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FBFDB2F-4AD8-43B7-9FFB-55897AC7B6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2" i="1" l="1"/>
  <c r="K12" i="1"/>
  <c r="C13" i="1" s="1"/>
  <c r="B1" i="1"/>
  <c r="V75" i="1"/>
  <c r="Z18" i="1"/>
  <c r="X13" i="1"/>
  <c r="X14" i="1" s="1"/>
  <c r="X15" i="1" s="1"/>
  <c r="X16" i="1" s="1"/>
  <c r="X17" i="1" s="1"/>
  <c r="X18" i="1" s="1"/>
  <c r="P13" i="1"/>
  <c r="P14" i="1" s="1"/>
  <c r="P15" i="1" s="1"/>
  <c r="D13" i="1"/>
  <c r="R12" i="1"/>
  <c r="R13" i="1" s="1"/>
  <c r="R14" i="1" s="1"/>
  <c r="R15" i="1" s="1"/>
  <c r="A12" i="1"/>
  <c r="A13" i="1" s="1"/>
  <c r="T11" i="1"/>
  <c r="N6" i="1"/>
  <c r="P3" i="1"/>
  <c r="P2" i="1"/>
  <c r="E13" i="1"/>
  <c r="L13" i="1"/>
  <c r="F13" i="1" l="1"/>
  <c r="A14" i="1"/>
  <c r="D14" i="1"/>
  <c r="U75" i="1"/>
  <c r="W75" i="1" s="1"/>
  <c r="Q12" i="1" s="1"/>
  <c r="V76" i="1"/>
  <c r="F12" i="1"/>
  <c r="G12" i="1" s="1"/>
  <c r="H12" i="1" s="1"/>
  <c r="J12" i="1" s="1"/>
  <c r="B12" i="1" s="1"/>
  <c r="P16" i="1"/>
  <c r="P17" i="1" s="1"/>
  <c r="P18" i="1" s="1"/>
  <c r="U18" i="1"/>
  <c r="R16" i="1"/>
  <c r="R17" i="1" s="1"/>
  <c r="R18" i="1" l="1"/>
  <c r="A15" i="1"/>
  <c r="D15" i="1"/>
  <c r="U76" i="1"/>
  <c r="W76" i="1" s="1"/>
  <c r="Q13" i="1" s="1"/>
  <c r="V77" i="1"/>
  <c r="G13" i="1"/>
  <c r="H13" i="1" s="1"/>
  <c r="J13" i="1" s="1"/>
  <c r="B13" i="1" s="1"/>
  <c r="U77" i="1" l="1"/>
  <c r="W77" i="1" s="1"/>
  <c r="Q14" i="1" s="1"/>
  <c r="S14" i="1" s="1"/>
  <c r="T14" i="1" s="1"/>
  <c r="W14" i="1" s="1"/>
  <c r="V78" i="1"/>
  <c r="A16" i="1"/>
  <c r="O13" i="1"/>
  <c r="Z12" i="1"/>
  <c r="M12" i="1" s="1"/>
  <c r="M13" i="1" s="1"/>
  <c r="S13" i="1"/>
  <c r="T13" i="1" s="1"/>
  <c r="W13" i="1" s="1"/>
  <c r="D16" i="1"/>
  <c r="A17" i="1" l="1"/>
  <c r="D17" i="1"/>
  <c r="U78" i="1"/>
  <c r="W78" i="1" s="1"/>
  <c r="Q15" i="1" s="1"/>
  <c r="V79" i="1"/>
  <c r="Z13" i="1"/>
  <c r="O14" i="1"/>
  <c r="V80" i="1" l="1"/>
  <c r="U79" i="1"/>
  <c r="W79" i="1" s="1"/>
  <c r="Q16" i="1" s="1"/>
  <c r="O15" i="1"/>
  <c r="Z14" i="1"/>
  <c r="A18" i="1"/>
  <c r="S15" i="1"/>
  <c r="T15" i="1" s="1"/>
  <c r="W15" i="1" s="1"/>
  <c r="D18" i="1"/>
  <c r="A19" i="1" l="1"/>
  <c r="Z15" i="1"/>
  <c r="O16" i="1"/>
  <c r="S16" i="1"/>
  <c r="T16" i="1" s="1"/>
  <c r="W16" i="1" s="1"/>
  <c r="D19" i="1"/>
  <c r="V81" i="1"/>
  <c r="U80" i="1"/>
  <c r="W80" i="1" s="1"/>
  <c r="Q17" i="1" s="1"/>
  <c r="A20" i="1" l="1"/>
  <c r="O17" i="1"/>
  <c r="Z16" i="1"/>
  <c r="D20" i="1"/>
  <c r="U81" i="1"/>
  <c r="W81" i="1" s="1"/>
  <c r="Q18" i="1" s="1"/>
  <c r="I19" i="1" s="1"/>
  <c r="V82" i="1"/>
  <c r="S17" i="1"/>
  <c r="T17" i="1" s="1"/>
  <c r="W17" i="1" s="1"/>
  <c r="N19" i="1" l="1"/>
  <c r="K19" i="1"/>
  <c r="S18" i="1"/>
  <c r="T18" i="1" s="1"/>
  <c r="W18" i="1" s="1"/>
  <c r="V83" i="1"/>
  <c r="U82" i="1"/>
  <c r="W82" i="1" s="1"/>
  <c r="Z17" i="1"/>
  <c r="O18" i="1"/>
  <c r="I13" i="1"/>
  <c r="I14" i="1"/>
  <c r="I15" i="1"/>
  <c r="I16" i="1"/>
  <c r="I17" i="1"/>
  <c r="I18" i="1"/>
  <c r="D21" i="1"/>
  <c r="I20" i="1"/>
  <c r="A21" i="1"/>
  <c r="V84" i="1" l="1"/>
  <c r="U83" i="1"/>
  <c r="W83" i="1" s="1"/>
  <c r="N18" i="1"/>
  <c r="K18" i="1"/>
  <c r="N17" i="1"/>
  <c r="K17" i="1"/>
  <c r="N13" i="1"/>
  <c r="K13" i="1"/>
  <c r="C14" i="1" s="1"/>
  <c r="L14" i="1"/>
  <c r="L15" i="1" s="1"/>
  <c r="L16" i="1" s="1"/>
  <c r="L17" i="1" s="1"/>
  <c r="L18" i="1" s="1"/>
  <c r="L19" i="1" s="1"/>
  <c r="L20" i="1" s="1"/>
  <c r="L21" i="1" s="1"/>
  <c r="M14" i="1"/>
  <c r="M15" i="1" s="1"/>
  <c r="M16" i="1" s="1"/>
  <c r="M17" i="1" s="1"/>
  <c r="M18" i="1" s="1"/>
  <c r="M19" i="1" s="1"/>
  <c r="M20" i="1" s="1"/>
  <c r="M21" i="1" s="1"/>
  <c r="E14" i="1"/>
  <c r="F14" i="1" s="1"/>
  <c r="G14" i="1" s="1"/>
  <c r="H14" i="1" s="1"/>
  <c r="I21" i="1"/>
  <c r="A22" i="1"/>
  <c r="N16" i="1"/>
  <c r="K16" i="1"/>
  <c r="K20" i="1"/>
  <c r="N20" i="1"/>
  <c r="D22" i="1"/>
  <c r="N15" i="1"/>
  <c r="K15" i="1"/>
  <c r="N14" i="1"/>
  <c r="K14" i="1"/>
  <c r="E15" i="1" l="1"/>
  <c r="F15" i="1" s="1"/>
  <c r="G15" i="1" s="1"/>
  <c r="H15" i="1" s="1"/>
  <c r="D23" i="1"/>
  <c r="I22" i="1"/>
  <c r="A23" i="1"/>
  <c r="M22" i="1"/>
  <c r="N21" i="1"/>
  <c r="L22" i="1"/>
  <c r="K21" i="1"/>
  <c r="C15" i="1"/>
  <c r="J14" i="1"/>
  <c r="B14" i="1" s="1"/>
  <c r="U84" i="1"/>
  <c r="W84" i="1" s="1"/>
  <c r="V85" i="1"/>
  <c r="E16" i="1" l="1"/>
  <c r="F16" i="1" s="1"/>
  <c r="G16" i="1" s="1"/>
  <c r="H16" i="1" s="1"/>
  <c r="D24" i="1"/>
  <c r="V86" i="1"/>
  <c r="U86" i="1" s="1"/>
  <c r="W86" i="1" s="1"/>
  <c r="U85" i="1"/>
  <c r="W85" i="1" s="1"/>
  <c r="C16" i="1"/>
  <c r="A24" i="1"/>
  <c r="I23" i="1"/>
  <c r="N22" i="1"/>
  <c r="M23" i="1"/>
  <c r="L23" i="1"/>
  <c r="K22" i="1"/>
  <c r="J15" i="1"/>
  <c r="B15" i="1" s="1"/>
  <c r="E17" i="1" l="1"/>
  <c r="F17" i="1" s="1"/>
  <c r="G17" i="1" s="1"/>
  <c r="H17" i="1" s="1"/>
  <c r="J17" i="1" s="1"/>
  <c r="J16" i="1"/>
  <c r="B16" i="1" s="1"/>
  <c r="L24" i="1"/>
  <c r="N23" i="1"/>
  <c r="K23" i="1"/>
  <c r="M24" i="1"/>
  <c r="D25" i="1"/>
  <c r="A25" i="1"/>
  <c r="I24" i="1"/>
  <c r="C17" i="1"/>
  <c r="E18" i="1" l="1"/>
  <c r="F18" i="1" s="1"/>
  <c r="G18" i="1" s="1"/>
  <c r="H18" i="1" s="1"/>
  <c r="J18" i="1" s="1"/>
  <c r="C18" i="1"/>
  <c r="B17" i="1"/>
  <c r="I25" i="1"/>
  <c r="A26" i="1"/>
  <c r="D26" i="1"/>
  <c r="L25" i="1"/>
  <c r="N24" i="1"/>
  <c r="K24" i="1"/>
  <c r="M25" i="1"/>
  <c r="E19" i="1" l="1"/>
  <c r="F19" i="1" s="1"/>
  <c r="G19" i="1" s="1"/>
  <c r="H19" i="1" s="1"/>
  <c r="J19" i="1" s="1"/>
  <c r="D27" i="1"/>
  <c r="K25" i="1"/>
  <c r="M26" i="1"/>
  <c r="N25" i="1"/>
  <c r="L26" i="1"/>
  <c r="A27" i="1"/>
  <c r="I26" i="1"/>
  <c r="C19" i="1"/>
  <c r="B18" i="1"/>
  <c r="E20" i="1" l="1"/>
  <c r="F20" i="1" s="1"/>
  <c r="G20" i="1" s="1"/>
  <c r="H20" i="1" s="1"/>
  <c r="J20" i="1" s="1"/>
  <c r="K26" i="1"/>
  <c r="M27" i="1"/>
  <c r="N26" i="1"/>
  <c r="L27" i="1"/>
  <c r="I27" i="1"/>
  <c r="A28" i="1"/>
  <c r="C20" i="1"/>
  <c r="B19" i="1"/>
  <c r="D28" i="1"/>
  <c r="E21" i="1" l="1"/>
  <c r="F21" i="1" s="1"/>
  <c r="G21" i="1" s="1"/>
  <c r="H21" i="1" s="1"/>
  <c r="I28" i="1"/>
  <c r="A29" i="1"/>
  <c r="N27" i="1"/>
  <c r="K27" i="1"/>
  <c r="M28" i="1"/>
  <c r="L28" i="1"/>
  <c r="D29" i="1"/>
  <c r="C21" i="1"/>
  <c r="B20" i="1"/>
  <c r="J21" i="1" l="1"/>
  <c r="E22" i="1"/>
  <c r="F22" i="1" s="1"/>
  <c r="G22" i="1" s="1"/>
  <c r="H22" i="1" s="1"/>
  <c r="J22" i="1" s="1"/>
  <c r="D30" i="1"/>
  <c r="I29" i="1"/>
  <c r="A30" i="1"/>
  <c r="C22" i="1"/>
  <c r="B21" i="1"/>
  <c r="K28" i="1"/>
  <c r="M29" i="1"/>
  <c r="N28" i="1"/>
  <c r="L29" i="1"/>
  <c r="E23" i="1" l="1"/>
  <c r="F23" i="1" s="1"/>
  <c r="G23" i="1" s="1"/>
  <c r="H23" i="1" s="1"/>
  <c r="J23" i="1" s="1"/>
  <c r="N29" i="1"/>
  <c r="M30" i="1"/>
  <c r="L30" i="1"/>
  <c r="K29" i="1"/>
  <c r="D31" i="1"/>
  <c r="C23" i="1"/>
  <c r="B22" i="1"/>
  <c r="A31" i="1"/>
  <c r="I30" i="1"/>
  <c r="E24" i="1" l="1"/>
  <c r="E25" i="1" s="1"/>
  <c r="N30" i="1"/>
  <c r="L31" i="1"/>
  <c r="M31" i="1"/>
  <c r="K30" i="1"/>
  <c r="C24" i="1"/>
  <c r="B23" i="1"/>
  <c r="F24" i="1"/>
  <c r="G24" i="1" s="1"/>
  <c r="H24" i="1" s="1"/>
  <c r="J24" i="1" s="1"/>
  <c r="D32" i="1"/>
  <c r="I31" i="1"/>
  <c r="A32" i="1"/>
  <c r="D33" i="1" l="1"/>
  <c r="C25" i="1"/>
  <c r="B24" i="1"/>
  <c r="F25" i="1"/>
  <c r="G25" i="1" s="1"/>
  <c r="H25" i="1" s="1"/>
  <c r="J25" i="1" s="1"/>
  <c r="E26" i="1"/>
  <c r="K31" i="1"/>
  <c r="M32" i="1"/>
  <c r="N31" i="1"/>
  <c r="L32" i="1"/>
  <c r="I32" i="1"/>
  <c r="A33" i="1"/>
  <c r="N32" i="1" l="1"/>
  <c r="L33" i="1"/>
  <c r="M33" i="1"/>
  <c r="K32" i="1"/>
  <c r="A34" i="1"/>
  <c r="I33" i="1"/>
  <c r="C26" i="1"/>
  <c r="B25" i="1"/>
  <c r="F26" i="1"/>
  <c r="G26" i="1" s="1"/>
  <c r="H26" i="1" s="1"/>
  <c r="E27" i="1"/>
  <c r="D34" i="1"/>
  <c r="J26" i="1" l="1"/>
  <c r="D35" i="1"/>
  <c r="F27" i="1"/>
  <c r="G27" i="1" s="1"/>
  <c r="H27" i="1" s="1"/>
  <c r="E28" i="1"/>
  <c r="C27" i="1"/>
  <c r="B26" i="1"/>
  <c r="I34" i="1"/>
  <c r="A35" i="1"/>
  <c r="K33" i="1"/>
  <c r="L34" i="1"/>
  <c r="N33" i="1"/>
  <c r="M34" i="1"/>
  <c r="J27" i="1" l="1"/>
  <c r="B27" i="1" s="1"/>
  <c r="D36" i="1"/>
  <c r="I35" i="1"/>
  <c r="A36" i="1"/>
  <c r="C28" i="1"/>
  <c r="L35" i="1"/>
  <c r="N34" i="1"/>
  <c r="M35" i="1"/>
  <c r="K34" i="1"/>
  <c r="F28" i="1"/>
  <c r="G28" i="1" s="1"/>
  <c r="H28" i="1" s="1"/>
  <c r="J28" i="1" s="1"/>
  <c r="E29" i="1"/>
  <c r="F29" i="1" l="1"/>
  <c r="G29" i="1" s="1"/>
  <c r="H29" i="1" s="1"/>
  <c r="J29" i="1" s="1"/>
  <c r="E30" i="1"/>
  <c r="C29" i="1"/>
  <c r="B28" i="1"/>
  <c r="L36" i="1"/>
  <c r="N35" i="1"/>
  <c r="M36" i="1"/>
  <c r="K35" i="1"/>
  <c r="A37" i="1"/>
  <c r="I36" i="1"/>
  <c r="D37" i="1"/>
  <c r="A38" i="1" l="1"/>
  <c r="I37" i="1"/>
  <c r="C30" i="1"/>
  <c r="B29" i="1"/>
  <c r="D38" i="1"/>
  <c r="F30" i="1"/>
  <c r="G30" i="1" s="1"/>
  <c r="H30" i="1" s="1"/>
  <c r="J30" i="1" s="1"/>
  <c r="E31" i="1"/>
  <c r="N36" i="1"/>
  <c r="K36" i="1"/>
  <c r="L37" i="1"/>
  <c r="M37" i="1"/>
  <c r="D39" i="1" l="1"/>
  <c r="K37" i="1"/>
  <c r="M38" i="1"/>
  <c r="L38" i="1"/>
  <c r="N37" i="1"/>
  <c r="F31" i="1"/>
  <c r="G31" i="1" s="1"/>
  <c r="H31" i="1" s="1"/>
  <c r="J31" i="1" s="1"/>
  <c r="E32" i="1"/>
  <c r="C31" i="1"/>
  <c r="B30" i="1"/>
  <c r="A39" i="1"/>
  <c r="I38" i="1"/>
  <c r="A40" i="1" l="1"/>
  <c r="I39" i="1"/>
  <c r="C32" i="1"/>
  <c r="B31" i="1"/>
  <c r="F32" i="1"/>
  <c r="G32" i="1" s="1"/>
  <c r="H32" i="1" s="1"/>
  <c r="J32" i="1" s="1"/>
  <c r="E33" i="1"/>
  <c r="D40" i="1"/>
  <c r="M39" i="1"/>
  <c r="K38" i="1"/>
  <c r="L39" i="1"/>
  <c r="N38" i="1"/>
  <c r="L40" i="1" l="1"/>
  <c r="K39" i="1"/>
  <c r="N39" i="1"/>
  <c r="M40" i="1"/>
  <c r="I40" i="1"/>
  <c r="A41" i="1"/>
  <c r="F33" i="1"/>
  <c r="G33" i="1" s="1"/>
  <c r="H33" i="1" s="1"/>
  <c r="J33" i="1" s="1"/>
  <c r="E34" i="1"/>
  <c r="D41" i="1"/>
  <c r="C33" i="1"/>
  <c r="B32" i="1"/>
  <c r="D42" i="1" l="1"/>
  <c r="F34" i="1"/>
  <c r="G34" i="1" s="1"/>
  <c r="H34" i="1" s="1"/>
  <c r="J34" i="1" s="1"/>
  <c r="E35" i="1"/>
  <c r="I41" i="1"/>
  <c r="A42" i="1"/>
  <c r="N40" i="1"/>
  <c r="L41" i="1"/>
  <c r="M41" i="1"/>
  <c r="K40" i="1"/>
  <c r="C34" i="1"/>
  <c r="B33" i="1"/>
  <c r="A43" i="1" l="1"/>
  <c r="I42" i="1"/>
  <c r="F35" i="1"/>
  <c r="G35" i="1" s="1"/>
  <c r="H35" i="1" s="1"/>
  <c r="J35" i="1" s="1"/>
  <c r="E36" i="1"/>
  <c r="C35" i="1"/>
  <c r="B34" i="1"/>
  <c r="D43" i="1"/>
  <c r="K41" i="1"/>
  <c r="L42" i="1"/>
  <c r="M42" i="1"/>
  <c r="N41" i="1"/>
  <c r="C36" i="1" l="1"/>
  <c r="B35" i="1"/>
  <c r="F36" i="1"/>
  <c r="G36" i="1" s="1"/>
  <c r="H36" i="1" s="1"/>
  <c r="J36" i="1" s="1"/>
  <c r="E37" i="1"/>
  <c r="L43" i="1"/>
  <c r="N42" i="1"/>
  <c r="K42" i="1"/>
  <c r="M43" i="1"/>
  <c r="A44" i="1"/>
  <c r="I43" i="1"/>
  <c r="D44" i="1"/>
  <c r="N43" i="1" l="1"/>
  <c r="K43" i="1"/>
  <c r="M44" i="1"/>
  <c r="L44" i="1"/>
  <c r="C37" i="1"/>
  <c r="B36" i="1"/>
  <c r="I44" i="1"/>
  <c r="A45" i="1"/>
  <c r="D45" i="1"/>
  <c r="F37" i="1"/>
  <c r="G37" i="1" s="1"/>
  <c r="H37" i="1" s="1"/>
  <c r="J37" i="1" s="1"/>
  <c r="E38" i="1"/>
  <c r="F38" i="1" l="1"/>
  <c r="G38" i="1" s="1"/>
  <c r="H38" i="1" s="1"/>
  <c r="J38" i="1" s="1"/>
  <c r="E39" i="1"/>
  <c r="I45" i="1"/>
  <c r="A46" i="1"/>
  <c r="N44" i="1"/>
  <c r="L45" i="1"/>
  <c r="K44" i="1"/>
  <c r="M45" i="1"/>
  <c r="C38" i="1"/>
  <c r="B37" i="1"/>
  <c r="D46" i="1"/>
  <c r="D47" i="1" l="1"/>
  <c r="F39" i="1"/>
  <c r="G39" i="1" s="1"/>
  <c r="H39" i="1" s="1"/>
  <c r="J39" i="1" s="1"/>
  <c r="E40" i="1"/>
  <c r="C39" i="1"/>
  <c r="B38" i="1"/>
  <c r="I46" i="1"/>
  <c r="A47" i="1"/>
  <c r="N45" i="1"/>
  <c r="L46" i="1"/>
  <c r="M46" i="1"/>
  <c r="K45" i="1"/>
  <c r="F40" i="1" l="1"/>
  <c r="G40" i="1" s="1"/>
  <c r="H40" i="1" s="1"/>
  <c r="J40" i="1" s="1"/>
  <c r="E41" i="1"/>
  <c r="M47" i="1"/>
  <c r="N46" i="1"/>
  <c r="L47" i="1"/>
  <c r="K46" i="1"/>
  <c r="I47" i="1"/>
  <c r="A48" i="1"/>
  <c r="C40" i="1"/>
  <c r="B39" i="1"/>
  <c r="D48" i="1"/>
  <c r="D49" i="1" l="1"/>
  <c r="F41" i="1"/>
  <c r="G41" i="1" s="1"/>
  <c r="H41" i="1" s="1"/>
  <c r="E42" i="1"/>
  <c r="L48" i="1"/>
  <c r="K47" i="1"/>
  <c r="N47" i="1"/>
  <c r="M48" i="1"/>
  <c r="C41" i="1"/>
  <c r="B40" i="1"/>
  <c r="I48" i="1"/>
  <c r="A49" i="1"/>
  <c r="J41" i="1" l="1"/>
  <c r="F42" i="1"/>
  <c r="G42" i="1" s="1"/>
  <c r="H42" i="1" s="1"/>
  <c r="J42" i="1" s="1"/>
  <c r="E43" i="1"/>
  <c r="A50" i="1"/>
  <c r="I49" i="1"/>
  <c r="C42" i="1"/>
  <c r="B41" i="1"/>
  <c r="D50" i="1"/>
  <c r="N48" i="1"/>
  <c r="M49" i="1"/>
  <c r="K48" i="1"/>
  <c r="L49" i="1"/>
  <c r="K49" i="1" l="1"/>
  <c r="N49" i="1"/>
  <c r="L50" i="1"/>
  <c r="M50" i="1"/>
  <c r="F43" i="1"/>
  <c r="G43" i="1" s="1"/>
  <c r="H43" i="1" s="1"/>
  <c r="J43" i="1" s="1"/>
  <c r="E44" i="1"/>
  <c r="D51" i="1"/>
  <c r="C43" i="1"/>
  <c r="B42" i="1"/>
  <c r="I50" i="1"/>
  <c r="A51" i="1"/>
  <c r="D52" i="1" l="1"/>
  <c r="F44" i="1"/>
  <c r="G44" i="1" s="1"/>
  <c r="H44" i="1" s="1"/>
  <c r="J44" i="1" s="1"/>
  <c r="E45" i="1"/>
  <c r="I51" i="1"/>
  <c r="A52" i="1"/>
  <c r="C44" i="1"/>
  <c r="B43" i="1"/>
  <c r="K50" i="1"/>
  <c r="L51" i="1"/>
  <c r="N50" i="1"/>
  <c r="M51" i="1"/>
  <c r="L52" i="1" l="1"/>
  <c r="K51" i="1"/>
  <c r="M52" i="1"/>
  <c r="N51" i="1"/>
  <c r="F45" i="1"/>
  <c r="G45" i="1" s="1"/>
  <c r="H45" i="1" s="1"/>
  <c r="E46" i="1"/>
  <c r="D53" i="1"/>
  <c r="C45" i="1"/>
  <c r="B44" i="1"/>
  <c r="I52" i="1"/>
  <c r="A53" i="1"/>
  <c r="J45" i="1" l="1"/>
  <c r="K52" i="1"/>
  <c r="M53" i="1"/>
  <c r="N52" i="1"/>
  <c r="L53" i="1"/>
  <c r="D54" i="1"/>
  <c r="F46" i="1"/>
  <c r="G46" i="1" s="1"/>
  <c r="H46" i="1" s="1"/>
  <c r="J46" i="1" s="1"/>
  <c r="E47" i="1"/>
  <c r="I53" i="1"/>
  <c r="A54" i="1"/>
  <c r="C46" i="1"/>
  <c r="B45" i="1"/>
  <c r="C47" i="1" l="1"/>
  <c r="B46" i="1"/>
  <c r="A55" i="1"/>
  <c r="I54" i="1"/>
  <c r="F47" i="1"/>
  <c r="G47" i="1" s="1"/>
  <c r="H47" i="1" s="1"/>
  <c r="J47" i="1" s="1"/>
  <c r="E48" i="1"/>
  <c r="D55" i="1"/>
  <c r="K53" i="1"/>
  <c r="M54" i="1"/>
  <c r="L54" i="1"/>
  <c r="N53" i="1"/>
  <c r="N54" i="1" l="1"/>
  <c r="L55" i="1"/>
  <c r="K54" i="1"/>
  <c r="M55" i="1"/>
  <c r="D56" i="1"/>
  <c r="I55" i="1"/>
  <c r="A56" i="1"/>
  <c r="F48" i="1"/>
  <c r="G48" i="1" s="1"/>
  <c r="H48" i="1" s="1"/>
  <c r="E49" i="1"/>
  <c r="C48" i="1"/>
  <c r="B47" i="1"/>
  <c r="J48" i="1" l="1"/>
  <c r="B48" i="1" s="1"/>
  <c r="C49" i="1"/>
  <c r="F49" i="1"/>
  <c r="G49" i="1" s="1"/>
  <c r="H49" i="1" s="1"/>
  <c r="J49" i="1" s="1"/>
  <c r="E50" i="1"/>
  <c r="D57" i="1"/>
  <c r="A57" i="1"/>
  <c r="I56" i="1"/>
  <c r="K55" i="1"/>
  <c r="M56" i="1"/>
  <c r="N55" i="1"/>
  <c r="L56" i="1"/>
  <c r="I57" i="1" l="1"/>
  <c r="A58" i="1"/>
  <c r="D58" i="1"/>
  <c r="N56" i="1"/>
  <c r="K56" i="1"/>
  <c r="M57" i="1"/>
  <c r="L57" i="1"/>
  <c r="F50" i="1"/>
  <c r="G50" i="1" s="1"/>
  <c r="H50" i="1" s="1"/>
  <c r="J50" i="1" s="1"/>
  <c r="E51" i="1"/>
  <c r="C50" i="1"/>
  <c r="B49" i="1"/>
  <c r="C51" i="1" l="1"/>
  <c r="B50" i="1"/>
  <c r="I58" i="1"/>
  <c r="A59" i="1"/>
  <c r="F51" i="1"/>
  <c r="G51" i="1" s="1"/>
  <c r="H51" i="1" s="1"/>
  <c r="J51" i="1" s="1"/>
  <c r="E52" i="1"/>
  <c r="D59" i="1"/>
  <c r="N57" i="1"/>
  <c r="L58" i="1"/>
  <c r="K57" i="1"/>
  <c r="M58" i="1"/>
  <c r="L59" i="1" l="1"/>
  <c r="N58" i="1"/>
  <c r="M59" i="1"/>
  <c r="K58" i="1"/>
  <c r="D60" i="1"/>
  <c r="F52" i="1"/>
  <c r="G52" i="1" s="1"/>
  <c r="H52" i="1" s="1"/>
  <c r="J52" i="1" s="1"/>
  <c r="E53" i="1"/>
  <c r="A60" i="1"/>
  <c r="I59" i="1"/>
  <c r="C52" i="1"/>
  <c r="B51" i="1"/>
  <c r="C53" i="1" l="1"/>
  <c r="B52" i="1"/>
  <c r="I60" i="1"/>
  <c r="A61" i="1"/>
  <c r="K59" i="1"/>
  <c r="M60" i="1"/>
  <c r="L60" i="1"/>
  <c r="N59" i="1"/>
  <c r="F53" i="1"/>
  <c r="G53" i="1" s="1"/>
  <c r="H53" i="1" s="1"/>
  <c r="J53" i="1" s="1"/>
  <c r="E54" i="1"/>
  <c r="D61" i="1"/>
  <c r="D62" i="1" l="1"/>
  <c r="K60" i="1"/>
  <c r="M61" i="1"/>
  <c r="N60" i="1"/>
  <c r="L61" i="1"/>
  <c r="F54" i="1"/>
  <c r="G54" i="1" s="1"/>
  <c r="H54" i="1" s="1"/>
  <c r="J54" i="1" s="1"/>
  <c r="E55" i="1"/>
  <c r="I61" i="1"/>
  <c r="A62" i="1"/>
  <c r="C54" i="1"/>
  <c r="B53" i="1"/>
  <c r="N61" i="1" l="1"/>
  <c r="M62" i="1"/>
  <c r="K61" i="1"/>
  <c r="L62" i="1"/>
  <c r="C55" i="1"/>
  <c r="B54" i="1"/>
  <c r="A63" i="1"/>
  <c r="I62" i="1"/>
  <c r="F55" i="1"/>
  <c r="G55" i="1" s="1"/>
  <c r="H55" i="1" s="1"/>
  <c r="J55" i="1" s="1"/>
  <c r="E56" i="1"/>
  <c r="D63" i="1"/>
  <c r="D64" i="1" l="1"/>
  <c r="C56" i="1"/>
  <c r="B55" i="1"/>
  <c r="I63" i="1"/>
  <c r="A64" i="1"/>
  <c r="N62" i="1"/>
  <c r="L63" i="1"/>
  <c r="M63" i="1"/>
  <c r="K62" i="1"/>
  <c r="F56" i="1"/>
  <c r="G56" i="1" s="1"/>
  <c r="H56" i="1" s="1"/>
  <c r="J56" i="1" s="1"/>
  <c r="E57" i="1"/>
  <c r="C57" i="1" l="1"/>
  <c r="B56" i="1"/>
  <c r="A65" i="1"/>
  <c r="I64" i="1"/>
  <c r="D65" i="1"/>
  <c r="F57" i="1"/>
  <c r="G57" i="1" s="1"/>
  <c r="H57" i="1" s="1"/>
  <c r="J57" i="1" s="1"/>
  <c r="E58" i="1"/>
  <c r="N63" i="1"/>
  <c r="L64" i="1"/>
  <c r="K63" i="1"/>
  <c r="M64" i="1"/>
  <c r="L65" i="1" l="1"/>
  <c r="N64" i="1"/>
  <c r="M65" i="1"/>
  <c r="K64" i="1"/>
  <c r="I65" i="1"/>
  <c r="A66" i="1"/>
  <c r="C58" i="1"/>
  <c r="B57" i="1"/>
  <c r="F58" i="1"/>
  <c r="G58" i="1" s="1"/>
  <c r="H58" i="1" s="1"/>
  <c r="J58" i="1" s="1"/>
  <c r="E59" i="1"/>
  <c r="D66" i="1"/>
  <c r="F59" i="1" l="1"/>
  <c r="G59" i="1" s="1"/>
  <c r="H59" i="1" s="1"/>
  <c r="J59" i="1" s="1"/>
  <c r="E60" i="1"/>
  <c r="I66" i="1"/>
  <c r="A67" i="1"/>
  <c r="D67" i="1"/>
  <c r="C59" i="1"/>
  <c r="B58" i="1"/>
  <c r="N65" i="1"/>
  <c r="M66" i="1"/>
  <c r="L66" i="1"/>
  <c r="K65" i="1"/>
  <c r="C60" i="1" l="1"/>
  <c r="B59" i="1"/>
  <c r="K66" i="1"/>
  <c r="N66" i="1"/>
  <c r="L67" i="1"/>
  <c r="M67" i="1"/>
  <c r="D68" i="1"/>
  <c r="I67" i="1"/>
  <c r="A68" i="1"/>
  <c r="F60" i="1"/>
  <c r="G60" i="1" s="1"/>
  <c r="H60" i="1" s="1"/>
  <c r="J60" i="1" s="1"/>
  <c r="E61" i="1"/>
  <c r="D69" i="1" l="1"/>
  <c r="F61" i="1"/>
  <c r="G61" i="1" s="1"/>
  <c r="H61" i="1" s="1"/>
  <c r="J61" i="1" s="1"/>
  <c r="E62" i="1"/>
  <c r="I68" i="1"/>
  <c r="A69" i="1"/>
  <c r="K67" i="1"/>
  <c r="M68" i="1"/>
  <c r="N67" i="1"/>
  <c r="L68" i="1"/>
  <c r="C61" i="1"/>
  <c r="B60" i="1"/>
  <c r="N68" i="1" l="1"/>
  <c r="L69" i="1"/>
  <c r="K68" i="1"/>
  <c r="M69" i="1"/>
  <c r="D70" i="1"/>
  <c r="C62" i="1"/>
  <c r="B61" i="1"/>
  <c r="I69" i="1"/>
  <c r="A70" i="1"/>
  <c r="F62" i="1"/>
  <c r="G62" i="1" s="1"/>
  <c r="H62" i="1" s="1"/>
  <c r="J62" i="1" s="1"/>
  <c r="E63" i="1"/>
  <c r="I70" i="1" l="1"/>
  <c r="A71" i="1"/>
  <c r="C63" i="1"/>
  <c r="B62" i="1"/>
  <c r="N69" i="1"/>
  <c r="M70" i="1"/>
  <c r="K69" i="1"/>
  <c r="L70" i="1"/>
  <c r="D71" i="1"/>
  <c r="F63" i="1"/>
  <c r="G63" i="1" s="1"/>
  <c r="H63" i="1" s="1"/>
  <c r="J63" i="1" s="1"/>
  <c r="E64" i="1"/>
  <c r="A72" i="1" l="1"/>
  <c r="I71" i="1"/>
  <c r="K70" i="1"/>
  <c r="N70" i="1"/>
  <c r="L71" i="1"/>
  <c r="M71" i="1"/>
  <c r="F64" i="1"/>
  <c r="G64" i="1" s="1"/>
  <c r="H64" i="1" s="1"/>
  <c r="J64" i="1" s="1"/>
  <c r="E65" i="1"/>
  <c r="D72" i="1"/>
  <c r="C64" i="1"/>
  <c r="B63" i="1"/>
  <c r="F65" i="1" l="1"/>
  <c r="G65" i="1" s="1"/>
  <c r="H65" i="1" s="1"/>
  <c r="J65" i="1" s="1"/>
  <c r="E66" i="1"/>
  <c r="N71" i="1"/>
  <c r="M72" i="1"/>
  <c r="L72" i="1"/>
  <c r="K71" i="1"/>
  <c r="C65" i="1"/>
  <c r="B64" i="1"/>
  <c r="D73" i="1"/>
  <c r="A73" i="1"/>
  <c r="I72" i="1"/>
  <c r="C66" i="1" l="1"/>
  <c r="B65" i="1"/>
  <c r="L73" i="1"/>
  <c r="K72" i="1"/>
  <c r="N72" i="1"/>
  <c r="M73" i="1"/>
  <c r="A74" i="1"/>
  <c r="I73" i="1"/>
  <c r="D74" i="1"/>
  <c r="F66" i="1"/>
  <c r="G66" i="1" s="1"/>
  <c r="H66" i="1" s="1"/>
  <c r="J66" i="1" s="1"/>
  <c r="E67" i="1"/>
  <c r="F67" i="1" l="1"/>
  <c r="G67" i="1" s="1"/>
  <c r="H67" i="1" s="1"/>
  <c r="J67" i="1" s="1"/>
  <c r="E68" i="1"/>
  <c r="L74" i="1"/>
  <c r="N73" i="1"/>
  <c r="K73" i="1"/>
  <c r="M74" i="1"/>
  <c r="I74" i="1"/>
  <c r="A75" i="1"/>
  <c r="D75" i="1"/>
  <c r="C67" i="1"/>
  <c r="B66" i="1"/>
  <c r="C68" i="1" l="1"/>
  <c r="B67" i="1"/>
  <c r="A76" i="1"/>
  <c r="I75" i="1"/>
  <c r="D76" i="1"/>
  <c r="N74" i="1"/>
  <c r="L75" i="1"/>
  <c r="K74" i="1"/>
  <c r="M75" i="1"/>
  <c r="F68" i="1"/>
  <c r="G68" i="1" s="1"/>
  <c r="H68" i="1" s="1"/>
  <c r="J68" i="1" s="1"/>
  <c r="E69" i="1"/>
  <c r="I76" i="1" l="1"/>
  <c r="A77" i="1"/>
  <c r="F69" i="1"/>
  <c r="G69" i="1" s="1"/>
  <c r="H69" i="1" s="1"/>
  <c r="J69" i="1" s="1"/>
  <c r="E70" i="1"/>
  <c r="D77" i="1"/>
  <c r="C69" i="1"/>
  <c r="B68" i="1"/>
  <c r="K75" i="1"/>
  <c r="N75" i="1"/>
  <c r="M76" i="1"/>
  <c r="L76" i="1"/>
  <c r="C70" i="1" l="1"/>
  <c r="B69" i="1"/>
  <c r="A78" i="1"/>
  <c r="I77" i="1"/>
  <c r="F70" i="1"/>
  <c r="G70" i="1" s="1"/>
  <c r="H70" i="1" s="1"/>
  <c r="J70" i="1" s="1"/>
  <c r="E71" i="1"/>
  <c r="D78" i="1"/>
  <c r="M77" i="1"/>
  <c r="N76" i="1"/>
  <c r="K76" i="1"/>
  <c r="L77" i="1"/>
  <c r="M78" i="1" l="1"/>
  <c r="K77" i="1"/>
  <c r="L78" i="1"/>
  <c r="N77" i="1"/>
  <c r="D79" i="1"/>
  <c r="C71" i="1"/>
  <c r="B70" i="1"/>
  <c r="F71" i="1"/>
  <c r="G71" i="1" s="1"/>
  <c r="H71" i="1" s="1"/>
  <c r="J71" i="1" s="1"/>
  <c r="E72" i="1"/>
  <c r="I78" i="1"/>
  <c r="A79" i="1"/>
  <c r="D80" i="1" l="1"/>
  <c r="F72" i="1"/>
  <c r="G72" i="1" s="1"/>
  <c r="H72" i="1" s="1"/>
  <c r="E73" i="1"/>
  <c r="I79" i="1"/>
  <c r="A80" i="1"/>
  <c r="K78" i="1"/>
  <c r="L79" i="1"/>
  <c r="M79" i="1"/>
  <c r="N78" i="1"/>
  <c r="C72" i="1"/>
  <c r="B71" i="1"/>
  <c r="J72" i="1" l="1"/>
  <c r="B72" i="1" s="1"/>
  <c r="C73" i="1"/>
  <c r="F73" i="1"/>
  <c r="G73" i="1" s="1"/>
  <c r="H73" i="1" s="1"/>
  <c r="J73" i="1" s="1"/>
  <c r="E74" i="1"/>
  <c r="K79" i="1"/>
  <c r="M80" i="1"/>
  <c r="N79" i="1"/>
  <c r="L80" i="1"/>
  <c r="D81" i="1"/>
  <c r="I80" i="1"/>
  <c r="A81" i="1"/>
  <c r="I81" i="1" l="1"/>
  <c r="A82" i="1"/>
  <c r="D82" i="1"/>
  <c r="F74" i="1"/>
  <c r="G74" i="1" s="1"/>
  <c r="H74" i="1" s="1"/>
  <c r="J74" i="1" s="1"/>
  <c r="E75" i="1"/>
  <c r="K80" i="1"/>
  <c r="N80" i="1"/>
  <c r="M81" i="1"/>
  <c r="L81" i="1"/>
  <c r="C74" i="1"/>
  <c r="B73" i="1"/>
  <c r="I82" i="1" l="1"/>
  <c r="A83" i="1"/>
  <c r="C75" i="1"/>
  <c r="B74" i="1"/>
  <c r="F75" i="1"/>
  <c r="G75" i="1" s="1"/>
  <c r="H75" i="1" s="1"/>
  <c r="J75" i="1" s="1"/>
  <c r="E76" i="1"/>
  <c r="D83" i="1"/>
  <c r="K81" i="1"/>
  <c r="M82" i="1"/>
  <c r="N81" i="1"/>
  <c r="L82" i="1"/>
  <c r="D84" i="1" l="1"/>
  <c r="C76" i="1"/>
  <c r="B75" i="1"/>
  <c r="A84" i="1"/>
  <c r="I83" i="1"/>
  <c r="F76" i="1"/>
  <c r="G76" i="1" s="1"/>
  <c r="H76" i="1" s="1"/>
  <c r="J76" i="1" s="1"/>
  <c r="E77" i="1"/>
  <c r="N82" i="1"/>
  <c r="K82" i="1"/>
  <c r="M83" i="1"/>
  <c r="L83" i="1"/>
  <c r="C77" i="1" l="1"/>
  <c r="B76" i="1"/>
  <c r="F77" i="1"/>
  <c r="G77" i="1" s="1"/>
  <c r="H77" i="1" s="1"/>
  <c r="J77" i="1" s="1"/>
  <c r="E78" i="1"/>
  <c r="K83" i="1"/>
  <c r="M84" i="1"/>
  <c r="N83" i="1"/>
  <c r="L84" i="1"/>
  <c r="D85" i="1"/>
  <c r="I84" i="1"/>
  <c r="A85" i="1"/>
  <c r="I85" i="1" l="1"/>
  <c r="A86" i="1"/>
  <c r="N84" i="1"/>
  <c r="L85" i="1"/>
  <c r="K84" i="1"/>
  <c r="M85" i="1"/>
  <c r="F78" i="1"/>
  <c r="G78" i="1" s="1"/>
  <c r="H78" i="1" s="1"/>
  <c r="J78" i="1" s="1"/>
  <c r="E79" i="1"/>
  <c r="C78" i="1"/>
  <c r="B77" i="1"/>
  <c r="D86" i="1"/>
  <c r="C79" i="1" l="1"/>
  <c r="B78" i="1"/>
  <c r="A87" i="1"/>
  <c r="I86" i="1"/>
  <c r="D87" i="1"/>
  <c r="F79" i="1"/>
  <c r="G79" i="1" s="1"/>
  <c r="H79" i="1" s="1"/>
  <c r="J79" i="1" s="1"/>
  <c r="E80" i="1"/>
  <c r="N85" i="1"/>
  <c r="L86" i="1"/>
  <c r="K85" i="1"/>
  <c r="M86" i="1"/>
  <c r="D88" i="1" l="1"/>
  <c r="N86" i="1"/>
  <c r="K86" i="1"/>
  <c r="M87" i="1"/>
  <c r="L87" i="1"/>
  <c r="A88" i="1"/>
  <c r="I87" i="1"/>
  <c r="F80" i="1"/>
  <c r="G80" i="1" s="1"/>
  <c r="H80" i="1" s="1"/>
  <c r="E81" i="1"/>
  <c r="C80" i="1"/>
  <c r="B79" i="1"/>
  <c r="J80" i="1" l="1"/>
  <c r="A89" i="1"/>
  <c r="I88" i="1"/>
  <c r="D89" i="1"/>
  <c r="C81" i="1"/>
  <c r="B80" i="1"/>
  <c r="K87" i="1"/>
  <c r="M88" i="1"/>
  <c r="L88" i="1"/>
  <c r="N87" i="1"/>
  <c r="F81" i="1"/>
  <c r="G81" i="1" s="1"/>
  <c r="H81" i="1" s="1"/>
  <c r="J81" i="1" s="1"/>
  <c r="E82" i="1"/>
  <c r="C82" i="1" l="1"/>
  <c r="B81" i="1"/>
  <c r="M89" i="1"/>
  <c r="L89" i="1"/>
  <c r="N88" i="1"/>
  <c r="K88" i="1"/>
  <c r="F82" i="1"/>
  <c r="G82" i="1" s="1"/>
  <c r="H82" i="1" s="1"/>
  <c r="J82" i="1" s="1"/>
  <c r="E83" i="1"/>
  <c r="D90" i="1"/>
  <c r="I89" i="1"/>
  <c r="A90" i="1"/>
  <c r="C83" i="1" l="1"/>
  <c r="B82" i="1"/>
  <c r="F83" i="1"/>
  <c r="G83" i="1" s="1"/>
  <c r="H83" i="1" s="1"/>
  <c r="J83" i="1" s="1"/>
  <c r="E84" i="1"/>
  <c r="I90" i="1"/>
  <c r="A91" i="1"/>
  <c r="N89" i="1"/>
  <c r="L90" i="1"/>
  <c r="M90" i="1"/>
  <c r="K89" i="1"/>
  <c r="D91" i="1"/>
  <c r="D92" i="1" l="1"/>
  <c r="F84" i="1"/>
  <c r="G84" i="1" s="1"/>
  <c r="H84" i="1" s="1"/>
  <c r="J84" i="1" s="1"/>
  <c r="E85" i="1"/>
  <c r="I91" i="1"/>
  <c r="A92" i="1"/>
  <c r="N90" i="1"/>
  <c r="M91" i="1"/>
  <c r="L91" i="1"/>
  <c r="K90" i="1"/>
  <c r="C84" i="1"/>
  <c r="B83" i="1"/>
  <c r="N91" i="1" l="1"/>
  <c r="M92" i="1"/>
  <c r="K91" i="1"/>
  <c r="L92" i="1"/>
  <c r="D93" i="1"/>
  <c r="A93" i="1"/>
  <c r="I92" i="1"/>
  <c r="C85" i="1"/>
  <c r="B84" i="1"/>
  <c r="F85" i="1"/>
  <c r="G85" i="1" s="1"/>
  <c r="H85" i="1" s="1"/>
  <c r="J85" i="1" s="1"/>
  <c r="E86" i="1"/>
  <c r="C86" i="1" l="1"/>
  <c r="B85" i="1"/>
  <c r="F86" i="1"/>
  <c r="G86" i="1" s="1"/>
  <c r="H86" i="1" s="1"/>
  <c r="J86" i="1" s="1"/>
  <c r="E87" i="1"/>
  <c r="A94" i="1"/>
  <c r="I93" i="1"/>
  <c r="K92" i="1"/>
  <c r="L93" i="1"/>
  <c r="M93" i="1"/>
  <c r="N92" i="1"/>
  <c r="D94" i="1"/>
  <c r="A95" i="1" l="1"/>
  <c r="I94" i="1"/>
  <c r="F87" i="1"/>
  <c r="G87" i="1" s="1"/>
  <c r="H87" i="1" s="1"/>
  <c r="J87" i="1" s="1"/>
  <c r="E88" i="1"/>
  <c r="D95" i="1"/>
  <c r="M94" i="1"/>
  <c r="L94" i="1"/>
  <c r="K93" i="1"/>
  <c r="N93" i="1"/>
  <c r="C87" i="1"/>
  <c r="B86" i="1"/>
  <c r="C88" i="1" l="1"/>
  <c r="B87" i="1"/>
  <c r="D96" i="1"/>
  <c r="N94" i="1"/>
  <c r="M95" i="1"/>
  <c r="K94" i="1"/>
  <c r="L95" i="1"/>
  <c r="F88" i="1"/>
  <c r="G88" i="1" s="1"/>
  <c r="H88" i="1" s="1"/>
  <c r="J88" i="1" s="1"/>
  <c r="E89" i="1"/>
  <c r="I95" i="1"/>
  <c r="A96" i="1"/>
  <c r="N95" i="1" l="1"/>
  <c r="L96" i="1"/>
  <c r="M96" i="1"/>
  <c r="K95" i="1"/>
  <c r="D97" i="1"/>
  <c r="I96" i="1"/>
  <c r="A97" i="1"/>
  <c r="F89" i="1"/>
  <c r="G89" i="1" s="1"/>
  <c r="H89" i="1" s="1"/>
  <c r="J89" i="1" s="1"/>
  <c r="E90" i="1"/>
  <c r="C89" i="1"/>
  <c r="B88" i="1"/>
  <c r="I97" i="1" l="1"/>
  <c r="A98" i="1"/>
  <c r="C90" i="1"/>
  <c r="B89" i="1"/>
  <c r="D98" i="1"/>
  <c r="F90" i="1"/>
  <c r="G90" i="1" s="1"/>
  <c r="H90" i="1" s="1"/>
  <c r="J90" i="1" s="1"/>
  <c r="E91" i="1"/>
  <c r="K96" i="1"/>
  <c r="M97" i="1"/>
  <c r="N96" i="1"/>
  <c r="L97" i="1"/>
  <c r="D99" i="1" l="1"/>
  <c r="I98" i="1"/>
  <c r="A99" i="1"/>
  <c r="F91" i="1"/>
  <c r="G91" i="1" s="1"/>
  <c r="H91" i="1" s="1"/>
  <c r="J91" i="1" s="1"/>
  <c r="E92" i="1"/>
  <c r="C91" i="1"/>
  <c r="B90" i="1"/>
  <c r="L98" i="1"/>
  <c r="K97" i="1"/>
  <c r="M98" i="1"/>
  <c r="N97" i="1"/>
  <c r="K98" i="1" l="1"/>
  <c r="L99" i="1"/>
  <c r="M99" i="1"/>
  <c r="N98" i="1"/>
  <c r="D100" i="1"/>
  <c r="C92" i="1"/>
  <c r="B91" i="1"/>
  <c r="I99" i="1"/>
  <c r="A100" i="1"/>
  <c r="F92" i="1"/>
  <c r="G92" i="1" s="1"/>
  <c r="H92" i="1" s="1"/>
  <c r="J92" i="1" s="1"/>
  <c r="E93" i="1"/>
  <c r="A101" i="1" l="1"/>
  <c r="I100" i="1"/>
  <c r="C93" i="1"/>
  <c r="B92" i="1"/>
  <c r="F93" i="1"/>
  <c r="G93" i="1" s="1"/>
  <c r="H93" i="1" s="1"/>
  <c r="J93" i="1" s="1"/>
  <c r="E94" i="1"/>
  <c r="D101" i="1"/>
  <c r="K99" i="1"/>
  <c r="M100" i="1"/>
  <c r="L100" i="1"/>
  <c r="N99" i="1"/>
  <c r="I101" i="1" l="1"/>
  <c r="A102" i="1"/>
  <c r="D102" i="1"/>
  <c r="C94" i="1"/>
  <c r="B93" i="1"/>
  <c r="F94" i="1"/>
  <c r="G94" i="1" s="1"/>
  <c r="H94" i="1" s="1"/>
  <c r="E95" i="1"/>
  <c r="M101" i="1"/>
  <c r="K100" i="1"/>
  <c r="L101" i="1"/>
  <c r="N100" i="1"/>
  <c r="C95" i="1" l="1"/>
  <c r="F95" i="1"/>
  <c r="G95" i="1" s="1"/>
  <c r="H95" i="1" s="1"/>
  <c r="J95" i="1" s="1"/>
  <c r="E96" i="1"/>
  <c r="N101" i="1"/>
  <c r="L102" i="1"/>
  <c r="K101" i="1"/>
  <c r="M102" i="1"/>
  <c r="A103" i="1"/>
  <c r="I102" i="1"/>
  <c r="J94" i="1"/>
  <c r="B94" i="1" s="1"/>
  <c r="D103" i="1"/>
  <c r="F96" i="1" l="1"/>
  <c r="G96" i="1" s="1"/>
  <c r="H96" i="1" s="1"/>
  <c r="J96" i="1" s="1"/>
  <c r="E97" i="1"/>
  <c r="D104" i="1"/>
  <c r="K102" i="1"/>
  <c r="L103" i="1"/>
  <c r="N102" i="1"/>
  <c r="M103" i="1"/>
  <c r="I103" i="1"/>
  <c r="A104" i="1"/>
  <c r="C96" i="1"/>
  <c r="B95" i="1"/>
  <c r="N103" i="1" l="1"/>
  <c r="M104" i="1"/>
  <c r="K103" i="1"/>
  <c r="L104" i="1"/>
  <c r="F97" i="1"/>
  <c r="G97" i="1" s="1"/>
  <c r="H97" i="1" s="1"/>
  <c r="J97" i="1" s="1"/>
  <c r="E98" i="1"/>
  <c r="C97" i="1"/>
  <c r="B96" i="1"/>
  <c r="A105" i="1"/>
  <c r="I104" i="1"/>
  <c r="D105" i="1"/>
  <c r="I105" i="1" l="1"/>
  <c r="A106" i="1"/>
  <c r="C98" i="1"/>
  <c r="B97" i="1"/>
  <c r="D106" i="1"/>
  <c r="M105" i="1"/>
  <c r="N104" i="1"/>
  <c r="L105" i="1"/>
  <c r="K104" i="1"/>
  <c r="F98" i="1"/>
  <c r="G98" i="1" s="1"/>
  <c r="H98" i="1" s="1"/>
  <c r="J98" i="1" s="1"/>
  <c r="E99" i="1"/>
  <c r="I106" i="1" l="1"/>
  <c r="A107" i="1"/>
  <c r="F99" i="1"/>
  <c r="G99" i="1" s="1"/>
  <c r="H99" i="1" s="1"/>
  <c r="J99" i="1" s="1"/>
  <c r="E100" i="1"/>
  <c r="D107" i="1"/>
  <c r="M106" i="1"/>
  <c r="N105" i="1"/>
  <c r="L106" i="1"/>
  <c r="K105" i="1"/>
  <c r="C99" i="1"/>
  <c r="B98" i="1"/>
  <c r="C100" i="1" l="1"/>
  <c r="B99" i="1"/>
  <c r="D108" i="1"/>
  <c r="F100" i="1"/>
  <c r="G100" i="1" s="1"/>
  <c r="H100" i="1" s="1"/>
  <c r="J100" i="1" s="1"/>
  <c r="E101" i="1"/>
  <c r="I107" i="1"/>
  <c r="A108" i="1"/>
  <c r="N106" i="1"/>
  <c r="M107" i="1"/>
  <c r="L107" i="1"/>
  <c r="K106" i="1"/>
  <c r="I108" i="1" l="1"/>
  <c r="A109" i="1"/>
  <c r="F101" i="1"/>
  <c r="G101" i="1" s="1"/>
  <c r="H101" i="1" s="1"/>
  <c r="J101" i="1" s="1"/>
  <c r="E102" i="1"/>
  <c r="K107" i="1"/>
  <c r="N107" i="1"/>
  <c r="L108" i="1"/>
  <c r="M108" i="1"/>
  <c r="C101" i="1"/>
  <c r="B100" i="1"/>
  <c r="D109" i="1"/>
  <c r="C102" i="1" l="1"/>
  <c r="B101" i="1"/>
  <c r="D110" i="1"/>
  <c r="F102" i="1"/>
  <c r="G102" i="1" s="1"/>
  <c r="H102" i="1" s="1"/>
  <c r="J102" i="1" s="1"/>
  <c r="E103" i="1"/>
  <c r="I109" i="1"/>
  <c r="A110" i="1"/>
  <c r="M109" i="1"/>
  <c r="K108" i="1"/>
  <c r="N108" i="1"/>
  <c r="L109" i="1"/>
  <c r="C103" i="1" l="1"/>
  <c r="B102" i="1"/>
  <c r="A111" i="1"/>
  <c r="I110" i="1"/>
  <c r="F103" i="1"/>
  <c r="G103" i="1" s="1"/>
  <c r="H103" i="1" s="1"/>
  <c r="J103" i="1" s="1"/>
  <c r="E104" i="1"/>
  <c r="N109" i="1"/>
  <c r="M110" i="1"/>
  <c r="K109" i="1"/>
  <c r="L110" i="1"/>
  <c r="D111" i="1"/>
  <c r="D112" i="1" l="1"/>
  <c r="I111" i="1"/>
  <c r="A112" i="1"/>
  <c r="F104" i="1"/>
  <c r="G104" i="1" s="1"/>
  <c r="H104" i="1" s="1"/>
  <c r="J104" i="1" s="1"/>
  <c r="E105" i="1"/>
  <c r="K110" i="1"/>
  <c r="N110" i="1"/>
  <c r="M111" i="1"/>
  <c r="L111" i="1"/>
  <c r="C104" i="1"/>
  <c r="B103" i="1"/>
  <c r="I112" i="1" l="1"/>
  <c r="A113" i="1"/>
  <c r="C105" i="1"/>
  <c r="B104" i="1"/>
  <c r="F105" i="1"/>
  <c r="G105" i="1" s="1"/>
  <c r="H105" i="1" s="1"/>
  <c r="J105" i="1" s="1"/>
  <c r="E106" i="1"/>
  <c r="K111" i="1"/>
  <c r="M112" i="1"/>
  <c r="N111" i="1"/>
  <c r="L112" i="1"/>
  <c r="D113" i="1"/>
  <c r="F106" i="1" l="1"/>
  <c r="G106" i="1" s="1"/>
  <c r="H106" i="1" s="1"/>
  <c r="J106" i="1" s="1"/>
  <c r="E107" i="1"/>
  <c r="N112" i="1"/>
  <c r="L113" i="1"/>
  <c r="K112" i="1"/>
  <c r="M113" i="1"/>
  <c r="C106" i="1"/>
  <c r="B105" i="1"/>
  <c r="I113" i="1"/>
  <c r="A114" i="1"/>
  <c r="D114" i="1"/>
  <c r="D115" i="1" l="1"/>
  <c r="I114" i="1"/>
  <c r="A115" i="1"/>
  <c r="C107" i="1"/>
  <c r="B106" i="1"/>
  <c r="K113" i="1"/>
  <c r="M114" i="1"/>
  <c r="N113" i="1"/>
  <c r="L114" i="1"/>
  <c r="F107" i="1"/>
  <c r="G107" i="1" s="1"/>
  <c r="H107" i="1" s="1"/>
  <c r="J107" i="1" s="1"/>
  <c r="E108" i="1"/>
  <c r="N114" i="1" l="1"/>
  <c r="M115" i="1"/>
  <c r="L115" i="1"/>
  <c r="K114" i="1"/>
  <c r="I115" i="1"/>
  <c r="A116" i="1"/>
  <c r="F108" i="1"/>
  <c r="G108" i="1" s="1"/>
  <c r="H108" i="1" s="1"/>
  <c r="J108" i="1" s="1"/>
  <c r="E109" i="1"/>
  <c r="C108" i="1"/>
  <c r="B107" i="1"/>
  <c r="D116" i="1"/>
  <c r="D117" i="1" l="1"/>
  <c r="I116" i="1"/>
  <c r="A117" i="1"/>
  <c r="C109" i="1"/>
  <c r="B108" i="1"/>
  <c r="K115" i="1"/>
  <c r="M116" i="1"/>
  <c r="N115" i="1"/>
  <c r="L116" i="1"/>
  <c r="F109" i="1"/>
  <c r="G109" i="1" s="1"/>
  <c r="H109" i="1" s="1"/>
  <c r="J109" i="1" s="1"/>
  <c r="E110" i="1"/>
  <c r="C110" i="1" l="1"/>
  <c r="B109" i="1"/>
  <c r="I117" i="1"/>
  <c r="A118" i="1"/>
  <c r="D118" i="1"/>
  <c r="N116" i="1"/>
  <c r="M117" i="1"/>
  <c r="K116" i="1"/>
  <c r="L117" i="1"/>
  <c r="F110" i="1"/>
  <c r="G110" i="1" s="1"/>
  <c r="H110" i="1" s="1"/>
  <c r="J110" i="1" s="1"/>
  <c r="E111" i="1"/>
  <c r="A119" i="1" l="1"/>
  <c r="I118" i="1"/>
  <c r="F111" i="1"/>
  <c r="G111" i="1" s="1"/>
  <c r="H111" i="1" s="1"/>
  <c r="J111" i="1" s="1"/>
  <c r="E112" i="1"/>
  <c r="D119" i="1"/>
  <c r="N117" i="1"/>
  <c r="M118" i="1"/>
  <c r="K117" i="1"/>
  <c r="L118" i="1"/>
  <c r="C111" i="1"/>
  <c r="B110" i="1"/>
  <c r="K118" i="1" l="1"/>
  <c r="L119" i="1"/>
  <c r="N118" i="1"/>
  <c r="M119" i="1"/>
  <c r="I119" i="1"/>
  <c r="A120" i="1"/>
  <c r="C112" i="1"/>
  <c r="B111" i="1"/>
  <c r="F112" i="1"/>
  <c r="G112" i="1" s="1"/>
  <c r="H112" i="1" s="1"/>
  <c r="J112" i="1" s="1"/>
  <c r="E113" i="1"/>
  <c r="D120" i="1"/>
  <c r="A121" i="1" l="1"/>
  <c r="I120" i="1"/>
  <c r="L120" i="1"/>
  <c r="N119" i="1"/>
  <c r="M120" i="1"/>
  <c r="K119" i="1"/>
  <c r="D121" i="1"/>
  <c r="C113" i="1"/>
  <c r="B112" i="1"/>
  <c r="F113" i="1"/>
  <c r="G113" i="1" s="1"/>
  <c r="H113" i="1" s="1"/>
  <c r="J113" i="1" s="1"/>
  <c r="E114" i="1"/>
  <c r="C114" i="1" l="1"/>
  <c r="B113" i="1"/>
  <c r="D122" i="1"/>
  <c r="F114" i="1"/>
  <c r="G114" i="1" s="1"/>
  <c r="H114" i="1" s="1"/>
  <c r="J114" i="1" s="1"/>
  <c r="E115" i="1"/>
  <c r="A122" i="1"/>
  <c r="I121" i="1"/>
  <c r="K120" i="1"/>
  <c r="M121" i="1"/>
  <c r="N120" i="1"/>
  <c r="L121" i="1"/>
  <c r="F115" i="1" l="1"/>
  <c r="G115" i="1" s="1"/>
  <c r="H115" i="1" s="1"/>
  <c r="J115" i="1" s="1"/>
  <c r="E116" i="1"/>
  <c r="K121" i="1"/>
  <c r="M122" i="1"/>
  <c r="L122" i="1"/>
  <c r="N121" i="1"/>
  <c r="D123" i="1"/>
  <c r="C115" i="1"/>
  <c r="B114" i="1"/>
  <c r="I122" i="1"/>
  <c r="A123" i="1"/>
  <c r="K122" i="1" l="1"/>
  <c r="M123" i="1"/>
  <c r="N122" i="1"/>
  <c r="L123" i="1"/>
  <c r="A124" i="1"/>
  <c r="I123" i="1"/>
  <c r="C116" i="1"/>
  <c r="B115" i="1"/>
  <c r="D124" i="1"/>
  <c r="F116" i="1"/>
  <c r="G116" i="1" s="1"/>
  <c r="H116" i="1" s="1"/>
  <c r="J116" i="1" s="1"/>
  <c r="E117" i="1"/>
  <c r="D125" i="1" l="1"/>
  <c r="C117" i="1"/>
  <c r="B116" i="1"/>
  <c r="F117" i="1"/>
  <c r="G117" i="1" s="1"/>
  <c r="H117" i="1" s="1"/>
  <c r="J117" i="1" s="1"/>
  <c r="E118" i="1"/>
  <c r="L124" i="1"/>
  <c r="M124" i="1"/>
  <c r="K123" i="1"/>
  <c r="N123" i="1"/>
  <c r="I124" i="1"/>
  <c r="A125" i="1"/>
  <c r="A126" i="1" l="1"/>
  <c r="I125" i="1"/>
  <c r="C118" i="1"/>
  <c r="B117" i="1"/>
  <c r="M125" i="1"/>
  <c r="K124" i="1"/>
  <c r="N124" i="1"/>
  <c r="L125" i="1"/>
  <c r="F118" i="1"/>
  <c r="G118" i="1" s="1"/>
  <c r="H118" i="1" s="1"/>
  <c r="J118" i="1" s="1"/>
  <c r="E119" i="1"/>
  <c r="D126" i="1"/>
  <c r="F119" i="1" l="1"/>
  <c r="G119" i="1" s="1"/>
  <c r="H119" i="1" s="1"/>
  <c r="J119" i="1" s="1"/>
  <c r="E120" i="1"/>
  <c r="C119" i="1"/>
  <c r="B118" i="1"/>
  <c r="N125" i="1"/>
  <c r="L126" i="1"/>
  <c r="K125" i="1"/>
  <c r="M126" i="1"/>
  <c r="I126" i="1"/>
  <c r="A127" i="1"/>
  <c r="D127" i="1"/>
  <c r="D128" i="1" l="1"/>
  <c r="I127" i="1"/>
  <c r="A128" i="1"/>
  <c r="C120" i="1"/>
  <c r="B119" i="1"/>
  <c r="K126" i="1"/>
  <c r="M127" i="1"/>
  <c r="N126" i="1"/>
  <c r="L127" i="1"/>
  <c r="F120" i="1"/>
  <c r="G120" i="1" s="1"/>
  <c r="H120" i="1" s="1"/>
  <c r="J120" i="1" s="1"/>
  <c r="E121" i="1"/>
  <c r="M128" i="1" l="1"/>
  <c r="N127" i="1"/>
  <c r="L128" i="1"/>
  <c r="K127" i="1"/>
  <c r="I128" i="1"/>
  <c r="A129" i="1"/>
  <c r="C121" i="1"/>
  <c r="B120" i="1"/>
  <c r="D129" i="1"/>
  <c r="F121" i="1"/>
  <c r="G121" i="1" s="1"/>
  <c r="H121" i="1" s="1"/>
  <c r="J121" i="1" s="1"/>
  <c r="E122" i="1"/>
  <c r="F122" i="1" l="1"/>
  <c r="G122" i="1" s="1"/>
  <c r="H122" i="1" s="1"/>
  <c r="J122" i="1" s="1"/>
  <c r="E123" i="1"/>
  <c r="D130" i="1"/>
  <c r="I129" i="1"/>
  <c r="A130" i="1"/>
  <c r="M129" i="1"/>
  <c r="N128" i="1"/>
  <c r="K128" i="1"/>
  <c r="L129" i="1"/>
  <c r="C122" i="1"/>
  <c r="B121" i="1"/>
  <c r="D131" i="1" l="1"/>
  <c r="C123" i="1"/>
  <c r="B122" i="1"/>
  <c r="K129" i="1"/>
  <c r="M130" i="1"/>
  <c r="N129" i="1"/>
  <c r="L130" i="1"/>
  <c r="A131" i="1"/>
  <c r="I130" i="1"/>
  <c r="F123" i="1"/>
  <c r="G123" i="1" s="1"/>
  <c r="H123" i="1" s="1"/>
  <c r="J123" i="1" s="1"/>
  <c r="E124" i="1"/>
  <c r="N130" i="1" l="1"/>
  <c r="K130" i="1"/>
  <c r="M131" i="1"/>
  <c r="L131" i="1"/>
  <c r="D132" i="1"/>
  <c r="A132" i="1"/>
  <c r="I131" i="1"/>
  <c r="F124" i="1"/>
  <c r="G124" i="1" s="1"/>
  <c r="H124" i="1" s="1"/>
  <c r="J124" i="1" s="1"/>
  <c r="E125" i="1"/>
  <c r="C124" i="1"/>
  <c r="B123" i="1"/>
  <c r="F125" i="1" l="1"/>
  <c r="G125" i="1" s="1"/>
  <c r="H125" i="1" s="1"/>
  <c r="J125" i="1" s="1"/>
  <c r="E126" i="1"/>
  <c r="A133" i="1"/>
  <c r="I132" i="1"/>
  <c r="D133" i="1"/>
  <c r="C125" i="1"/>
  <c r="B124" i="1"/>
  <c r="K131" i="1"/>
  <c r="L132" i="1"/>
  <c r="N131" i="1"/>
  <c r="M132" i="1"/>
  <c r="D134" i="1" l="1"/>
  <c r="C126" i="1"/>
  <c r="B125" i="1"/>
  <c r="I133" i="1"/>
  <c r="A134" i="1"/>
  <c r="K132" i="1"/>
  <c r="N132" i="1"/>
  <c r="M133" i="1"/>
  <c r="L133" i="1"/>
  <c r="F126" i="1"/>
  <c r="G126" i="1" s="1"/>
  <c r="H126" i="1" s="1"/>
  <c r="J126" i="1" s="1"/>
  <c r="E127" i="1"/>
  <c r="N133" i="1" l="1"/>
  <c r="M134" i="1"/>
  <c r="K133" i="1"/>
  <c r="L134" i="1"/>
  <c r="D135" i="1"/>
  <c r="F127" i="1"/>
  <c r="G127" i="1" s="1"/>
  <c r="H127" i="1" s="1"/>
  <c r="J127" i="1" s="1"/>
  <c r="E128" i="1"/>
  <c r="I134" i="1"/>
  <c r="A135" i="1"/>
  <c r="C127" i="1"/>
  <c r="B126" i="1"/>
  <c r="A136" i="1" l="1"/>
  <c r="I135" i="1"/>
  <c r="D136" i="1"/>
  <c r="C128" i="1"/>
  <c r="B127" i="1"/>
  <c r="N134" i="1"/>
  <c r="M135" i="1"/>
  <c r="K134" i="1"/>
  <c r="L135" i="1"/>
  <c r="F128" i="1"/>
  <c r="G128" i="1" s="1"/>
  <c r="H128" i="1" s="1"/>
  <c r="J128" i="1" s="1"/>
  <c r="E129" i="1"/>
  <c r="D137" i="1" l="1"/>
  <c r="A137" i="1"/>
  <c r="I136" i="1"/>
  <c r="F129" i="1"/>
  <c r="G129" i="1" s="1"/>
  <c r="H129" i="1" s="1"/>
  <c r="J129" i="1" s="1"/>
  <c r="E130" i="1"/>
  <c r="C129" i="1"/>
  <c r="B128" i="1"/>
  <c r="L136" i="1"/>
  <c r="K135" i="1"/>
  <c r="M136" i="1"/>
  <c r="N135" i="1"/>
  <c r="F130" i="1" l="1"/>
  <c r="G130" i="1" s="1"/>
  <c r="H130" i="1" s="1"/>
  <c r="J130" i="1" s="1"/>
  <c r="E131" i="1"/>
  <c r="A138" i="1"/>
  <c r="I137" i="1"/>
  <c r="L137" i="1"/>
  <c r="K136" i="1"/>
  <c r="M137" i="1"/>
  <c r="N136" i="1"/>
  <c r="C130" i="1"/>
  <c r="B129" i="1"/>
  <c r="D138" i="1"/>
  <c r="D139" i="1" l="1"/>
  <c r="F131" i="1"/>
  <c r="G131" i="1" s="1"/>
  <c r="H131" i="1" s="1"/>
  <c r="J131" i="1" s="1"/>
  <c r="E132" i="1"/>
  <c r="N137" i="1"/>
  <c r="K137" i="1"/>
  <c r="L138" i="1"/>
  <c r="M138" i="1"/>
  <c r="C131" i="1"/>
  <c r="B130" i="1"/>
  <c r="I138" i="1"/>
  <c r="A139" i="1"/>
  <c r="K138" i="1" l="1"/>
  <c r="M139" i="1"/>
  <c r="N138" i="1"/>
  <c r="L139" i="1"/>
  <c r="F132" i="1"/>
  <c r="G132" i="1" s="1"/>
  <c r="H132" i="1" s="1"/>
  <c r="J132" i="1" s="1"/>
  <c r="E133" i="1"/>
  <c r="C132" i="1"/>
  <c r="B131" i="1"/>
  <c r="D140" i="1"/>
  <c r="I139" i="1"/>
  <c r="A140" i="1"/>
  <c r="L140" i="1" l="1"/>
  <c r="K139" i="1"/>
  <c r="M140" i="1"/>
  <c r="N139" i="1"/>
  <c r="D141" i="1"/>
  <c r="F133" i="1"/>
  <c r="G133" i="1" s="1"/>
  <c r="H133" i="1" s="1"/>
  <c r="J133" i="1" s="1"/>
  <c r="E134" i="1"/>
  <c r="I140" i="1"/>
  <c r="A141" i="1"/>
  <c r="C133" i="1"/>
  <c r="B132" i="1"/>
  <c r="N140" i="1" l="1"/>
  <c r="L141" i="1"/>
  <c r="K140" i="1"/>
  <c r="M141" i="1"/>
  <c r="F134" i="1"/>
  <c r="G134" i="1" s="1"/>
  <c r="H134" i="1" s="1"/>
  <c r="J134" i="1" s="1"/>
  <c r="E135" i="1"/>
  <c r="D142" i="1"/>
  <c r="C134" i="1"/>
  <c r="B133" i="1"/>
  <c r="I141" i="1"/>
  <c r="A142" i="1"/>
  <c r="C135" i="1" l="1"/>
  <c r="B134" i="1"/>
  <c r="D143" i="1"/>
  <c r="K141" i="1"/>
  <c r="N141" i="1"/>
  <c r="M142" i="1"/>
  <c r="L142" i="1"/>
  <c r="A143" i="1"/>
  <c r="I142" i="1"/>
  <c r="F135" i="1"/>
  <c r="G135" i="1" s="1"/>
  <c r="H135" i="1" s="1"/>
  <c r="J135" i="1" s="1"/>
  <c r="E136" i="1"/>
  <c r="D144" i="1" l="1"/>
  <c r="I143" i="1"/>
  <c r="A144" i="1"/>
  <c r="N142" i="1"/>
  <c r="L143" i="1"/>
  <c r="K142" i="1"/>
  <c r="M143" i="1"/>
  <c r="F136" i="1"/>
  <c r="G136" i="1" s="1"/>
  <c r="H136" i="1" s="1"/>
  <c r="J136" i="1" s="1"/>
  <c r="E137" i="1"/>
  <c r="C136" i="1"/>
  <c r="B135" i="1"/>
  <c r="C137" i="1" l="1"/>
  <c r="B136" i="1"/>
  <c r="I144" i="1"/>
  <c r="A145" i="1"/>
  <c r="F137" i="1"/>
  <c r="G137" i="1" s="1"/>
  <c r="H137" i="1" s="1"/>
  <c r="J137" i="1" s="1"/>
  <c r="E138" i="1"/>
  <c r="L144" i="1"/>
  <c r="N143" i="1"/>
  <c r="M144" i="1"/>
  <c r="K143" i="1"/>
  <c r="D145" i="1"/>
  <c r="N144" i="1" l="1"/>
  <c r="M145" i="1"/>
  <c r="K144" i="1"/>
  <c r="L145" i="1"/>
  <c r="D146" i="1"/>
  <c r="F138" i="1"/>
  <c r="G138" i="1" s="1"/>
  <c r="H138" i="1" s="1"/>
  <c r="J138" i="1" s="1"/>
  <c r="E139" i="1"/>
  <c r="A146" i="1"/>
  <c r="I145" i="1"/>
  <c r="C138" i="1"/>
  <c r="B137" i="1"/>
  <c r="N145" i="1" l="1"/>
  <c r="K145" i="1"/>
  <c r="M146" i="1"/>
  <c r="L146" i="1"/>
  <c r="I146" i="1"/>
  <c r="A147" i="1"/>
  <c r="C139" i="1"/>
  <c r="B138" i="1"/>
  <c r="F139" i="1"/>
  <c r="G139" i="1" s="1"/>
  <c r="H139" i="1" s="1"/>
  <c r="J139" i="1" s="1"/>
  <c r="E140" i="1"/>
  <c r="D147" i="1"/>
  <c r="K146" i="1" l="1"/>
  <c r="M147" i="1"/>
  <c r="N146" i="1"/>
  <c r="L147" i="1"/>
  <c r="C140" i="1"/>
  <c r="B139" i="1"/>
  <c r="F140" i="1"/>
  <c r="G140" i="1" s="1"/>
  <c r="H140" i="1" s="1"/>
  <c r="J140" i="1" s="1"/>
  <c r="E141" i="1"/>
  <c r="I147" i="1"/>
  <c r="A148" i="1"/>
  <c r="D148" i="1"/>
  <c r="L148" i="1" l="1"/>
  <c r="N147" i="1"/>
  <c r="M148" i="1"/>
  <c r="K147" i="1"/>
  <c r="C141" i="1"/>
  <c r="B140" i="1"/>
  <c r="D149" i="1"/>
  <c r="I148" i="1"/>
  <c r="A149" i="1"/>
  <c r="F141" i="1"/>
  <c r="G141" i="1" s="1"/>
  <c r="H141" i="1" s="1"/>
  <c r="J141" i="1" s="1"/>
  <c r="E142" i="1"/>
  <c r="K148" i="1" l="1"/>
  <c r="L149" i="1"/>
  <c r="N148" i="1"/>
  <c r="M149" i="1"/>
  <c r="A150" i="1"/>
  <c r="I149" i="1"/>
  <c r="C142" i="1"/>
  <c r="B141" i="1"/>
  <c r="F142" i="1"/>
  <c r="G142" i="1" s="1"/>
  <c r="H142" i="1" s="1"/>
  <c r="J142" i="1" s="1"/>
  <c r="E143" i="1"/>
  <c r="D150" i="1"/>
  <c r="N149" i="1" l="1"/>
  <c r="M150" i="1"/>
  <c r="K149" i="1"/>
  <c r="L150" i="1"/>
  <c r="I150" i="1"/>
  <c r="A151" i="1"/>
  <c r="F143" i="1"/>
  <c r="G143" i="1" s="1"/>
  <c r="H143" i="1" s="1"/>
  <c r="E144" i="1"/>
  <c r="D151" i="1"/>
  <c r="C143" i="1"/>
  <c r="B142" i="1"/>
  <c r="J143" i="1" l="1"/>
  <c r="F144" i="1"/>
  <c r="G144" i="1" s="1"/>
  <c r="H144" i="1" s="1"/>
  <c r="J144" i="1" s="1"/>
  <c r="E145" i="1"/>
  <c r="I151" i="1"/>
  <c r="A152" i="1"/>
  <c r="C144" i="1"/>
  <c r="B143" i="1"/>
  <c r="K150" i="1"/>
  <c r="M151" i="1"/>
  <c r="N150" i="1"/>
  <c r="L151" i="1"/>
  <c r="D152" i="1"/>
  <c r="L152" i="1" l="1"/>
  <c r="N151" i="1"/>
  <c r="M152" i="1"/>
  <c r="K151" i="1"/>
  <c r="D153" i="1"/>
  <c r="C145" i="1"/>
  <c r="B144" i="1"/>
  <c r="I152" i="1"/>
  <c r="A153" i="1"/>
  <c r="F145" i="1"/>
  <c r="G145" i="1" s="1"/>
  <c r="H145" i="1" s="1"/>
  <c r="J145" i="1" s="1"/>
  <c r="E146" i="1"/>
  <c r="C146" i="1" l="1"/>
  <c r="B145" i="1"/>
  <c r="F146" i="1"/>
  <c r="G146" i="1" s="1"/>
  <c r="H146" i="1" s="1"/>
  <c r="J146" i="1" s="1"/>
  <c r="E147" i="1"/>
  <c r="N152" i="1"/>
  <c r="K152" i="1"/>
  <c r="M153" i="1"/>
  <c r="L153" i="1"/>
  <c r="D154" i="1"/>
  <c r="A154" i="1"/>
  <c r="I153" i="1"/>
  <c r="F147" i="1" l="1"/>
  <c r="G147" i="1" s="1"/>
  <c r="H147" i="1" s="1"/>
  <c r="J147" i="1" s="1"/>
  <c r="E148" i="1"/>
  <c r="K153" i="1"/>
  <c r="M154" i="1"/>
  <c r="N153" i="1"/>
  <c r="L154" i="1"/>
  <c r="D155" i="1"/>
  <c r="A155" i="1"/>
  <c r="I154" i="1"/>
  <c r="C147" i="1"/>
  <c r="B146" i="1"/>
  <c r="I155" i="1" l="1"/>
  <c r="A156" i="1"/>
  <c r="C148" i="1"/>
  <c r="B147" i="1"/>
  <c r="D156" i="1"/>
  <c r="F148" i="1"/>
  <c r="G148" i="1" s="1"/>
  <c r="H148" i="1" s="1"/>
  <c r="J148" i="1" s="1"/>
  <c r="E149" i="1"/>
  <c r="K154" i="1"/>
  <c r="L155" i="1"/>
  <c r="M155" i="1"/>
  <c r="N154" i="1"/>
  <c r="D157" i="1" l="1"/>
  <c r="F149" i="1"/>
  <c r="G149" i="1" s="1"/>
  <c r="H149" i="1" s="1"/>
  <c r="J149" i="1" s="1"/>
  <c r="E150" i="1"/>
  <c r="I156" i="1"/>
  <c r="A157" i="1"/>
  <c r="C149" i="1"/>
  <c r="B148" i="1"/>
  <c r="M156" i="1"/>
  <c r="L156" i="1"/>
  <c r="K155" i="1"/>
  <c r="N155" i="1"/>
  <c r="M157" i="1" l="1"/>
  <c r="K156" i="1"/>
  <c r="L157" i="1"/>
  <c r="N156" i="1"/>
  <c r="C150" i="1"/>
  <c r="B149" i="1"/>
  <c r="I157" i="1"/>
  <c r="A158" i="1"/>
  <c r="F150" i="1"/>
  <c r="G150" i="1" s="1"/>
  <c r="H150" i="1" s="1"/>
  <c r="J150" i="1" s="1"/>
  <c r="E151" i="1"/>
  <c r="D158" i="1"/>
  <c r="F151" i="1" l="1"/>
  <c r="G151" i="1" s="1"/>
  <c r="H151" i="1" s="1"/>
  <c r="J151" i="1" s="1"/>
  <c r="E152" i="1"/>
  <c r="N157" i="1"/>
  <c r="L158" i="1"/>
  <c r="K157" i="1"/>
  <c r="M158" i="1"/>
  <c r="D159" i="1"/>
  <c r="A159" i="1"/>
  <c r="I158" i="1"/>
  <c r="C151" i="1"/>
  <c r="B150" i="1"/>
  <c r="D160" i="1" l="1"/>
  <c r="C152" i="1"/>
  <c r="B151" i="1"/>
  <c r="K158" i="1"/>
  <c r="M159" i="1"/>
  <c r="N158" i="1"/>
  <c r="L159" i="1"/>
  <c r="A160" i="1"/>
  <c r="I159" i="1"/>
  <c r="F152" i="1"/>
  <c r="G152" i="1" s="1"/>
  <c r="H152" i="1" s="1"/>
  <c r="J152" i="1" s="1"/>
  <c r="E153" i="1"/>
  <c r="F153" i="1" l="1"/>
  <c r="G153" i="1" s="1"/>
  <c r="H153" i="1" s="1"/>
  <c r="J153" i="1" s="1"/>
  <c r="E154" i="1"/>
  <c r="I160" i="1"/>
  <c r="A161" i="1"/>
  <c r="C153" i="1"/>
  <c r="B152" i="1"/>
  <c r="L160" i="1"/>
  <c r="N159" i="1"/>
  <c r="M160" i="1"/>
  <c r="K159" i="1"/>
  <c r="D161" i="1"/>
  <c r="M161" i="1" l="1"/>
  <c r="L161" i="1"/>
  <c r="N160" i="1"/>
  <c r="K160" i="1"/>
  <c r="C154" i="1"/>
  <c r="B153" i="1"/>
  <c r="D162" i="1"/>
  <c r="I161" i="1"/>
  <c r="A162" i="1"/>
  <c r="F154" i="1"/>
  <c r="G154" i="1" s="1"/>
  <c r="H154" i="1" s="1"/>
  <c r="J154" i="1" s="1"/>
  <c r="E155" i="1"/>
  <c r="N161" i="1" l="1"/>
  <c r="M162" i="1"/>
  <c r="L162" i="1"/>
  <c r="K161" i="1"/>
  <c r="C155" i="1"/>
  <c r="B154" i="1"/>
  <c r="A163" i="1"/>
  <c r="I162" i="1"/>
  <c r="F155" i="1"/>
  <c r="G155" i="1" s="1"/>
  <c r="H155" i="1" s="1"/>
  <c r="J155" i="1" s="1"/>
  <c r="E156" i="1"/>
  <c r="D163" i="1"/>
  <c r="N162" i="1" l="1"/>
  <c r="K162" i="1"/>
  <c r="L163" i="1"/>
  <c r="M163" i="1"/>
  <c r="D164" i="1"/>
  <c r="F156" i="1"/>
  <c r="G156" i="1" s="1"/>
  <c r="H156" i="1" s="1"/>
  <c r="E157" i="1"/>
  <c r="C156" i="1"/>
  <c r="B155" i="1"/>
  <c r="A164" i="1"/>
  <c r="I163" i="1"/>
  <c r="J156" i="1" l="1"/>
  <c r="F157" i="1"/>
  <c r="G157" i="1" s="1"/>
  <c r="H157" i="1" s="1"/>
  <c r="E158" i="1"/>
  <c r="I164" i="1"/>
  <c r="A165" i="1"/>
  <c r="L164" i="1"/>
  <c r="N163" i="1"/>
  <c r="K163" i="1"/>
  <c r="M164" i="1"/>
  <c r="C157" i="1"/>
  <c r="B156" i="1"/>
  <c r="D165" i="1"/>
  <c r="J157" i="1" l="1"/>
  <c r="N164" i="1"/>
  <c r="M165" i="1"/>
  <c r="K164" i="1"/>
  <c r="L165" i="1"/>
  <c r="D166" i="1"/>
  <c r="C158" i="1"/>
  <c r="B157" i="1"/>
  <c r="A166" i="1"/>
  <c r="I165" i="1"/>
  <c r="F158" i="1"/>
  <c r="G158" i="1" s="1"/>
  <c r="H158" i="1" s="1"/>
  <c r="J158" i="1" s="1"/>
  <c r="E159" i="1"/>
  <c r="N165" i="1" l="1"/>
  <c r="L166" i="1"/>
  <c r="K165" i="1"/>
  <c r="M166" i="1"/>
  <c r="C159" i="1"/>
  <c r="B158" i="1"/>
  <c r="D167" i="1"/>
  <c r="A167" i="1"/>
  <c r="I166" i="1"/>
  <c r="F159" i="1"/>
  <c r="G159" i="1" s="1"/>
  <c r="H159" i="1" s="1"/>
  <c r="J159" i="1" s="1"/>
  <c r="E160" i="1"/>
  <c r="F160" i="1" l="1"/>
  <c r="G160" i="1" s="1"/>
  <c r="H160" i="1" s="1"/>
  <c r="E161" i="1"/>
  <c r="D168" i="1"/>
  <c r="N166" i="1"/>
  <c r="M167" i="1"/>
  <c r="K166" i="1"/>
  <c r="L167" i="1"/>
  <c r="I167" i="1"/>
  <c r="A168" i="1"/>
  <c r="C160" i="1"/>
  <c r="B159" i="1"/>
  <c r="J160" i="1" l="1"/>
  <c r="A169" i="1"/>
  <c r="I168" i="1"/>
  <c r="D169" i="1"/>
  <c r="C161" i="1"/>
  <c r="B160" i="1"/>
  <c r="M168" i="1"/>
  <c r="K167" i="1"/>
  <c r="L168" i="1"/>
  <c r="N167" i="1"/>
  <c r="F161" i="1"/>
  <c r="G161" i="1" s="1"/>
  <c r="H161" i="1" s="1"/>
  <c r="J161" i="1" s="1"/>
  <c r="E162" i="1"/>
  <c r="D170" i="1" l="1"/>
  <c r="A170" i="1"/>
  <c r="I169" i="1"/>
  <c r="F162" i="1"/>
  <c r="G162" i="1" s="1"/>
  <c r="H162" i="1" s="1"/>
  <c r="J162" i="1" s="1"/>
  <c r="E163" i="1"/>
  <c r="C162" i="1"/>
  <c r="B161" i="1"/>
  <c r="N168" i="1"/>
  <c r="L169" i="1"/>
  <c r="K168" i="1"/>
  <c r="M169" i="1"/>
  <c r="A171" i="1" l="1"/>
  <c r="I170" i="1"/>
  <c r="C163" i="1"/>
  <c r="B162" i="1"/>
  <c r="N169" i="1"/>
  <c r="K169" i="1"/>
  <c r="M170" i="1"/>
  <c r="L170" i="1"/>
  <c r="F163" i="1"/>
  <c r="G163" i="1" s="1"/>
  <c r="H163" i="1" s="1"/>
  <c r="J163" i="1" s="1"/>
  <c r="E164" i="1"/>
  <c r="D171" i="1"/>
  <c r="F164" i="1" l="1"/>
  <c r="G164" i="1" s="1"/>
  <c r="H164" i="1" s="1"/>
  <c r="J164" i="1" s="1"/>
  <c r="E165" i="1"/>
  <c r="D172" i="1"/>
  <c r="K170" i="1"/>
  <c r="L171" i="1"/>
  <c r="N170" i="1"/>
  <c r="M171" i="1"/>
  <c r="C164" i="1"/>
  <c r="B163" i="1"/>
  <c r="A172" i="1"/>
  <c r="I171" i="1"/>
  <c r="C165" i="1" l="1"/>
  <c r="B164" i="1"/>
  <c r="D173" i="1"/>
  <c r="I172" i="1"/>
  <c r="A173" i="1"/>
  <c r="M172" i="1"/>
  <c r="N171" i="1"/>
  <c r="K171" i="1"/>
  <c r="L172" i="1"/>
  <c r="F165" i="1"/>
  <c r="G165" i="1" s="1"/>
  <c r="H165" i="1" s="1"/>
  <c r="J165" i="1" s="1"/>
  <c r="E166" i="1"/>
  <c r="F166" i="1" l="1"/>
  <c r="G166" i="1" s="1"/>
  <c r="H166" i="1" s="1"/>
  <c r="J166" i="1" s="1"/>
  <c r="E167" i="1"/>
  <c r="D174" i="1"/>
  <c r="N172" i="1"/>
  <c r="L173" i="1"/>
  <c r="K172" i="1"/>
  <c r="M173" i="1"/>
  <c r="I173" i="1"/>
  <c r="A174" i="1"/>
  <c r="C166" i="1"/>
  <c r="B165" i="1"/>
  <c r="C167" i="1" l="1"/>
  <c r="B166" i="1"/>
  <c r="D175" i="1"/>
  <c r="K173" i="1"/>
  <c r="L174" i="1"/>
  <c r="N173" i="1"/>
  <c r="M174" i="1"/>
  <c r="A175" i="1"/>
  <c r="I174" i="1"/>
  <c r="F167" i="1"/>
  <c r="G167" i="1" s="1"/>
  <c r="H167" i="1" s="1"/>
  <c r="J167" i="1" s="1"/>
  <c r="E168" i="1"/>
  <c r="F168" i="1" l="1"/>
  <c r="G168" i="1" s="1"/>
  <c r="H168" i="1" s="1"/>
  <c r="J168" i="1" s="1"/>
  <c r="E169" i="1"/>
  <c r="I175" i="1"/>
  <c r="A176" i="1"/>
  <c r="D176" i="1"/>
  <c r="N174" i="1"/>
  <c r="L175" i="1"/>
  <c r="K174" i="1"/>
  <c r="M175" i="1"/>
  <c r="C168" i="1"/>
  <c r="B167" i="1"/>
  <c r="D177" i="1" l="1"/>
  <c r="C169" i="1"/>
  <c r="B168" i="1"/>
  <c r="K175" i="1"/>
  <c r="M176" i="1"/>
  <c r="L176" i="1"/>
  <c r="N175" i="1"/>
  <c r="I176" i="1"/>
  <c r="A177" i="1"/>
  <c r="F169" i="1"/>
  <c r="G169" i="1" s="1"/>
  <c r="H169" i="1" s="1"/>
  <c r="J169" i="1" s="1"/>
  <c r="E170" i="1"/>
  <c r="F170" i="1" l="1"/>
  <c r="G170" i="1" s="1"/>
  <c r="H170" i="1" s="1"/>
  <c r="E171" i="1"/>
  <c r="L177" i="1"/>
  <c r="M177" i="1"/>
  <c r="N176" i="1"/>
  <c r="K176" i="1"/>
  <c r="C170" i="1"/>
  <c r="B169" i="1"/>
  <c r="D178" i="1"/>
  <c r="I177" i="1"/>
  <c r="A178" i="1"/>
  <c r="J170" i="1" l="1"/>
  <c r="D179" i="1"/>
  <c r="C171" i="1"/>
  <c r="B170" i="1"/>
  <c r="A179" i="1"/>
  <c r="I178" i="1"/>
  <c r="K177" i="1"/>
  <c r="L178" i="1"/>
  <c r="M178" i="1"/>
  <c r="N177" i="1"/>
  <c r="F171" i="1"/>
  <c r="G171" i="1" s="1"/>
  <c r="H171" i="1" s="1"/>
  <c r="J171" i="1" s="1"/>
  <c r="E172" i="1"/>
  <c r="F172" i="1" l="1"/>
  <c r="G172" i="1" s="1"/>
  <c r="H172" i="1" s="1"/>
  <c r="J172" i="1" s="1"/>
  <c r="E173" i="1"/>
  <c r="C172" i="1"/>
  <c r="B171" i="1"/>
  <c r="K178" i="1"/>
  <c r="N178" i="1"/>
  <c r="L179" i="1"/>
  <c r="M179" i="1"/>
  <c r="D180" i="1"/>
  <c r="A180" i="1"/>
  <c r="I179" i="1"/>
  <c r="C173" i="1" l="1"/>
  <c r="B172" i="1"/>
  <c r="I180" i="1"/>
  <c r="A181" i="1"/>
  <c r="D181" i="1"/>
  <c r="L180" i="1"/>
  <c r="N179" i="1"/>
  <c r="K179" i="1"/>
  <c r="M180" i="1"/>
  <c r="F173" i="1"/>
  <c r="G173" i="1" s="1"/>
  <c r="H173" i="1" s="1"/>
  <c r="J173" i="1" s="1"/>
  <c r="E174" i="1"/>
  <c r="L181" i="1" l="1"/>
  <c r="K180" i="1"/>
  <c r="M181" i="1"/>
  <c r="N180" i="1"/>
  <c r="D182" i="1"/>
  <c r="F174" i="1"/>
  <c r="G174" i="1" s="1"/>
  <c r="H174" i="1" s="1"/>
  <c r="J174" i="1" s="1"/>
  <c r="E175" i="1"/>
  <c r="I181" i="1"/>
  <c r="A182" i="1"/>
  <c r="C174" i="1"/>
  <c r="B173" i="1"/>
  <c r="A183" i="1" l="1"/>
  <c r="I182" i="1"/>
  <c r="C175" i="1"/>
  <c r="B174" i="1"/>
  <c r="D183" i="1"/>
  <c r="N181" i="1"/>
  <c r="L182" i="1"/>
  <c r="K181" i="1"/>
  <c r="M182" i="1"/>
  <c r="F175" i="1"/>
  <c r="G175" i="1" s="1"/>
  <c r="H175" i="1" s="1"/>
  <c r="J175" i="1" s="1"/>
  <c r="E176" i="1"/>
  <c r="D184" i="1" l="1"/>
  <c r="K182" i="1"/>
  <c r="L183" i="1"/>
  <c r="M183" i="1"/>
  <c r="N182" i="1"/>
  <c r="F176" i="1"/>
  <c r="G176" i="1" s="1"/>
  <c r="H176" i="1" s="1"/>
  <c r="J176" i="1" s="1"/>
  <c r="E177" i="1"/>
  <c r="C176" i="1"/>
  <c r="B175" i="1"/>
  <c r="A184" i="1"/>
  <c r="I183" i="1"/>
  <c r="C177" i="1" l="1"/>
  <c r="B176" i="1"/>
  <c r="A185" i="1"/>
  <c r="I184" i="1"/>
  <c r="M184" i="1"/>
  <c r="N183" i="1"/>
  <c r="L184" i="1"/>
  <c r="K183" i="1"/>
  <c r="F177" i="1"/>
  <c r="G177" i="1" s="1"/>
  <c r="H177" i="1" s="1"/>
  <c r="J177" i="1" s="1"/>
  <c r="E178" i="1"/>
  <c r="D185" i="1"/>
  <c r="D186" i="1" l="1"/>
  <c r="F178" i="1"/>
  <c r="G178" i="1" s="1"/>
  <c r="H178" i="1" s="1"/>
  <c r="E179" i="1"/>
  <c r="N184" i="1"/>
  <c r="M185" i="1"/>
  <c r="K184" i="1"/>
  <c r="L185" i="1"/>
  <c r="A186" i="1"/>
  <c r="I185" i="1"/>
  <c r="C178" i="1"/>
  <c r="B177" i="1"/>
  <c r="J178" i="1" l="1"/>
  <c r="B178" i="1" s="1"/>
  <c r="K185" i="1"/>
  <c r="N185" i="1"/>
  <c r="M186" i="1"/>
  <c r="L186" i="1"/>
  <c r="F179" i="1"/>
  <c r="G179" i="1" s="1"/>
  <c r="H179" i="1" s="1"/>
  <c r="E180" i="1"/>
  <c r="C179" i="1"/>
  <c r="A187" i="1"/>
  <c r="I186" i="1"/>
  <c r="D187" i="1"/>
  <c r="J179" i="1" l="1"/>
  <c r="B179" i="1" s="1"/>
  <c r="C180" i="1"/>
  <c r="K186" i="1"/>
  <c r="M187" i="1"/>
  <c r="N186" i="1"/>
  <c r="L187" i="1"/>
  <c r="F180" i="1"/>
  <c r="G180" i="1" s="1"/>
  <c r="H180" i="1" s="1"/>
  <c r="J180" i="1" s="1"/>
  <c r="E181" i="1"/>
  <c r="I187" i="1"/>
  <c r="A188" i="1"/>
  <c r="D188" i="1"/>
  <c r="M188" i="1" l="1"/>
  <c r="L188" i="1"/>
  <c r="K187" i="1"/>
  <c r="N187" i="1"/>
  <c r="D189" i="1"/>
  <c r="I188" i="1"/>
  <c r="A189" i="1"/>
  <c r="F181" i="1"/>
  <c r="G181" i="1" s="1"/>
  <c r="H181" i="1" s="1"/>
  <c r="J181" i="1" s="1"/>
  <c r="E182" i="1"/>
  <c r="C181" i="1"/>
  <c r="B180" i="1"/>
  <c r="C182" i="1" l="1"/>
  <c r="B181" i="1"/>
  <c r="F182" i="1"/>
  <c r="G182" i="1" s="1"/>
  <c r="H182" i="1" s="1"/>
  <c r="J182" i="1" s="1"/>
  <c r="E183" i="1"/>
  <c r="M189" i="1"/>
  <c r="K188" i="1"/>
  <c r="L189" i="1"/>
  <c r="N188" i="1"/>
  <c r="I189" i="1"/>
  <c r="A190" i="1"/>
  <c r="D190" i="1"/>
  <c r="N189" i="1" l="1"/>
  <c r="M190" i="1"/>
  <c r="K189" i="1"/>
  <c r="L190" i="1"/>
  <c r="F183" i="1"/>
  <c r="G183" i="1" s="1"/>
  <c r="H183" i="1" s="1"/>
  <c r="J183" i="1" s="1"/>
  <c r="E184" i="1"/>
  <c r="D191" i="1"/>
  <c r="A191" i="1"/>
  <c r="I190" i="1"/>
  <c r="C183" i="1"/>
  <c r="B182" i="1"/>
  <c r="K190" i="1" l="1"/>
  <c r="M191" i="1"/>
  <c r="N190" i="1"/>
  <c r="L191" i="1"/>
  <c r="C184" i="1"/>
  <c r="B183" i="1"/>
  <c r="I191" i="1"/>
  <c r="A192" i="1"/>
  <c r="F184" i="1"/>
  <c r="G184" i="1" s="1"/>
  <c r="H184" i="1" s="1"/>
  <c r="E185" i="1"/>
  <c r="D192" i="1"/>
  <c r="J184" i="1" l="1"/>
  <c r="N191" i="1"/>
  <c r="L192" i="1"/>
  <c r="M192" i="1"/>
  <c r="K191" i="1"/>
  <c r="D193" i="1"/>
  <c r="C185" i="1"/>
  <c r="B184" i="1"/>
  <c r="F185" i="1"/>
  <c r="G185" i="1" s="1"/>
  <c r="H185" i="1" s="1"/>
  <c r="J185" i="1" s="1"/>
  <c r="E186" i="1"/>
  <c r="I192" i="1"/>
  <c r="A193" i="1"/>
  <c r="D194" i="1" l="1"/>
  <c r="L193" i="1"/>
  <c r="M193" i="1"/>
  <c r="N192" i="1"/>
  <c r="K192" i="1"/>
  <c r="C186" i="1"/>
  <c r="B185" i="1"/>
  <c r="I193" i="1"/>
  <c r="A194" i="1"/>
  <c r="F186" i="1"/>
  <c r="G186" i="1" s="1"/>
  <c r="H186" i="1" s="1"/>
  <c r="J186" i="1" s="1"/>
  <c r="E187" i="1"/>
  <c r="N193" i="1" l="1"/>
  <c r="M194" i="1"/>
  <c r="K193" i="1"/>
  <c r="L194" i="1"/>
  <c r="D195" i="1"/>
  <c r="A195" i="1"/>
  <c r="I194" i="1"/>
  <c r="C187" i="1"/>
  <c r="B186" i="1"/>
  <c r="F187" i="1"/>
  <c r="G187" i="1" s="1"/>
  <c r="H187" i="1" s="1"/>
  <c r="E188" i="1"/>
  <c r="J187" i="1" l="1"/>
  <c r="B187" i="1" s="1"/>
  <c r="C188" i="1"/>
  <c r="F188" i="1"/>
  <c r="G188" i="1" s="1"/>
  <c r="H188" i="1" s="1"/>
  <c r="E189" i="1"/>
  <c r="N194" i="1"/>
  <c r="M195" i="1"/>
  <c r="K194" i="1"/>
  <c r="L195" i="1"/>
  <c r="D196" i="1"/>
  <c r="I195" i="1"/>
  <c r="A196" i="1"/>
  <c r="J188" i="1" l="1"/>
  <c r="L196" i="1"/>
  <c r="N195" i="1"/>
  <c r="M196" i="1"/>
  <c r="K195" i="1"/>
  <c r="C189" i="1"/>
  <c r="B188" i="1"/>
  <c r="D197" i="1"/>
  <c r="I196" i="1"/>
  <c r="A197" i="1"/>
  <c r="F189" i="1"/>
  <c r="G189" i="1" s="1"/>
  <c r="H189" i="1" s="1"/>
  <c r="E190" i="1"/>
  <c r="J189" i="1" l="1"/>
  <c r="B189" i="1" s="1"/>
  <c r="D198" i="1"/>
  <c r="F190" i="1"/>
  <c r="G190" i="1" s="1"/>
  <c r="H190" i="1" s="1"/>
  <c r="E191" i="1"/>
  <c r="N196" i="1"/>
  <c r="L197" i="1"/>
  <c r="K196" i="1"/>
  <c r="M197" i="1"/>
  <c r="C190" i="1"/>
  <c r="A198" i="1"/>
  <c r="I197" i="1"/>
  <c r="J190" i="1" l="1"/>
  <c r="N197" i="1"/>
  <c r="M198" i="1"/>
  <c r="L198" i="1"/>
  <c r="K197" i="1"/>
  <c r="C191" i="1"/>
  <c r="B190" i="1"/>
  <c r="D199" i="1"/>
  <c r="I198" i="1"/>
  <c r="A199" i="1"/>
  <c r="F191" i="1"/>
  <c r="G191" i="1" s="1"/>
  <c r="H191" i="1" s="1"/>
  <c r="E192" i="1"/>
  <c r="J191" i="1" l="1"/>
  <c r="N198" i="1"/>
  <c r="L199" i="1"/>
  <c r="M199" i="1"/>
  <c r="K198" i="1"/>
  <c r="D200" i="1"/>
  <c r="F192" i="1"/>
  <c r="G192" i="1" s="1"/>
  <c r="H192" i="1" s="1"/>
  <c r="E193" i="1"/>
  <c r="A200" i="1"/>
  <c r="I199" i="1"/>
  <c r="C192" i="1"/>
  <c r="B191" i="1"/>
  <c r="J192" i="1" l="1"/>
  <c r="A201" i="1"/>
  <c r="I200" i="1"/>
  <c r="C193" i="1"/>
  <c r="B192" i="1"/>
  <c r="D201" i="1"/>
  <c r="M200" i="1"/>
  <c r="K199" i="1"/>
  <c r="N199" i="1"/>
  <c r="L200" i="1"/>
  <c r="F193" i="1"/>
  <c r="G193" i="1" s="1"/>
  <c r="H193" i="1" s="1"/>
  <c r="J193" i="1" s="1"/>
  <c r="E194" i="1"/>
  <c r="F194" i="1" l="1"/>
  <c r="G194" i="1" s="1"/>
  <c r="H194" i="1" s="1"/>
  <c r="J194" i="1" s="1"/>
  <c r="E195" i="1"/>
  <c r="D202" i="1"/>
  <c r="A202" i="1"/>
  <c r="I201" i="1"/>
  <c r="C194" i="1"/>
  <c r="B193" i="1"/>
  <c r="L201" i="1"/>
  <c r="N200" i="1"/>
  <c r="M201" i="1"/>
  <c r="K200" i="1"/>
  <c r="N201" i="1" l="1"/>
  <c r="K201" i="1"/>
  <c r="M202" i="1"/>
  <c r="L202" i="1"/>
  <c r="A203" i="1"/>
  <c r="I202" i="1"/>
  <c r="D203" i="1"/>
  <c r="C195" i="1"/>
  <c r="B194" i="1"/>
  <c r="F195" i="1"/>
  <c r="G195" i="1" s="1"/>
  <c r="H195" i="1" s="1"/>
  <c r="J195" i="1" s="1"/>
  <c r="E196" i="1"/>
  <c r="I203" i="1" l="1"/>
  <c r="A204" i="1"/>
  <c r="K202" i="1"/>
  <c r="L203" i="1"/>
  <c r="M203" i="1"/>
  <c r="N202" i="1"/>
  <c r="C196" i="1"/>
  <c r="B195" i="1"/>
  <c r="F196" i="1"/>
  <c r="G196" i="1" s="1"/>
  <c r="H196" i="1" s="1"/>
  <c r="J196" i="1" s="1"/>
  <c r="E197" i="1"/>
  <c r="D204" i="1"/>
  <c r="C197" i="1" l="1"/>
  <c r="B196" i="1"/>
  <c r="A205" i="1"/>
  <c r="I204" i="1"/>
  <c r="M204" i="1"/>
  <c r="L204" i="1"/>
  <c r="N203" i="1"/>
  <c r="K203" i="1"/>
  <c r="F197" i="1"/>
  <c r="G197" i="1" s="1"/>
  <c r="H197" i="1" s="1"/>
  <c r="J197" i="1" s="1"/>
  <c r="E198" i="1"/>
  <c r="D205" i="1"/>
  <c r="F198" i="1" l="1"/>
  <c r="G198" i="1" s="1"/>
  <c r="H198" i="1" s="1"/>
  <c r="J198" i="1" s="1"/>
  <c r="E199" i="1"/>
  <c r="D206" i="1"/>
  <c r="A206" i="1"/>
  <c r="I205" i="1"/>
  <c r="N204" i="1"/>
  <c r="M205" i="1"/>
  <c r="L205" i="1"/>
  <c r="K204" i="1"/>
  <c r="C198" i="1"/>
  <c r="B197" i="1"/>
  <c r="C199" i="1" l="1"/>
  <c r="B198" i="1"/>
  <c r="D207" i="1"/>
  <c r="K205" i="1"/>
  <c r="M206" i="1"/>
  <c r="N205" i="1"/>
  <c r="L206" i="1"/>
  <c r="A207" i="1"/>
  <c r="I206" i="1"/>
  <c r="F199" i="1"/>
  <c r="G199" i="1" s="1"/>
  <c r="H199" i="1" s="1"/>
  <c r="J199" i="1" s="1"/>
  <c r="E200" i="1"/>
  <c r="D208" i="1" l="1"/>
  <c r="I207" i="1"/>
  <c r="A208" i="1"/>
  <c r="F200" i="1"/>
  <c r="G200" i="1" s="1"/>
  <c r="H200" i="1" s="1"/>
  <c r="E201" i="1"/>
  <c r="N206" i="1"/>
  <c r="M207" i="1"/>
  <c r="K206" i="1"/>
  <c r="L207" i="1"/>
  <c r="C200" i="1"/>
  <c r="B199" i="1"/>
  <c r="J200" i="1" l="1"/>
  <c r="C201" i="1"/>
  <c r="B200" i="1"/>
  <c r="F201" i="1"/>
  <c r="G201" i="1" s="1"/>
  <c r="H201" i="1" s="1"/>
  <c r="J201" i="1" s="1"/>
  <c r="E202" i="1"/>
  <c r="A209" i="1"/>
  <c r="I208" i="1"/>
  <c r="D209" i="1"/>
  <c r="K207" i="1"/>
  <c r="M208" i="1"/>
  <c r="L208" i="1"/>
  <c r="N207" i="1"/>
  <c r="I209" i="1" l="1"/>
  <c r="A210" i="1"/>
  <c r="D210" i="1"/>
  <c r="C202" i="1"/>
  <c r="B201" i="1"/>
  <c r="L209" i="1"/>
  <c r="M209" i="1"/>
  <c r="N208" i="1"/>
  <c r="K208" i="1"/>
  <c r="F202" i="1"/>
  <c r="G202" i="1" s="1"/>
  <c r="H202" i="1" s="1"/>
  <c r="J202" i="1" s="1"/>
  <c r="E203" i="1"/>
  <c r="F203" i="1" l="1"/>
  <c r="G203" i="1" s="1"/>
  <c r="H203" i="1" s="1"/>
  <c r="J203" i="1" s="1"/>
  <c r="E204" i="1"/>
  <c r="C203" i="1"/>
  <c r="B202" i="1"/>
  <c r="A211" i="1"/>
  <c r="I210" i="1"/>
  <c r="D211" i="1"/>
  <c r="K209" i="1"/>
  <c r="M210" i="1"/>
  <c r="L210" i="1"/>
  <c r="N209" i="1"/>
  <c r="D212" i="1" l="1"/>
  <c r="A212" i="1"/>
  <c r="I211" i="1"/>
  <c r="F204" i="1"/>
  <c r="G204" i="1" s="1"/>
  <c r="H204" i="1" s="1"/>
  <c r="E205" i="1"/>
  <c r="K210" i="1"/>
  <c r="M211" i="1"/>
  <c r="N210" i="1"/>
  <c r="L211" i="1"/>
  <c r="C204" i="1"/>
  <c r="B203" i="1"/>
  <c r="J204" i="1" l="1"/>
  <c r="F205" i="1"/>
  <c r="G205" i="1" s="1"/>
  <c r="H205" i="1" s="1"/>
  <c r="J205" i="1" s="1"/>
  <c r="E206" i="1"/>
  <c r="A213" i="1"/>
  <c r="I212" i="1"/>
  <c r="C205" i="1"/>
  <c r="B204" i="1"/>
  <c r="N211" i="1"/>
  <c r="M212" i="1"/>
  <c r="K211" i="1"/>
  <c r="L212" i="1"/>
  <c r="D213" i="1"/>
  <c r="D214" i="1" l="1"/>
  <c r="C206" i="1"/>
  <c r="B205" i="1"/>
  <c r="A214" i="1"/>
  <c r="I213" i="1"/>
  <c r="F206" i="1"/>
  <c r="G206" i="1" s="1"/>
  <c r="H206" i="1" s="1"/>
  <c r="J206" i="1" s="1"/>
  <c r="E207" i="1"/>
  <c r="L213" i="1"/>
  <c r="K212" i="1"/>
  <c r="M213" i="1"/>
  <c r="N212" i="1"/>
  <c r="C207" i="1" l="1"/>
  <c r="B206" i="1"/>
  <c r="N213" i="1"/>
  <c r="L214" i="1"/>
  <c r="K213" i="1"/>
  <c r="M214" i="1"/>
  <c r="F207" i="1"/>
  <c r="G207" i="1" s="1"/>
  <c r="H207" i="1" s="1"/>
  <c r="J207" i="1" s="1"/>
  <c r="E208" i="1"/>
  <c r="I214" i="1"/>
  <c r="A215" i="1"/>
  <c r="D215" i="1"/>
  <c r="K214" i="1" l="1"/>
  <c r="N214" i="1"/>
  <c r="M215" i="1"/>
  <c r="L215" i="1"/>
  <c r="D216" i="1"/>
  <c r="A216" i="1"/>
  <c r="I215" i="1"/>
  <c r="F208" i="1"/>
  <c r="G208" i="1" s="1"/>
  <c r="H208" i="1" s="1"/>
  <c r="J208" i="1" s="1"/>
  <c r="E209" i="1"/>
  <c r="C208" i="1"/>
  <c r="B207" i="1"/>
  <c r="C209" i="1" l="1"/>
  <c r="B208" i="1"/>
  <c r="D217" i="1"/>
  <c r="F209" i="1"/>
  <c r="G209" i="1" s="1"/>
  <c r="H209" i="1" s="1"/>
  <c r="J209" i="1" s="1"/>
  <c r="E210" i="1"/>
  <c r="I216" i="1"/>
  <c r="A217" i="1"/>
  <c r="L216" i="1"/>
  <c r="N215" i="1"/>
  <c r="M216" i="1"/>
  <c r="K215" i="1"/>
  <c r="N216" i="1" l="1"/>
  <c r="K216" i="1"/>
  <c r="M217" i="1"/>
  <c r="L217" i="1"/>
  <c r="D218" i="1"/>
  <c r="I217" i="1"/>
  <c r="A218" i="1"/>
  <c r="F210" i="1"/>
  <c r="G210" i="1" s="1"/>
  <c r="H210" i="1" s="1"/>
  <c r="J210" i="1" s="1"/>
  <c r="E211" i="1"/>
  <c r="C210" i="1"/>
  <c r="B209" i="1"/>
  <c r="K217" i="1" l="1"/>
  <c r="L218" i="1"/>
  <c r="N217" i="1"/>
  <c r="M218" i="1"/>
  <c r="C211" i="1"/>
  <c r="B210" i="1"/>
  <c r="D219" i="1"/>
  <c r="F211" i="1"/>
  <c r="G211" i="1" s="1"/>
  <c r="H211" i="1" s="1"/>
  <c r="J211" i="1" s="1"/>
  <c r="E212" i="1"/>
  <c r="A219" i="1"/>
  <c r="I218" i="1"/>
  <c r="A220" i="1" l="1"/>
  <c r="I219" i="1"/>
  <c r="D220" i="1"/>
  <c r="F212" i="1"/>
  <c r="G212" i="1" s="1"/>
  <c r="H212" i="1" s="1"/>
  <c r="J212" i="1" s="1"/>
  <c r="E213" i="1"/>
  <c r="C212" i="1"/>
  <c r="B211" i="1"/>
  <c r="K218" i="1"/>
  <c r="M219" i="1"/>
  <c r="N218" i="1"/>
  <c r="L219" i="1"/>
  <c r="I220" i="1" l="1"/>
  <c r="A221" i="1"/>
  <c r="C213" i="1"/>
  <c r="B212" i="1"/>
  <c r="D221" i="1"/>
  <c r="F213" i="1"/>
  <c r="G213" i="1" s="1"/>
  <c r="H213" i="1" s="1"/>
  <c r="J213" i="1" s="1"/>
  <c r="E214" i="1"/>
  <c r="L220" i="1"/>
  <c r="M220" i="1"/>
  <c r="K219" i="1"/>
  <c r="N219" i="1"/>
  <c r="D222" i="1" l="1"/>
  <c r="I221" i="1"/>
  <c r="A222" i="1"/>
  <c r="F214" i="1"/>
  <c r="G214" i="1" s="1"/>
  <c r="H214" i="1" s="1"/>
  <c r="J214" i="1" s="1"/>
  <c r="E215" i="1"/>
  <c r="M221" i="1"/>
  <c r="K220" i="1"/>
  <c r="N220" i="1"/>
  <c r="L221" i="1"/>
  <c r="C214" i="1"/>
  <c r="B213" i="1"/>
  <c r="D223" i="1" l="1"/>
  <c r="C215" i="1"/>
  <c r="B214" i="1"/>
  <c r="F215" i="1"/>
  <c r="G215" i="1" s="1"/>
  <c r="H215" i="1" s="1"/>
  <c r="J215" i="1" s="1"/>
  <c r="E216" i="1"/>
  <c r="I222" i="1"/>
  <c r="A223" i="1"/>
  <c r="N221" i="1"/>
  <c r="M222" i="1"/>
  <c r="K221" i="1"/>
  <c r="L222" i="1"/>
  <c r="I223" i="1" l="1"/>
  <c r="A224" i="1"/>
  <c r="C216" i="1"/>
  <c r="B215" i="1"/>
  <c r="F216" i="1"/>
  <c r="G216" i="1" s="1"/>
  <c r="H216" i="1" s="1"/>
  <c r="J216" i="1" s="1"/>
  <c r="E217" i="1"/>
  <c r="D224" i="1"/>
  <c r="K222" i="1"/>
  <c r="L223" i="1"/>
  <c r="N222" i="1"/>
  <c r="M223" i="1"/>
  <c r="F217" i="1" l="1"/>
  <c r="G217" i="1" s="1"/>
  <c r="H217" i="1" s="1"/>
  <c r="J217" i="1" s="1"/>
  <c r="E218" i="1"/>
  <c r="D225" i="1"/>
  <c r="I224" i="1"/>
  <c r="A225" i="1"/>
  <c r="C217" i="1"/>
  <c r="B216" i="1"/>
  <c r="N223" i="1"/>
  <c r="L224" i="1"/>
  <c r="K223" i="1"/>
  <c r="M224" i="1"/>
  <c r="I225" i="1" l="1"/>
  <c r="A226" i="1"/>
  <c r="D226" i="1"/>
  <c r="C218" i="1"/>
  <c r="B217" i="1"/>
  <c r="M225" i="1"/>
  <c r="N224" i="1"/>
  <c r="K224" i="1"/>
  <c r="L225" i="1"/>
  <c r="F218" i="1"/>
  <c r="G218" i="1" s="1"/>
  <c r="H218" i="1" s="1"/>
  <c r="J218" i="1" s="1"/>
  <c r="E219" i="1"/>
  <c r="C219" i="1" l="1"/>
  <c r="B218" i="1"/>
  <c r="I226" i="1"/>
  <c r="A227" i="1"/>
  <c r="F219" i="1"/>
  <c r="G219" i="1" s="1"/>
  <c r="H219" i="1" s="1"/>
  <c r="J219" i="1" s="1"/>
  <c r="E220" i="1"/>
  <c r="D227" i="1"/>
  <c r="N225" i="1"/>
  <c r="M226" i="1"/>
  <c r="L226" i="1"/>
  <c r="K225" i="1"/>
  <c r="F220" i="1" l="1"/>
  <c r="G220" i="1" s="1"/>
  <c r="H220" i="1" s="1"/>
  <c r="J220" i="1" s="1"/>
  <c r="E221" i="1"/>
  <c r="N226" i="1"/>
  <c r="K226" i="1"/>
  <c r="L227" i="1"/>
  <c r="M227" i="1"/>
  <c r="D228" i="1"/>
  <c r="A228" i="1"/>
  <c r="I227" i="1"/>
  <c r="C220" i="1"/>
  <c r="B219" i="1"/>
  <c r="C221" i="1" l="1"/>
  <c r="B220" i="1"/>
  <c r="A229" i="1"/>
  <c r="I228" i="1"/>
  <c r="M228" i="1"/>
  <c r="N227" i="1"/>
  <c r="L228" i="1"/>
  <c r="K227" i="1"/>
  <c r="D229" i="1"/>
  <c r="F221" i="1"/>
  <c r="G221" i="1" s="1"/>
  <c r="H221" i="1" s="1"/>
  <c r="J221" i="1" s="1"/>
  <c r="E222" i="1"/>
  <c r="N228" i="1" l="1"/>
  <c r="K228" i="1"/>
  <c r="M229" i="1"/>
  <c r="L229" i="1"/>
  <c r="I229" i="1"/>
  <c r="A230" i="1"/>
  <c r="D230" i="1"/>
  <c r="F222" i="1"/>
  <c r="G222" i="1" s="1"/>
  <c r="H222" i="1" s="1"/>
  <c r="J222" i="1" s="1"/>
  <c r="E223" i="1"/>
  <c r="C222" i="1"/>
  <c r="B221" i="1"/>
  <c r="C223" i="1" l="1"/>
  <c r="B222" i="1"/>
  <c r="D231" i="1"/>
  <c r="F223" i="1"/>
  <c r="G223" i="1" s="1"/>
  <c r="H223" i="1" s="1"/>
  <c r="J223" i="1" s="1"/>
  <c r="E224" i="1"/>
  <c r="I230" i="1"/>
  <c r="A231" i="1"/>
  <c r="N229" i="1"/>
  <c r="K229" i="1"/>
  <c r="M230" i="1"/>
  <c r="L230" i="1"/>
  <c r="A232" i="1" l="1"/>
  <c r="I231" i="1"/>
  <c r="N230" i="1"/>
  <c r="L231" i="1"/>
  <c r="K230" i="1"/>
  <c r="M231" i="1"/>
  <c r="D232" i="1"/>
  <c r="F224" i="1"/>
  <c r="G224" i="1" s="1"/>
  <c r="H224" i="1" s="1"/>
  <c r="J224" i="1" s="1"/>
  <c r="E225" i="1"/>
  <c r="C224" i="1"/>
  <c r="B223" i="1"/>
  <c r="C225" i="1" l="1"/>
  <c r="B224" i="1"/>
  <c r="D233" i="1"/>
  <c r="F225" i="1"/>
  <c r="G225" i="1" s="1"/>
  <c r="H225" i="1" s="1"/>
  <c r="J225" i="1" s="1"/>
  <c r="E226" i="1"/>
  <c r="N231" i="1"/>
  <c r="M232" i="1"/>
  <c r="K231" i="1"/>
  <c r="L232" i="1"/>
  <c r="I232" i="1"/>
  <c r="A233" i="1"/>
  <c r="K232" i="1" l="1"/>
  <c r="L233" i="1"/>
  <c r="N232" i="1"/>
  <c r="M233" i="1"/>
  <c r="I233" i="1"/>
  <c r="A234" i="1"/>
  <c r="F226" i="1"/>
  <c r="G226" i="1" s="1"/>
  <c r="H226" i="1" s="1"/>
  <c r="J226" i="1" s="1"/>
  <c r="E227" i="1"/>
  <c r="C226" i="1"/>
  <c r="B225" i="1"/>
  <c r="D234" i="1"/>
  <c r="D235" i="1" l="1"/>
  <c r="F227" i="1"/>
  <c r="G227" i="1" s="1"/>
  <c r="H227" i="1" s="1"/>
  <c r="J227" i="1" s="1"/>
  <c r="E228" i="1"/>
  <c r="I234" i="1"/>
  <c r="A235" i="1"/>
  <c r="M234" i="1"/>
  <c r="N233" i="1"/>
  <c r="L234" i="1"/>
  <c r="K233" i="1"/>
  <c r="C227" i="1"/>
  <c r="B226" i="1"/>
  <c r="N234" i="1" l="1"/>
  <c r="M235" i="1"/>
  <c r="K234" i="1"/>
  <c r="L235" i="1"/>
  <c r="C228" i="1"/>
  <c r="B227" i="1"/>
  <c r="I235" i="1"/>
  <c r="A236" i="1"/>
  <c r="F228" i="1"/>
  <c r="G228" i="1" s="1"/>
  <c r="H228" i="1" s="1"/>
  <c r="J228" i="1" s="1"/>
  <c r="E229" i="1"/>
  <c r="D236" i="1"/>
  <c r="D237" i="1" l="1"/>
  <c r="C229" i="1"/>
  <c r="B228" i="1"/>
  <c r="F229" i="1"/>
  <c r="G229" i="1" s="1"/>
  <c r="H229" i="1" s="1"/>
  <c r="J229" i="1" s="1"/>
  <c r="E230" i="1"/>
  <c r="I236" i="1"/>
  <c r="A237" i="1"/>
  <c r="N235" i="1"/>
  <c r="M236" i="1"/>
  <c r="K235" i="1"/>
  <c r="L236" i="1"/>
  <c r="A238" i="1" l="1"/>
  <c r="I237" i="1"/>
  <c r="K236" i="1"/>
  <c r="M237" i="1"/>
  <c r="L237" i="1"/>
  <c r="N236" i="1"/>
  <c r="C230" i="1"/>
  <c r="B229" i="1"/>
  <c r="F230" i="1"/>
  <c r="G230" i="1" s="1"/>
  <c r="H230" i="1" s="1"/>
  <c r="J230" i="1" s="1"/>
  <c r="E231" i="1"/>
  <c r="D238" i="1"/>
  <c r="F231" i="1" l="1"/>
  <c r="G231" i="1" s="1"/>
  <c r="H231" i="1" s="1"/>
  <c r="J231" i="1" s="1"/>
  <c r="E232" i="1"/>
  <c r="M238" i="1"/>
  <c r="L238" i="1"/>
  <c r="K237" i="1"/>
  <c r="N237" i="1"/>
  <c r="D239" i="1"/>
  <c r="C231" i="1"/>
  <c r="B230" i="1"/>
  <c r="I238" i="1"/>
  <c r="A239" i="1"/>
  <c r="K238" i="1" l="1"/>
  <c r="M239" i="1"/>
  <c r="L239" i="1"/>
  <c r="N238" i="1"/>
  <c r="C232" i="1"/>
  <c r="B231" i="1"/>
  <c r="I239" i="1"/>
  <c r="A240" i="1"/>
  <c r="D240" i="1"/>
  <c r="F232" i="1"/>
  <c r="G232" i="1" s="1"/>
  <c r="H232" i="1" s="1"/>
  <c r="J232" i="1" s="1"/>
  <c r="E233" i="1"/>
  <c r="N239" i="1" l="1"/>
  <c r="M240" i="1"/>
  <c r="K239" i="1"/>
  <c r="L240" i="1"/>
  <c r="C233" i="1"/>
  <c r="B232" i="1"/>
  <c r="A241" i="1"/>
  <c r="I240" i="1"/>
  <c r="D241" i="1"/>
  <c r="F233" i="1"/>
  <c r="G233" i="1" s="1"/>
  <c r="H233" i="1" s="1"/>
  <c r="J233" i="1" s="1"/>
  <c r="E234" i="1"/>
  <c r="K240" i="1" l="1"/>
  <c r="M241" i="1"/>
  <c r="L241" i="1"/>
  <c r="N240" i="1"/>
  <c r="C234" i="1"/>
  <c r="B233" i="1"/>
  <c r="F234" i="1"/>
  <c r="G234" i="1" s="1"/>
  <c r="H234" i="1" s="1"/>
  <c r="J234" i="1" s="1"/>
  <c r="E235" i="1"/>
  <c r="D242" i="1"/>
  <c r="I241" i="1"/>
  <c r="A242" i="1"/>
  <c r="I242" i="1" l="1"/>
  <c r="A243" i="1"/>
  <c r="D243" i="1"/>
  <c r="C235" i="1"/>
  <c r="B234" i="1"/>
  <c r="K241" i="1"/>
  <c r="N241" i="1"/>
  <c r="M242" i="1"/>
  <c r="L242" i="1"/>
  <c r="F235" i="1"/>
  <c r="G235" i="1" s="1"/>
  <c r="H235" i="1" s="1"/>
  <c r="E236" i="1"/>
  <c r="J235" i="1" l="1"/>
  <c r="B235" i="1" s="1"/>
  <c r="N242" i="1"/>
  <c r="K242" i="1"/>
  <c r="M243" i="1"/>
  <c r="L243" i="1"/>
  <c r="F236" i="1"/>
  <c r="G236" i="1" s="1"/>
  <c r="H236" i="1" s="1"/>
  <c r="J236" i="1" s="1"/>
  <c r="E237" i="1"/>
  <c r="C236" i="1"/>
  <c r="D244" i="1"/>
  <c r="I243" i="1"/>
  <c r="A244" i="1"/>
  <c r="N243" i="1" l="1"/>
  <c r="K243" i="1"/>
  <c r="M244" i="1"/>
  <c r="L244" i="1"/>
  <c r="C237" i="1"/>
  <c r="B236" i="1"/>
  <c r="D245" i="1"/>
  <c r="A245" i="1"/>
  <c r="I244" i="1"/>
  <c r="F237" i="1"/>
  <c r="G237" i="1" s="1"/>
  <c r="H237" i="1" s="1"/>
  <c r="J237" i="1" s="1"/>
  <c r="E238" i="1"/>
  <c r="F238" i="1" l="1"/>
  <c r="G238" i="1" s="1"/>
  <c r="H238" i="1" s="1"/>
  <c r="J238" i="1" s="1"/>
  <c r="E239" i="1"/>
  <c r="I245" i="1"/>
  <c r="A246" i="1"/>
  <c r="D246" i="1"/>
  <c r="C238" i="1"/>
  <c r="B237" i="1"/>
  <c r="K244" i="1"/>
  <c r="L245" i="1"/>
  <c r="M245" i="1"/>
  <c r="N244" i="1"/>
  <c r="C239" i="1" l="1"/>
  <c r="B238" i="1"/>
  <c r="F239" i="1"/>
  <c r="G239" i="1" s="1"/>
  <c r="H239" i="1" s="1"/>
  <c r="J239" i="1" s="1"/>
  <c r="E240" i="1"/>
  <c r="D247" i="1"/>
  <c r="I246" i="1"/>
  <c r="A247" i="1"/>
  <c r="M246" i="1"/>
  <c r="L246" i="1"/>
  <c r="N245" i="1"/>
  <c r="K245" i="1"/>
  <c r="N246" i="1" l="1"/>
  <c r="M247" i="1"/>
  <c r="L247" i="1"/>
  <c r="K246" i="1"/>
  <c r="F240" i="1"/>
  <c r="G240" i="1" s="1"/>
  <c r="H240" i="1" s="1"/>
  <c r="J240" i="1" s="1"/>
  <c r="E241" i="1"/>
  <c r="A248" i="1"/>
  <c r="I247" i="1"/>
  <c r="D248" i="1"/>
  <c r="C240" i="1"/>
  <c r="B239" i="1"/>
  <c r="N247" i="1" l="1"/>
  <c r="L248" i="1"/>
  <c r="K247" i="1"/>
  <c r="M248" i="1"/>
  <c r="F241" i="1"/>
  <c r="G241" i="1" s="1"/>
  <c r="H241" i="1" s="1"/>
  <c r="J241" i="1" s="1"/>
  <c r="E242" i="1"/>
  <c r="C241" i="1"/>
  <c r="B240" i="1"/>
  <c r="D249" i="1"/>
  <c r="I248" i="1"/>
  <c r="A249" i="1"/>
  <c r="K248" i="1" l="1"/>
  <c r="N248" i="1"/>
  <c r="L249" i="1"/>
  <c r="M249" i="1"/>
  <c r="A250" i="1"/>
  <c r="I249" i="1"/>
  <c r="D250" i="1"/>
  <c r="C242" i="1"/>
  <c r="B241" i="1"/>
  <c r="F242" i="1"/>
  <c r="G242" i="1" s="1"/>
  <c r="H242" i="1" s="1"/>
  <c r="J242" i="1" s="1"/>
  <c r="E243" i="1"/>
  <c r="M250" i="1" l="1"/>
  <c r="K249" i="1"/>
  <c r="N249" i="1"/>
  <c r="L250" i="1"/>
  <c r="C243" i="1"/>
  <c r="B242" i="1"/>
  <c r="F243" i="1"/>
  <c r="G243" i="1" s="1"/>
  <c r="H243" i="1" s="1"/>
  <c r="J243" i="1" s="1"/>
  <c r="E244" i="1"/>
  <c r="D251" i="1"/>
  <c r="I250" i="1"/>
  <c r="A251" i="1"/>
  <c r="I251" i="1" l="1"/>
  <c r="A252" i="1"/>
  <c r="D252" i="1"/>
  <c r="C244" i="1"/>
  <c r="B243" i="1"/>
  <c r="N250" i="1"/>
  <c r="L251" i="1"/>
  <c r="K250" i="1"/>
  <c r="M251" i="1"/>
  <c r="F244" i="1"/>
  <c r="G244" i="1" s="1"/>
  <c r="H244" i="1" s="1"/>
  <c r="J244" i="1" s="1"/>
  <c r="E245" i="1"/>
  <c r="F245" i="1" l="1"/>
  <c r="G245" i="1" s="1"/>
  <c r="H245" i="1" s="1"/>
  <c r="J245" i="1" s="1"/>
  <c r="E246" i="1"/>
  <c r="C245" i="1"/>
  <c r="B244" i="1"/>
  <c r="I252" i="1"/>
  <c r="A253" i="1"/>
  <c r="D253" i="1"/>
  <c r="K251" i="1"/>
  <c r="N251" i="1"/>
  <c r="M252" i="1"/>
  <c r="L252" i="1"/>
  <c r="N252" i="1" l="1"/>
  <c r="M253" i="1"/>
  <c r="L253" i="1"/>
  <c r="K252" i="1"/>
  <c r="C246" i="1"/>
  <c r="B245" i="1"/>
  <c r="D254" i="1"/>
  <c r="I253" i="1"/>
  <c r="A254" i="1"/>
  <c r="F246" i="1"/>
  <c r="G246" i="1" s="1"/>
  <c r="H246" i="1" s="1"/>
  <c r="J246" i="1" s="1"/>
  <c r="E247" i="1"/>
  <c r="F247" i="1" l="1"/>
  <c r="G247" i="1" s="1"/>
  <c r="H247" i="1" s="1"/>
  <c r="J247" i="1" s="1"/>
  <c r="E248" i="1"/>
  <c r="D255" i="1"/>
  <c r="C247" i="1"/>
  <c r="B246" i="1"/>
  <c r="I254" i="1"/>
  <c r="A255" i="1"/>
  <c r="M254" i="1"/>
  <c r="L254" i="1"/>
  <c r="N253" i="1"/>
  <c r="K253" i="1"/>
  <c r="I255" i="1" l="1"/>
  <c r="A256" i="1"/>
  <c r="F248" i="1"/>
  <c r="G248" i="1" s="1"/>
  <c r="H248" i="1" s="1"/>
  <c r="J248" i="1" s="1"/>
  <c r="E249" i="1"/>
  <c r="N254" i="1"/>
  <c r="M255" i="1"/>
  <c r="L255" i="1"/>
  <c r="K254" i="1"/>
  <c r="C248" i="1"/>
  <c r="B247" i="1"/>
  <c r="D256" i="1"/>
  <c r="D257" i="1" l="1"/>
  <c r="C249" i="1"/>
  <c r="B248" i="1"/>
  <c r="A257" i="1"/>
  <c r="I256" i="1"/>
  <c r="F249" i="1"/>
  <c r="G249" i="1" s="1"/>
  <c r="H249" i="1" s="1"/>
  <c r="J249" i="1" s="1"/>
  <c r="E250" i="1"/>
  <c r="K255" i="1"/>
  <c r="N255" i="1"/>
  <c r="M256" i="1"/>
  <c r="L256" i="1"/>
  <c r="K256" i="1" l="1"/>
  <c r="M257" i="1"/>
  <c r="N256" i="1"/>
  <c r="L257" i="1"/>
  <c r="C250" i="1"/>
  <c r="B249" i="1"/>
  <c r="F250" i="1"/>
  <c r="G250" i="1" s="1"/>
  <c r="H250" i="1" s="1"/>
  <c r="J250" i="1" s="1"/>
  <c r="E251" i="1"/>
  <c r="I257" i="1"/>
  <c r="A258" i="1"/>
  <c r="D258" i="1"/>
  <c r="D259" i="1" l="1"/>
  <c r="L258" i="1"/>
  <c r="N257" i="1"/>
  <c r="K257" i="1"/>
  <c r="M258" i="1"/>
  <c r="C251" i="1"/>
  <c r="B250" i="1"/>
  <c r="I258" i="1"/>
  <c r="A259" i="1"/>
  <c r="F251" i="1"/>
  <c r="G251" i="1" s="1"/>
  <c r="H251" i="1" s="1"/>
  <c r="J251" i="1" s="1"/>
  <c r="E252" i="1"/>
  <c r="F252" i="1" l="1"/>
  <c r="G252" i="1" s="1"/>
  <c r="H252" i="1" s="1"/>
  <c r="E253" i="1"/>
  <c r="K258" i="1"/>
  <c r="M259" i="1"/>
  <c r="N258" i="1"/>
  <c r="L259" i="1"/>
  <c r="I259" i="1"/>
  <c r="A260" i="1"/>
  <c r="C252" i="1"/>
  <c r="B251" i="1"/>
  <c r="D260" i="1"/>
  <c r="J252" i="1" l="1"/>
  <c r="F253" i="1"/>
  <c r="G253" i="1" s="1"/>
  <c r="H253" i="1" s="1"/>
  <c r="J253" i="1" s="1"/>
  <c r="E254" i="1"/>
  <c r="N259" i="1"/>
  <c r="K259" i="1"/>
  <c r="M260" i="1"/>
  <c r="L260" i="1"/>
  <c r="I260" i="1"/>
  <c r="A261" i="1"/>
  <c r="C253" i="1"/>
  <c r="B252" i="1"/>
  <c r="D261" i="1"/>
  <c r="C254" i="1" l="1"/>
  <c r="B253" i="1"/>
  <c r="D262" i="1"/>
  <c r="I261" i="1"/>
  <c r="A262" i="1"/>
  <c r="N260" i="1"/>
  <c r="M261" i="1"/>
  <c r="L261" i="1"/>
  <c r="K260" i="1"/>
  <c r="F254" i="1"/>
  <c r="G254" i="1" s="1"/>
  <c r="H254" i="1" s="1"/>
  <c r="J254" i="1" s="1"/>
  <c r="E255" i="1"/>
  <c r="D263" i="1" l="1"/>
  <c r="N261" i="1"/>
  <c r="K261" i="1"/>
  <c r="M262" i="1"/>
  <c r="L262" i="1"/>
  <c r="F255" i="1"/>
  <c r="G255" i="1" s="1"/>
  <c r="H255" i="1" s="1"/>
  <c r="J255" i="1" s="1"/>
  <c r="E256" i="1"/>
  <c r="I262" i="1"/>
  <c r="A263" i="1"/>
  <c r="C255" i="1"/>
  <c r="B254" i="1"/>
  <c r="L263" i="1" l="1"/>
  <c r="K262" i="1"/>
  <c r="M263" i="1"/>
  <c r="N262" i="1"/>
  <c r="A264" i="1"/>
  <c r="I263" i="1"/>
  <c r="C256" i="1"/>
  <c r="B255" i="1"/>
  <c r="F256" i="1"/>
  <c r="G256" i="1" s="1"/>
  <c r="H256" i="1" s="1"/>
  <c r="J256" i="1" s="1"/>
  <c r="E257" i="1"/>
  <c r="D264" i="1"/>
  <c r="F257" i="1" l="1"/>
  <c r="G257" i="1" s="1"/>
  <c r="H257" i="1" s="1"/>
  <c r="J257" i="1" s="1"/>
  <c r="E258" i="1"/>
  <c r="K263" i="1"/>
  <c r="N263" i="1"/>
  <c r="M264" i="1"/>
  <c r="L264" i="1"/>
  <c r="D265" i="1"/>
  <c r="C257" i="1"/>
  <c r="B256" i="1"/>
  <c r="I264" i="1"/>
  <c r="A265" i="1"/>
  <c r="C258" i="1" l="1"/>
  <c r="B257" i="1"/>
  <c r="D266" i="1"/>
  <c r="A266" i="1"/>
  <c r="I265" i="1"/>
  <c r="K264" i="1"/>
  <c r="M265" i="1"/>
  <c r="L265" i="1"/>
  <c r="N264" i="1"/>
  <c r="F258" i="1"/>
  <c r="G258" i="1" s="1"/>
  <c r="H258" i="1" s="1"/>
  <c r="J258" i="1" s="1"/>
  <c r="E259" i="1"/>
  <c r="D267" i="1" l="1"/>
  <c r="M266" i="1"/>
  <c r="L266" i="1"/>
  <c r="N265" i="1"/>
  <c r="K265" i="1"/>
  <c r="C259" i="1"/>
  <c r="B258" i="1"/>
  <c r="F259" i="1"/>
  <c r="G259" i="1" s="1"/>
  <c r="H259" i="1" s="1"/>
  <c r="J259" i="1" s="1"/>
  <c r="E260" i="1"/>
  <c r="A267" i="1"/>
  <c r="I266" i="1"/>
  <c r="A268" i="1" l="1"/>
  <c r="I267" i="1"/>
  <c r="C260" i="1"/>
  <c r="B259" i="1"/>
  <c r="N266" i="1"/>
  <c r="K266" i="1"/>
  <c r="M267" i="1"/>
  <c r="L267" i="1"/>
  <c r="F260" i="1"/>
  <c r="G260" i="1" s="1"/>
  <c r="H260" i="1" s="1"/>
  <c r="J260" i="1" s="1"/>
  <c r="E261" i="1"/>
  <c r="D268" i="1"/>
  <c r="N267" i="1" l="1"/>
  <c r="L268" i="1"/>
  <c r="K267" i="1"/>
  <c r="M268" i="1"/>
  <c r="D269" i="1"/>
  <c r="F261" i="1"/>
  <c r="G261" i="1" s="1"/>
  <c r="H261" i="1" s="1"/>
  <c r="J261" i="1" s="1"/>
  <c r="E262" i="1"/>
  <c r="C261" i="1"/>
  <c r="B260" i="1"/>
  <c r="A269" i="1"/>
  <c r="I268" i="1"/>
  <c r="C262" i="1" l="1"/>
  <c r="B261" i="1"/>
  <c r="D270" i="1"/>
  <c r="K268" i="1"/>
  <c r="M269" i="1"/>
  <c r="L269" i="1"/>
  <c r="N268" i="1"/>
  <c r="I269" i="1"/>
  <c r="A270" i="1"/>
  <c r="F262" i="1"/>
  <c r="G262" i="1" s="1"/>
  <c r="H262" i="1" s="1"/>
  <c r="J262" i="1" s="1"/>
  <c r="E263" i="1"/>
  <c r="M270" i="1" l="1"/>
  <c r="L270" i="1"/>
  <c r="K269" i="1"/>
  <c r="N269" i="1"/>
  <c r="C263" i="1"/>
  <c r="B262" i="1"/>
  <c r="F263" i="1"/>
  <c r="G263" i="1" s="1"/>
  <c r="H263" i="1" s="1"/>
  <c r="J263" i="1" s="1"/>
  <c r="E264" i="1"/>
  <c r="A271" i="1"/>
  <c r="I270" i="1"/>
  <c r="D271" i="1"/>
  <c r="A272" i="1" l="1"/>
  <c r="I271" i="1"/>
  <c r="D272" i="1"/>
  <c r="C264" i="1"/>
  <c r="B263" i="1"/>
  <c r="M271" i="1"/>
  <c r="K270" i="1"/>
  <c r="L271" i="1"/>
  <c r="N270" i="1"/>
  <c r="F264" i="1"/>
  <c r="G264" i="1" s="1"/>
  <c r="H264" i="1" s="1"/>
  <c r="J264" i="1" s="1"/>
  <c r="E265" i="1"/>
  <c r="D273" i="1" l="1"/>
  <c r="I272" i="1"/>
  <c r="A273" i="1"/>
  <c r="F265" i="1"/>
  <c r="G265" i="1" s="1"/>
  <c r="H265" i="1" s="1"/>
  <c r="J265" i="1" s="1"/>
  <c r="E266" i="1"/>
  <c r="C265" i="1"/>
  <c r="B264" i="1"/>
  <c r="N271" i="1"/>
  <c r="M272" i="1"/>
  <c r="K271" i="1"/>
  <c r="L272" i="1"/>
  <c r="F266" i="1" l="1"/>
  <c r="G266" i="1" s="1"/>
  <c r="H266" i="1" s="1"/>
  <c r="E267" i="1"/>
  <c r="K272" i="1"/>
  <c r="L273" i="1"/>
  <c r="N272" i="1"/>
  <c r="M273" i="1"/>
  <c r="C266" i="1"/>
  <c r="B265" i="1"/>
  <c r="D274" i="1"/>
  <c r="A274" i="1"/>
  <c r="I273" i="1"/>
  <c r="J266" i="1" l="1"/>
  <c r="B266" i="1" s="1"/>
  <c r="K273" i="1"/>
  <c r="N273" i="1"/>
  <c r="L274" i="1"/>
  <c r="M274" i="1"/>
  <c r="C267" i="1"/>
  <c r="A275" i="1"/>
  <c r="I274" i="1"/>
  <c r="D275" i="1"/>
  <c r="F267" i="1"/>
  <c r="G267" i="1" s="1"/>
  <c r="H267" i="1" s="1"/>
  <c r="J267" i="1" s="1"/>
  <c r="E268" i="1"/>
  <c r="N274" i="1" l="1"/>
  <c r="K274" i="1"/>
  <c r="M275" i="1"/>
  <c r="L275" i="1"/>
  <c r="C268" i="1"/>
  <c r="B267" i="1"/>
  <c r="D276" i="1"/>
  <c r="F268" i="1"/>
  <c r="G268" i="1" s="1"/>
  <c r="H268" i="1" s="1"/>
  <c r="J268" i="1" s="1"/>
  <c r="E269" i="1"/>
  <c r="I275" i="1"/>
  <c r="A276" i="1"/>
  <c r="N275" i="1" l="1"/>
  <c r="L276" i="1"/>
  <c r="K275" i="1"/>
  <c r="M276" i="1"/>
  <c r="C269" i="1"/>
  <c r="B268" i="1"/>
  <c r="A277" i="1"/>
  <c r="I276" i="1"/>
  <c r="F269" i="1"/>
  <c r="G269" i="1" s="1"/>
  <c r="H269" i="1" s="1"/>
  <c r="J269" i="1" s="1"/>
  <c r="E270" i="1"/>
  <c r="D277" i="1"/>
  <c r="I277" i="1" l="1"/>
  <c r="A278" i="1"/>
  <c r="F270" i="1"/>
  <c r="G270" i="1" s="1"/>
  <c r="H270" i="1" s="1"/>
  <c r="J270" i="1" s="1"/>
  <c r="E271" i="1"/>
  <c r="D278" i="1"/>
  <c r="K276" i="1"/>
  <c r="L277" i="1"/>
  <c r="M277" i="1"/>
  <c r="N276" i="1"/>
  <c r="C270" i="1"/>
  <c r="B269" i="1"/>
  <c r="F271" i="1" l="1"/>
  <c r="G271" i="1" s="1"/>
  <c r="H271" i="1" s="1"/>
  <c r="J271" i="1" s="1"/>
  <c r="E272" i="1"/>
  <c r="I278" i="1"/>
  <c r="A279" i="1"/>
  <c r="N277" i="1"/>
  <c r="K277" i="1"/>
  <c r="L278" i="1"/>
  <c r="M278" i="1"/>
  <c r="D279" i="1"/>
  <c r="C271" i="1"/>
  <c r="B270" i="1"/>
  <c r="D280" i="1" l="1"/>
  <c r="A280" i="1"/>
  <c r="I279" i="1"/>
  <c r="N278" i="1"/>
  <c r="L279" i="1"/>
  <c r="M279" i="1"/>
  <c r="K278" i="1"/>
  <c r="C272" i="1"/>
  <c r="B271" i="1"/>
  <c r="F272" i="1"/>
  <c r="G272" i="1" s="1"/>
  <c r="H272" i="1" s="1"/>
  <c r="J272" i="1" s="1"/>
  <c r="E273" i="1"/>
  <c r="N279" i="1" l="1"/>
  <c r="L280" i="1"/>
  <c r="K279" i="1"/>
  <c r="M280" i="1"/>
  <c r="I280" i="1"/>
  <c r="A281" i="1"/>
  <c r="C273" i="1"/>
  <c r="B272" i="1"/>
  <c r="F273" i="1"/>
  <c r="G273" i="1" s="1"/>
  <c r="H273" i="1" s="1"/>
  <c r="J273" i="1" s="1"/>
  <c r="E274" i="1"/>
  <c r="D281" i="1"/>
  <c r="K280" i="1" l="1"/>
  <c r="L281" i="1"/>
  <c r="M281" i="1"/>
  <c r="N280" i="1"/>
  <c r="D282" i="1"/>
  <c r="C274" i="1"/>
  <c r="B273" i="1"/>
  <c r="F274" i="1"/>
  <c r="G274" i="1" s="1"/>
  <c r="H274" i="1" s="1"/>
  <c r="J274" i="1" s="1"/>
  <c r="E275" i="1"/>
  <c r="I281" i="1"/>
  <c r="A282" i="1"/>
  <c r="F275" i="1" l="1"/>
  <c r="G275" i="1" s="1"/>
  <c r="H275" i="1" s="1"/>
  <c r="J275" i="1" s="1"/>
  <c r="E276" i="1"/>
  <c r="A283" i="1"/>
  <c r="I282" i="1"/>
  <c r="D283" i="1"/>
  <c r="K281" i="1"/>
  <c r="L282" i="1"/>
  <c r="N281" i="1"/>
  <c r="M282" i="1"/>
  <c r="C275" i="1"/>
  <c r="B274" i="1"/>
  <c r="C276" i="1" l="1"/>
  <c r="B275" i="1"/>
  <c r="D284" i="1"/>
  <c r="I283" i="1"/>
  <c r="A284" i="1"/>
  <c r="N282" i="1"/>
  <c r="K282" i="1"/>
  <c r="L283" i="1"/>
  <c r="M283" i="1"/>
  <c r="F276" i="1"/>
  <c r="G276" i="1" s="1"/>
  <c r="H276" i="1" s="1"/>
  <c r="J276" i="1" s="1"/>
  <c r="E277" i="1"/>
  <c r="I284" i="1" l="1"/>
  <c r="A285" i="1"/>
  <c r="C277" i="1"/>
  <c r="B276" i="1"/>
  <c r="K283" i="1"/>
  <c r="N283" i="1"/>
  <c r="L284" i="1"/>
  <c r="M284" i="1"/>
  <c r="D285" i="1"/>
  <c r="F277" i="1"/>
  <c r="G277" i="1" s="1"/>
  <c r="H277" i="1" s="1"/>
  <c r="J277" i="1" s="1"/>
  <c r="E278" i="1"/>
  <c r="I285" i="1" l="1"/>
  <c r="A286" i="1"/>
  <c r="F278" i="1"/>
  <c r="G278" i="1" s="1"/>
  <c r="H278" i="1" s="1"/>
  <c r="J278" i="1" s="1"/>
  <c r="E279" i="1"/>
  <c r="N284" i="1"/>
  <c r="L285" i="1"/>
  <c r="M285" i="1"/>
  <c r="K284" i="1"/>
  <c r="D286" i="1"/>
  <c r="C278" i="1"/>
  <c r="B277" i="1"/>
  <c r="D287" i="1" l="1"/>
  <c r="C279" i="1"/>
  <c r="B278" i="1"/>
  <c r="F279" i="1"/>
  <c r="G279" i="1" s="1"/>
  <c r="H279" i="1" s="1"/>
  <c r="J279" i="1" s="1"/>
  <c r="E280" i="1"/>
  <c r="L286" i="1"/>
  <c r="M286" i="1"/>
  <c r="N285" i="1"/>
  <c r="K285" i="1"/>
  <c r="I286" i="1"/>
  <c r="A287" i="1"/>
  <c r="I287" i="1" l="1"/>
  <c r="A288" i="1"/>
  <c r="C280" i="1"/>
  <c r="B279" i="1"/>
  <c r="L287" i="1"/>
  <c r="N286" i="1"/>
  <c r="M287" i="1"/>
  <c r="K286" i="1"/>
  <c r="F280" i="1"/>
  <c r="G280" i="1" s="1"/>
  <c r="H280" i="1" s="1"/>
  <c r="J280" i="1" s="1"/>
  <c r="E281" i="1"/>
  <c r="D288" i="1"/>
  <c r="K287" i="1" l="1"/>
  <c r="L288" i="1"/>
  <c r="N287" i="1"/>
  <c r="M288" i="1"/>
  <c r="F281" i="1"/>
  <c r="G281" i="1" s="1"/>
  <c r="H281" i="1" s="1"/>
  <c r="J281" i="1" s="1"/>
  <c r="E282" i="1"/>
  <c r="C281" i="1"/>
  <c r="B280" i="1"/>
  <c r="D289" i="1"/>
  <c r="A289" i="1"/>
  <c r="I288" i="1"/>
  <c r="K288" i="1" l="1"/>
  <c r="M289" i="1"/>
  <c r="N288" i="1"/>
  <c r="L289" i="1"/>
  <c r="C282" i="1"/>
  <c r="B281" i="1"/>
  <c r="I289" i="1"/>
  <c r="A290" i="1"/>
  <c r="D290" i="1"/>
  <c r="F282" i="1"/>
  <c r="G282" i="1" s="1"/>
  <c r="H282" i="1" s="1"/>
  <c r="J282" i="1" s="1"/>
  <c r="E283" i="1"/>
  <c r="D291" i="1" l="1"/>
  <c r="F283" i="1"/>
  <c r="G283" i="1" s="1"/>
  <c r="H283" i="1" s="1"/>
  <c r="J283" i="1" s="1"/>
  <c r="E284" i="1"/>
  <c r="I290" i="1"/>
  <c r="A291" i="1"/>
  <c r="C283" i="1"/>
  <c r="B282" i="1"/>
  <c r="M290" i="1"/>
  <c r="N289" i="1"/>
  <c r="K289" i="1"/>
  <c r="L290" i="1"/>
  <c r="K290" i="1" l="1"/>
  <c r="N290" i="1"/>
  <c r="L291" i="1"/>
  <c r="M291" i="1"/>
  <c r="D292" i="1"/>
  <c r="A292" i="1"/>
  <c r="I291" i="1"/>
  <c r="C284" i="1"/>
  <c r="B283" i="1"/>
  <c r="F284" i="1"/>
  <c r="G284" i="1" s="1"/>
  <c r="H284" i="1" s="1"/>
  <c r="J284" i="1" s="1"/>
  <c r="E285" i="1"/>
  <c r="C285" i="1" l="1"/>
  <c r="B284" i="1"/>
  <c r="A293" i="1"/>
  <c r="I292" i="1"/>
  <c r="F285" i="1"/>
  <c r="G285" i="1" s="1"/>
  <c r="H285" i="1" s="1"/>
  <c r="J285" i="1" s="1"/>
  <c r="E286" i="1"/>
  <c r="N291" i="1"/>
  <c r="K291" i="1"/>
  <c r="M292" i="1"/>
  <c r="L292" i="1"/>
  <c r="D293" i="1"/>
  <c r="N292" i="1" l="1"/>
  <c r="M293" i="1"/>
  <c r="L293" i="1"/>
  <c r="K292" i="1"/>
  <c r="C286" i="1"/>
  <c r="B285" i="1"/>
  <c r="D294" i="1"/>
  <c r="F286" i="1"/>
  <c r="G286" i="1" s="1"/>
  <c r="H286" i="1" s="1"/>
  <c r="J286" i="1" s="1"/>
  <c r="E287" i="1"/>
  <c r="A294" i="1"/>
  <c r="I293" i="1"/>
  <c r="I294" i="1" l="1"/>
  <c r="A295" i="1"/>
  <c r="D295" i="1"/>
  <c r="F287" i="1"/>
  <c r="G287" i="1" s="1"/>
  <c r="H287" i="1" s="1"/>
  <c r="J287" i="1" s="1"/>
  <c r="E288" i="1"/>
  <c r="C287" i="1"/>
  <c r="B286" i="1"/>
  <c r="L294" i="1"/>
  <c r="M294" i="1"/>
  <c r="N293" i="1"/>
  <c r="K293" i="1"/>
  <c r="K294" i="1" l="1"/>
  <c r="M295" i="1"/>
  <c r="L295" i="1"/>
  <c r="N294" i="1"/>
  <c r="D296" i="1"/>
  <c r="C288" i="1"/>
  <c r="B287" i="1"/>
  <c r="F288" i="1"/>
  <c r="G288" i="1" s="1"/>
  <c r="H288" i="1" s="1"/>
  <c r="J288" i="1" s="1"/>
  <c r="E289" i="1"/>
  <c r="I295" i="1"/>
  <c r="A296" i="1"/>
  <c r="F289" i="1" l="1"/>
  <c r="G289" i="1" s="1"/>
  <c r="H289" i="1" s="1"/>
  <c r="J289" i="1" s="1"/>
  <c r="E290" i="1"/>
  <c r="D297" i="1"/>
  <c r="I296" i="1"/>
  <c r="A297" i="1"/>
  <c r="K295" i="1"/>
  <c r="M296" i="1"/>
  <c r="N295" i="1"/>
  <c r="L296" i="1"/>
  <c r="C289" i="1"/>
  <c r="B288" i="1"/>
  <c r="D298" i="1" l="1"/>
  <c r="C290" i="1"/>
  <c r="B289" i="1"/>
  <c r="K296" i="1"/>
  <c r="M297" i="1"/>
  <c r="L297" i="1"/>
  <c r="N296" i="1"/>
  <c r="I297" i="1"/>
  <c r="A298" i="1"/>
  <c r="F290" i="1"/>
  <c r="G290" i="1" s="1"/>
  <c r="H290" i="1" s="1"/>
  <c r="J290" i="1" s="1"/>
  <c r="E291" i="1"/>
  <c r="I298" i="1" l="1"/>
  <c r="A299" i="1"/>
  <c r="D299" i="1"/>
  <c r="F291" i="1"/>
  <c r="G291" i="1" s="1"/>
  <c r="H291" i="1" s="1"/>
  <c r="J291" i="1" s="1"/>
  <c r="E292" i="1"/>
  <c r="L298" i="1"/>
  <c r="N297" i="1"/>
  <c r="K297" i="1"/>
  <c r="M298" i="1"/>
  <c r="C291" i="1"/>
  <c r="B290" i="1"/>
  <c r="A300" i="1" l="1"/>
  <c r="I299" i="1"/>
  <c r="C292" i="1"/>
  <c r="B291" i="1"/>
  <c r="F292" i="1"/>
  <c r="G292" i="1" s="1"/>
  <c r="H292" i="1" s="1"/>
  <c r="J292" i="1" s="1"/>
  <c r="E293" i="1"/>
  <c r="D300" i="1"/>
  <c r="N298" i="1"/>
  <c r="K298" i="1"/>
  <c r="M299" i="1"/>
  <c r="L299" i="1"/>
  <c r="D301" i="1" l="1"/>
  <c r="C293" i="1"/>
  <c r="B292" i="1"/>
  <c r="I300" i="1"/>
  <c r="A301" i="1"/>
  <c r="F293" i="1"/>
  <c r="G293" i="1" s="1"/>
  <c r="H293" i="1" s="1"/>
  <c r="J293" i="1" s="1"/>
  <c r="E294" i="1"/>
  <c r="N299" i="1"/>
  <c r="L300" i="1"/>
  <c r="K299" i="1"/>
  <c r="M300" i="1"/>
  <c r="F294" i="1" l="1"/>
  <c r="G294" i="1" s="1"/>
  <c r="H294" i="1" s="1"/>
  <c r="J294" i="1" s="1"/>
  <c r="E295" i="1"/>
  <c r="C294" i="1"/>
  <c r="B293" i="1"/>
  <c r="I301" i="1"/>
  <c r="A302" i="1"/>
  <c r="D302" i="1"/>
  <c r="K300" i="1"/>
  <c r="M301" i="1"/>
  <c r="L301" i="1"/>
  <c r="N300" i="1"/>
  <c r="L302" i="1" l="1"/>
  <c r="M302" i="1"/>
  <c r="K301" i="1"/>
  <c r="N301" i="1"/>
  <c r="C295" i="1"/>
  <c r="B294" i="1"/>
  <c r="F295" i="1"/>
  <c r="G295" i="1" s="1"/>
  <c r="H295" i="1" s="1"/>
  <c r="J295" i="1" s="1"/>
  <c r="E296" i="1"/>
  <c r="D303" i="1"/>
  <c r="I302" i="1"/>
  <c r="A303" i="1"/>
  <c r="A304" i="1" l="1"/>
  <c r="I303" i="1"/>
  <c r="D304" i="1"/>
  <c r="F296" i="1"/>
  <c r="G296" i="1" s="1"/>
  <c r="H296" i="1" s="1"/>
  <c r="J296" i="1" s="1"/>
  <c r="E297" i="1"/>
  <c r="C296" i="1"/>
  <c r="B295" i="1"/>
  <c r="K302" i="1"/>
  <c r="M303" i="1"/>
  <c r="L303" i="1"/>
  <c r="N302" i="1"/>
  <c r="C297" i="1" l="1"/>
  <c r="B296" i="1"/>
  <c r="F297" i="1"/>
  <c r="G297" i="1" s="1"/>
  <c r="H297" i="1" s="1"/>
  <c r="J297" i="1" s="1"/>
  <c r="E298" i="1"/>
  <c r="D305" i="1"/>
  <c r="N303" i="1"/>
  <c r="K303" i="1"/>
  <c r="M304" i="1"/>
  <c r="L304" i="1"/>
  <c r="A305" i="1"/>
  <c r="I304" i="1"/>
  <c r="K304" i="1" l="1"/>
  <c r="M305" i="1"/>
  <c r="L305" i="1"/>
  <c r="N304" i="1"/>
  <c r="D306" i="1"/>
  <c r="I305" i="1"/>
  <c r="A306" i="1"/>
  <c r="F298" i="1"/>
  <c r="G298" i="1" s="1"/>
  <c r="H298" i="1" s="1"/>
  <c r="J298" i="1" s="1"/>
  <c r="E299" i="1"/>
  <c r="C298" i="1"/>
  <c r="B297" i="1"/>
  <c r="K305" i="1" l="1"/>
  <c r="M306" i="1"/>
  <c r="N305" i="1"/>
  <c r="L306" i="1"/>
  <c r="C299" i="1"/>
  <c r="B298" i="1"/>
  <c r="D307" i="1"/>
  <c r="F299" i="1"/>
  <c r="G299" i="1" s="1"/>
  <c r="H299" i="1" s="1"/>
  <c r="J299" i="1" s="1"/>
  <c r="E300" i="1"/>
  <c r="I306" i="1"/>
  <c r="A307" i="1"/>
  <c r="D308" i="1" l="1"/>
  <c r="I307" i="1"/>
  <c r="A308" i="1"/>
  <c r="F300" i="1"/>
  <c r="G300" i="1" s="1"/>
  <c r="H300" i="1" s="1"/>
  <c r="J300" i="1" s="1"/>
  <c r="E301" i="1"/>
  <c r="C300" i="1"/>
  <c r="B299" i="1"/>
  <c r="N306" i="1"/>
  <c r="M307" i="1"/>
  <c r="K306" i="1"/>
  <c r="L307" i="1"/>
  <c r="A309" i="1" l="1"/>
  <c r="I308" i="1"/>
  <c r="D309" i="1"/>
  <c r="C301" i="1"/>
  <c r="B300" i="1"/>
  <c r="F301" i="1"/>
  <c r="G301" i="1" s="1"/>
  <c r="H301" i="1" s="1"/>
  <c r="J301" i="1" s="1"/>
  <c r="E302" i="1"/>
  <c r="N307" i="1"/>
  <c r="K307" i="1"/>
  <c r="M308" i="1"/>
  <c r="L308" i="1"/>
  <c r="C302" i="1" l="1"/>
  <c r="B301" i="1"/>
  <c r="F302" i="1"/>
  <c r="G302" i="1" s="1"/>
  <c r="H302" i="1" s="1"/>
  <c r="J302" i="1" s="1"/>
  <c r="E303" i="1"/>
  <c r="I309" i="1"/>
  <c r="A310" i="1"/>
  <c r="D310" i="1"/>
  <c r="K308" i="1"/>
  <c r="N308" i="1"/>
  <c r="M309" i="1"/>
  <c r="L309" i="1"/>
  <c r="F303" i="1" l="1"/>
  <c r="G303" i="1" s="1"/>
  <c r="H303" i="1" s="1"/>
  <c r="J303" i="1" s="1"/>
  <c r="E304" i="1"/>
  <c r="I310" i="1"/>
  <c r="A311" i="1"/>
  <c r="D311" i="1"/>
  <c r="M310" i="1"/>
  <c r="L310" i="1"/>
  <c r="N309" i="1"/>
  <c r="K309" i="1"/>
  <c r="C303" i="1"/>
  <c r="B302" i="1"/>
  <c r="D312" i="1" l="1"/>
  <c r="C304" i="1"/>
  <c r="B303" i="1"/>
  <c r="A312" i="1"/>
  <c r="I311" i="1"/>
  <c r="F304" i="1"/>
  <c r="G304" i="1" s="1"/>
  <c r="H304" i="1" s="1"/>
  <c r="J304" i="1" s="1"/>
  <c r="E305" i="1"/>
  <c r="M311" i="1"/>
  <c r="N310" i="1"/>
  <c r="L311" i="1"/>
  <c r="K310" i="1"/>
  <c r="C305" i="1" l="1"/>
  <c r="B304" i="1"/>
  <c r="F305" i="1"/>
  <c r="G305" i="1" s="1"/>
  <c r="H305" i="1" s="1"/>
  <c r="J305" i="1" s="1"/>
  <c r="E306" i="1"/>
  <c r="A313" i="1"/>
  <c r="I312" i="1"/>
  <c r="N311" i="1"/>
  <c r="K311" i="1"/>
  <c r="M312" i="1"/>
  <c r="L312" i="1"/>
  <c r="D313" i="1"/>
  <c r="K312" i="1" l="1"/>
  <c r="N312" i="1"/>
  <c r="M313" i="1"/>
  <c r="L313" i="1"/>
  <c r="F306" i="1"/>
  <c r="G306" i="1" s="1"/>
  <c r="H306" i="1" s="1"/>
  <c r="J306" i="1" s="1"/>
  <c r="E307" i="1"/>
  <c r="D314" i="1"/>
  <c r="A314" i="1"/>
  <c r="I313" i="1"/>
  <c r="C306" i="1"/>
  <c r="B305" i="1"/>
  <c r="F307" i="1" l="1"/>
  <c r="G307" i="1" s="1"/>
  <c r="H307" i="1" s="1"/>
  <c r="J307" i="1" s="1"/>
  <c r="E308" i="1"/>
  <c r="M314" i="1"/>
  <c r="L314" i="1"/>
  <c r="K313" i="1"/>
  <c r="N313" i="1"/>
  <c r="C307" i="1"/>
  <c r="B306" i="1"/>
  <c r="I314" i="1"/>
  <c r="A315" i="1"/>
  <c r="D315" i="1"/>
  <c r="A316" i="1" l="1"/>
  <c r="I315" i="1"/>
  <c r="D316" i="1"/>
  <c r="F308" i="1"/>
  <c r="G308" i="1" s="1"/>
  <c r="H308" i="1" s="1"/>
  <c r="J308" i="1" s="1"/>
  <c r="E309" i="1"/>
  <c r="C308" i="1"/>
  <c r="B307" i="1"/>
  <c r="L315" i="1"/>
  <c r="N314" i="1"/>
  <c r="K314" i="1"/>
  <c r="M315" i="1"/>
  <c r="K315" i="1" l="1"/>
  <c r="N315" i="1"/>
  <c r="M316" i="1"/>
  <c r="L316" i="1"/>
  <c r="D317" i="1"/>
  <c r="I316" i="1"/>
  <c r="A317" i="1"/>
  <c r="F309" i="1"/>
  <c r="G309" i="1" s="1"/>
  <c r="H309" i="1" s="1"/>
  <c r="J309" i="1" s="1"/>
  <c r="E310" i="1"/>
  <c r="C309" i="1"/>
  <c r="B308" i="1"/>
  <c r="I317" i="1" l="1"/>
  <c r="A318" i="1"/>
  <c r="D318" i="1"/>
  <c r="C310" i="1"/>
  <c r="B309" i="1"/>
  <c r="F310" i="1"/>
  <c r="G310" i="1" s="1"/>
  <c r="H310" i="1" s="1"/>
  <c r="J310" i="1" s="1"/>
  <c r="E311" i="1"/>
  <c r="N316" i="1"/>
  <c r="M317" i="1"/>
  <c r="L317" i="1"/>
  <c r="K316" i="1"/>
  <c r="D319" i="1" l="1"/>
  <c r="C311" i="1"/>
  <c r="B310" i="1"/>
  <c r="M318" i="1"/>
  <c r="L318" i="1"/>
  <c r="N317" i="1"/>
  <c r="K317" i="1"/>
  <c r="F311" i="1"/>
  <c r="G311" i="1" s="1"/>
  <c r="H311" i="1" s="1"/>
  <c r="J311" i="1" s="1"/>
  <c r="E312" i="1"/>
  <c r="I318" i="1"/>
  <c r="A319" i="1"/>
  <c r="F312" i="1" l="1"/>
  <c r="G312" i="1" s="1"/>
  <c r="H312" i="1" s="1"/>
  <c r="J312" i="1" s="1"/>
  <c r="E313" i="1"/>
  <c r="C312" i="1"/>
  <c r="B311" i="1"/>
  <c r="D320" i="1"/>
  <c r="I319" i="1"/>
  <c r="A320" i="1"/>
  <c r="N318" i="1"/>
  <c r="L319" i="1"/>
  <c r="M319" i="1"/>
  <c r="K318" i="1"/>
  <c r="I320" i="1" l="1"/>
  <c r="A321" i="1"/>
  <c r="K319" i="1"/>
  <c r="M320" i="1"/>
  <c r="N319" i="1"/>
  <c r="L320" i="1"/>
  <c r="C313" i="1"/>
  <c r="B312" i="1"/>
  <c r="D321" i="1"/>
  <c r="F313" i="1"/>
  <c r="G313" i="1" s="1"/>
  <c r="H313" i="1" s="1"/>
  <c r="J313" i="1" s="1"/>
  <c r="E314" i="1"/>
  <c r="F314" i="1" l="1"/>
  <c r="G314" i="1" s="1"/>
  <c r="H314" i="1" s="1"/>
  <c r="J314" i="1" s="1"/>
  <c r="E315" i="1"/>
  <c r="I321" i="1"/>
  <c r="A322" i="1"/>
  <c r="C314" i="1"/>
  <c r="B313" i="1"/>
  <c r="D322" i="1"/>
  <c r="K320" i="1"/>
  <c r="M321" i="1"/>
  <c r="L321" i="1"/>
  <c r="N320" i="1"/>
  <c r="D323" i="1" l="1"/>
  <c r="L322" i="1"/>
  <c r="N321" i="1"/>
  <c r="K321" i="1"/>
  <c r="M322" i="1"/>
  <c r="C315" i="1"/>
  <c r="B314" i="1"/>
  <c r="I322" i="1"/>
  <c r="A323" i="1"/>
  <c r="F315" i="1"/>
  <c r="G315" i="1" s="1"/>
  <c r="H315" i="1" s="1"/>
  <c r="J315" i="1" s="1"/>
  <c r="E316" i="1"/>
  <c r="K322" i="1" l="1"/>
  <c r="N322" i="1"/>
  <c r="M323" i="1"/>
  <c r="L323" i="1"/>
  <c r="C316" i="1"/>
  <c r="B315" i="1"/>
  <c r="I323" i="1"/>
  <c r="A324" i="1"/>
  <c r="F316" i="1"/>
  <c r="G316" i="1" s="1"/>
  <c r="H316" i="1" s="1"/>
  <c r="J316" i="1" s="1"/>
  <c r="E317" i="1"/>
  <c r="D324" i="1"/>
  <c r="A325" i="1" l="1"/>
  <c r="I324" i="1"/>
  <c r="C317" i="1"/>
  <c r="B316" i="1"/>
  <c r="D325" i="1"/>
  <c r="F317" i="1"/>
  <c r="G317" i="1" s="1"/>
  <c r="H317" i="1" s="1"/>
  <c r="J317" i="1" s="1"/>
  <c r="E318" i="1"/>
  <c r="N323" i="1"/>
  <c r="L324" i="1"/>
  <c r="K323" i="1"/>
  <c r="M324" i="1"/>
  <c r="A326" i="1" l="1"/>
  <c r="I325" i="1"/>
  <c r="N324" i="1"/>
  <c r="M325" i="1"/>
  <c r="K324" i="1"/>
  <c r="L325" i="1"/>
  <c r="F318" i="1"/>
  <c r="G318" i="1" s="1"/>
  <c r="H318" i="1" s="1"/>
  <c r="J318" i="1" s="1"/>
  <c r="E319" i="1"/>
  <c r="C318" i="1"/>
  <c r="B317" i="1"/>
  <c r="D326" i="1"/>
  <c r="D327" i="1" l="1"/>
  <c r="F319" i="1"/>
  <c r="G319" i="1" s="1"/>
  <c r="H319" i="1" s="1"/>
  <c r="J319" i="1" s="1"/>
  <c r="E320" i="1"/>
  <c r="I326" i="1"/>
  <c r="A327" i="1"/>
  <c r="C319" i="1"/>
  <c r="B318" i="1"/>
  <c r="N325" i="1"/>
  <c r="K325" i="1"/>
  <c r="M326" i="1"/>
  <c r="L326" i="1"/>
  <c r="I327" i="1" l="1"/>
  <c r="A328" i="1"/>
  <c r="F320" i="1"/>
  <c r="G320" i="1" s="1"/>
  <c r="H320" i="1" s="1"/>
  <c r="J320" i="1" s="1"/>
  <c r="E321" i="1"/>
  <c r="C320" i="1"/>
  <c r="B319" i="1"/>
  <c r="D328" i="1"/>
  <c r="M327" i="1"/>
  <c r="K326" i="1"/>
  <c r="L327" i="1"/>
  <c r="N326" i="1"/>
  <c r="C321" i="1" l="1"/>
  <c r="B320" i="1"/>
  <c r="A329" i="1"/>
  <c r="I328" i="1"/>
  <c r="F321" i="1"/>
  <c r="G321" i="1" s="1"/>
  <c r="H321" i="1" s="1"/>
  <c r="J321" i="1" s="1"/>
  <c r="E322" i="1"/>
  <c r="K327" i="1"/>
  <c r="N327" i="1"/>
  <c r="M328" i="1"/>
  <c r="L328" i="1"/>
  <c r="D329" i="1"/>
  <c r="D330" i="1" l="1"/>
  <c r="F322" i="1"/>
  <c r="G322" i="1" s="1"/>
  <c r="H322" i="1" s="1"/>
  <c r="J322" i="1" s="1"/>
  <c r="E323" i="1"/>
  <c r="A330" i="1"/>
  <c r="I329" i="1"/>
  <c r="K328" i="1"/>
  <c r="M329" i="1"/>
  <c r="L329" i="1"/>
  <c r="N328" i="1"/>
  <c r="C322" i="1"/>
  <c r="B321" i="1"/>
  <c r="N329" i="1" l="1"/>
  <c r="K329" i="1"/>
  <c r="M330" i="1"/>
  <c r="L330" i="1"/>
  <c r="A331" i="1"/>
  <c r="I330" i="1"/>
  <c r="C323" i="1"/>
  <c r="B322" i="1"/>
  <c r="F323" i="1"/>
  <c r="G323" i="1" s="1"/>
  <c r="H323" i="1" s="1"/>
  <c r="J323" i="1" s="1"/>
  <c r="E324" i="1"/>
  <c r="D331" i="1"/>
  <c r="C324" i="1" l="1"/>
  <c r="B323" i="1"/>
  <c r="N330" i="1"/>
  <c r="M331" i="1"/>
  <c r="K330" i="1"/>
  <c r="L331" i="1"/>
  <c r="I331" i="1"/>
  <c r="A332" i="1"/>
  <c r="F324" i="1"/>
  <c r="G324" i="1" s="1"/>
  <c r="H324" i="1" s="1"/>
  <c r="J324" i="1" s="1"/>
  <c r="E325" i="1"/>
  <c r="D332" i="1"/>
  <c r="F325" i="1" l="1"/>
  <c r="G325" i="1" s="1"/>
  <c r="H325" i="1" s="1"/>
  <c r="J325" i="1" s="1"/>
  <c r="E326" i="1"/>
  <c r="A333" i="1"/>
  <c r="I332" i="1"/>
  <c r="D333" i="1"/>
  <c r="N331" i="1"/>
  <c r="K331" i="1"/>
  <c r="M332" i="1"/>
  <c r="L332" i="1"/>
  <c r="C325" i="1"/>
  <c r="B324" i="1"/>
  <c r="K332" i="1" l="1"/>
  <c r="M333" i="1"/>
  <c r="L333" i="1"/>
  <c r="N332" i="1"/>
  <c r="F326" i="1"/>
  <c r="G326" i="1" s="1"/>
  <c r="H326" i="1" s="1"/>
  <c r="J326" i="1" s="1"/>
  <c r="E327" i="1"/>
  <c r="C326" i="1"/>
  <c r="B325" i="1"/>
  <c r="D334" i="1"/>
  <c r="I333" i="1"/>
  <c r="A334" i="1"/>
  <c r="L334" i="1" l="1"/>
  <c r="M334" i="1"/>
  <c r="K333" i="1"/>
  <c r="N333" i="1"/>
  <c r="C327" i="1"/>
  <c r="B326" i="1"/>
  <c r="D335" i="1"/>
  <c r="F327" i="1"/>
  <c r="G327" i="1" s="1"/>
  <c r="H327" i="1" s="1"/>
  <c r="J327" i="1" s="1"/>
  <c r="E328" i="1"/>
  <c r="I334" i="1"/>
  <c r="A335" i="1"/>
  <c r="L335" i="1" l="1"/>
  <c r="K334" i="1"/>
  <c r="M335" i="1"/>
  <c r="N334" i="1"/>
  <c r="I335" i="1"/>
  <c r="A336" i="1"/>
  <c r="F328" i="1"/>
  <c r="G328" i="1" s="1"/>
  <c r="H328" i="1" s="1"/>
  <c r="J328" i="1" s="1"/>
  <c r="E329" i="1"/>
  <c r="C328" i="1"/>
  <c r="B327" i="1"/>
  <c r="D336" i="1"/>
  <c r="D337" i="1" l="1"/>
  <c r="A337" i="1"/>
  <c r="I336" i="1"/>
  <c r="N335" i="1"/>
  <c r="L336" i="1"/>
  <c r="K335" i="1"/>
  <c r="M336" i="1"/>
  <c r="C329" i="1"/>
  <c r="B328" i="1"/>
  <c r="F329" i="1"/>
  <c r="G329" i="1" s="1"/>
  <c r="H329" i="1" s="1"/>
  <c r="J329" i="1" s="1"/>
  <c r="E330" i="1"/>
  <c r="I337" i="1" l="1"/>
  <c r="A338" i="1"/>
  <c r="K336" i="1"/>
  <c r="L337" i="1"/>
  <c r="N336" i="1"/>
  <c r="M337" i="1"/>
  <c r="D338" i="1"/>
  <c r="F330" i="1"/>
  <c r="G330" i="1" s="1"/>
  <c r="H330" i="1" s="1"/>
  <c r="J330" i="1" s="1"/>
  <c r="E331" i="1"/>
  <c r="C330" i="1"/>
  <c r="B329" i="1"/>
  <c r="C331" i="1" l="1"/>
  <c r="B330" i="1"/>
  <c r="D339" i="1"/>
  <c r="F331" i="1"/>
  <c r="G331" i="1" s="1"/>
  <c r="H331" i="1" s="1"/>
  <c r="J331" i="1" s="1"/>
  <c r="E332" i="1"/>
  <c r="I338" i="1"/>
  <c r="A339" i="1"/>
  <c r="L338" i="1"/>
  <c r="K337" i="1"/>
  <c r="N337" i="1"/>
  <c r="M338" i="1"/>
  <c r="I339" i="1" l="1"/>
  <c r="A340" i="1"/>
  <c r="N338" i="1"/>
  <c r="K338" i="1"/>
  <c r="L339" i="1"/>
  <c r="M339" i="1"/>
  <c r="D340" i="1"/>
  <c r="F332" i="1"/>
  <c r="G332" i="1" s="1"/>
  <c r="H332" i="1" s="1"/>
  <c r="J332" i="1" s="1"/>
  <c r="E333" i="1"/>
  <c r="C332" i="1"/>
  <c r="B331" i="1"/>
  <c r="C333" i="1" l="1"/>
  <c r="B332" i="1"/>
  <c r="F333" i="1"/>
  <c r="G333" i="1" s="1"/>
  <c r="H333" i="1" s="1"/>
  <c r="J333" i="1" s="1"/>
  <c r="E334" i="1"/>
  <c r="D341" i="1"/>
  <c r="A341" i="1"/>
  <c r="I340" i="1"/>
  <c r="N339" i="1"/>
  <c r="M340" i="1"/>
  <c r="K339" i="1"/>
  <c r="L340" i="1"/>
  <c r="D342" i="1" l="1"/>
  <c r="K340" i="1"/>
  <c r="M341" i="1"/>
  <c r="L341" i="1"/>
  <c r="N340" i="1"/>
  <c r="A342" i="1"/>
  <c r="I341" i="1"/>
  <c r="F334" i="1"/>
  <c r="G334" i="1" s="1"/>
  <c r="H334" i="1" s="1"/>
  <c r="J334" i="1" s="1"/>
  <c r="E335" i="1"/>
  <c r="C334" i="1"/>
  <c r="B333" i="1"/>
  <c r="L342" i="1" l="1"/>
  <c r="N341" i="1"/>
  <c r="K341" i="1"/>
  <c r="M342" i="1"/>
  <c r="C335" i="1"/>
  <c r="B334" i="1"/>
  <c r="F335" i="1"/>
  <c r="G335" i="1" s="1"/>
  <c r="H335" i="1" s="1"/>
  <c r="J335" i="1" s="1"/>
  <c r="E336" i="1"/>
  <c r="D343" i="1"/>
  <c r="I342" i="1"/>
  <c r="A343" i="1"/>
  <c r="N342" i="1" l="1"/>
  <c r="M343" i="1"/>
  <c r="L343" i="1"/>
  <c r="K342" i="1"/>
  <c r="D344" i="1"/>
  <c r="C336" i="1"/>
  <c r="B335" i="1"/>
  <c r="I343" i="1"/>
  <c r="A344" i="1"/>
  <c r="F336" i="1"/>
  <c r="G336" i="1" s="1"/>
  <c r="H336" i="1" s="1"/>
  <c r="J336" i="1" s="1"/>
  <c r="E337" i="1"/>
  <c r="F337" i="1" l="1"/>
  <c r="G337" i="1" s="1"/>
  <c r="H337" i="1" s="1"/>
  <c r="J337" i="1" s="1"/>
  <c r="E338" i="1"/>
  <c r="A345" i="1"/>
  <c r="I344" i="1"/>
  <c r="D345" i="1"/>
  <c r="N343" i="1"/>
  <c r="M344" i="1"/>
  <c r="K343" i="1"/>
  <c r="L344" i="1"/>
  <c r="C337" i="1"/>
  <c r="B336" i="1"/>
  <c r="D346" i="1" l="1"/>
  <c r="K344" i="1"/>
  <c r="M345" i="1"/>
  <c r="L345" i="1"/>
  <c r="N344" i="1"/>
  <c r="A346" i="1"/>
  <c r="I345" i="1"/>
  <c r="C338" i="1"/>
  <c r="B337" i="1"/>
  <c r="F338" i="1"/>
  <c r="G338" i="1" s="1"/>
  <c r="H338" i="1" s="1"/>
  <c r="J338" i="1" s="1"/>
  <c r="E339" i="1"/>
  <c r="C339" i="1" l="1"/>
  <c r="B338" i="1"/>
  <c r="I346" i="1"/>
  <c r="A347" i="1"/>
  <c r="K345" i="1"/>
  <c r="M346" i="1"/>
  <c r="N345" i="1"/>
  <c r="L346" i="1"/>
  <c r="D347" i="1"/>
  <c r="F339" i="1"/>
  <c r="G339" i="1" s="1"/>
  <c r="H339" i="1" s="1"/>
  <c r="J339" i="1" s="1"/>
  <c r="E340" i="1"/>
  <c r="M347" i="1" l="1"/>
  <c r="N346" i="1"/>
  <c r="L347" i="1"/>
  <c r="K346" i="1"/>
  <c r="D348" i="1"/>
  <c r="F340" i="1"/>
  <c r="G340" i="1" s="1"/>
  <c r="H340" i="1" s="1"/>
  <c r="J340" i="1" s="1"/>
  <c r="E341" i="1"/>
  <c r="A348" i="1"/>
  <c r="I347" i="1"/>
  <c r="C340" i="1"/>
  <c r="B339" i="1"/>
  <c r="C341" i="1" l="1"/>
  <c r="B340" i="1"/>
  <c r="K347" i="1"/>
  <c r="N347" i="1"/>
  <c r="M348" i="1"/>
  <c r="L348" i="1"/>
  <c r="F341" i="1"/>
  <c r="G341" i="1" s="1"/>
  <c r="H341" i="1" s="1"/>
  <c r="J341" i="1" s="1"/>
  <c r="E342" i="1"/>
  <c r="A349" i="1"/>
  <c r="I348" i="1"/>
  <c r="D349" i="1"/>
  <c r="N348" i="1" l="1"/>
  <c r="M349" i="1"/>
  <c r="L349" i="1"/>
  <c r="K348" i="1"/>
  <c r="I349" i="1"/>
  <c r="A350" i="1"/>
  <c r="D350" i="1"/>
  <c r="F342" i="1"/>
  <c r="G342" i="1" s="1"/>
  <c r="H342" i="1" s="1"/>
  <c r="J342" i="1" s="1"/>
  <c r="E343" i="1"/>
  <c r="C342" i="1"/>
  <c r="B341" i="1"/>
  <c r="A351" i="1" l="1"/>
  <c r="I350" i="1"/>
  <c r="D351" i="1"/>
  <c r="L350" i="1"/>
  <c r="M350" i="1"/>
  <c r="N349" i="1"/>
  <c r="K349" i="1"/>
  <c r="F343" i="1"/>
  <c r="G343" i="1" s="1"/>
  <c r="H343" i="1" s="1"/>
  <c r="J343" i="1" s="1"/>
  <c r="E344" i="1"/>
  <c r="C343" i="1"/>
  <c r="B342" i="1"/>
  <c r="N350" i="1" l="1"/>
  <c r="M351" i="1"/>
  <c r="L351" i="1"/>
  <c r="K350" i="1"/>
  <c r="C344" i="1"/>
  <c r="B343" i="1"/>
  <c r="F344" i="1"/>
  <c r="G344" i="1" s="1"/>
  <c r="H344" i="1" s="1"/>
  <c r="J344" i="1" s="1"/>
  <c r="E345" i="1"/>
  <c r="I351" i="1"/>
  <c r="A352" i="1"/>
  <c r="D352" i="1"/>
  <c r="D353" i="1" l="1"/>
  <c r="C345" i="1"/>
  <c r="B344" i="1"/>
  <c r="F345" i="1"/>
  <c r="G345" i="1" s="1"/>
  <c r="H345" i="1" s="1"/>
  <c r="J345" i="1" s="1"/>
  <c r="E346" i="1"/>
  <c r="K351" i="1"/>
  <c r="N351" i="1"/>
  <c r="M352" i="1"/>
  <c r="L352" i="1"/>
  <c r="A353" i="1"/>
  <c r="I352" i="1"/>
  <c r="K352" i="1" l="1"/>
  <c r="M353" i="1"/>
  <c r="L353" i="1"/>
  <c r="N352" i="1"/>
  <c r="C346" i="1"/>
  <c r="B345" i="1"/>
  <c r="I353" i="1"/>
  <c r="A354" i="1"/>
  <c r="F346" i="1"/>
  <c r="G346" i="1" s="1"/>
  <c r="H346" i="1" s="1"/>
  <c r="J346" i="1" s="1"/>
  <c r="E347" i="1"/>
  <c r="D354" i="1"/>
  <c r="I354" i="1" l="1"/>
  <c r="A355" i="1"/>
  <c r="D355" i="1"/>
  <c r="C347" i="1"/>
  <c r="B346" i="1"/>
  <c r="F347" i="1"/>
  <c r="G347" i="1" s="1"/>
  <c r="H347" i="1" s="1"/>
  <c r="J347" i="1" s="1"/>
  <c r="E348" i="1"/>
  <c r="N353" i="1"/>
  <c r="M354" i="1"/>
  <c r="K353" i="1"/>
  <c r="L354" i="1"/>
  <c r="A356" i="1" l="1"/>
  <c r="I355" i="1"/>
  <c r="C348" i="1"/>
  <c r="B347" i="1"/>
  <c r="F348" i="1"/>
  <c r="G348" i="1" s="1"/>
  <c r="H348" i="1" s="1"/>
  <c r="J348" i="1" s="1"/>
  <c r="E349" i="1"/>
  <c r="D356" i="1"/>
  <c r="K354" i="1"/>
  <c r="N354" i="1"/>
  <c r="M355" i="1"/>
  <c r="L355" i="1"/>
  <c r="F349" i="1" l="1"/>
  <c r="G349" i="1" s="1"/>
  <c r="H349" i="1" s="1"/>
  <c r="J349" i="1" s="1"/>
  <c r="E350" i="1"/>
  <c r="D357" i="1"/>
  <c r="C349" i="1"/>
  <c r="B348" i="1"/>
  <c r="A357" i="1"/>
  <c r="I356" i="1"/>
  <c r="N355" i="1"/>
  <c r="K355" i="1"/>
  <c r="M356" i="1"/>
  <c r="L356" i="1"/>
  <c r="C350" i="1" l="1"/>
  <c r="B349" i="1"/>
  <c r="N356" i="1"/>
  <c r="M357" i="1"/>
  <c r="L357" i="1"/>
  <c r="K356" i="1"/>
  <c r="D358" i="1"/>
  <c r="I357" i="1"/>
  <c r="A358" i="1"/>
  <c r="F350" i="1"/>
  <c r="G350" i="1" s="1"/>
  <c r="H350" i="1" s="1"/>
  <c r="J350" i="1" s="1"/>
  <c r="E351" i="1"/>
  <c r="M358" i="1" l="1"/>
  <c r="N357" i="1"/>
  <c r="K357" i="1"/>
  <c r="L358" i="1"/>
  <c r="D359" i="1"/>
  <c r="I358" i="1"/>
  <c r="A359" i="1"/>
  <c r="F351" i="1"/>
  <c r="G351" i="1" s="1"/>
  <c r="H351" i="1" s="1"/>
  <c r="J351" i="1" s="1"/>
  <c r="E352" i="1"/>
  <c r="C351" i="1"/>
  <c r="B350" i="1"/>
  <c r="L359" i="1" l="1"/>
  <c r="K358" i="1"/>
  <c r="M359" i="1"/>
  <c r="N358" i="1"/>
  <c r="I359" i="1"/>
  <c r="A360" i="1"/>
  <c r="D360" i="1"/>
  <c r="C352" i="1"/>
  <c r="B351" i="1"/>
  <c r="F352" i="1"/>
  <c r="G352" i="1" s="1"/>
  <c r="H352" i="1" s="1"/>
  <c r="J352" i="1" s="1"/>
  <c r="E353" i="1"/>
  <c r="C353" i="1" l="1"/>
  <c r="B352" i="1"/>
  <c r="I360" i="1"/>
  <c r="A361" i="1"/>
  <c r="D361" i="1"/>
  <c r="K359" i="1"/>
  <c r="N359" i="1"/>
  <c r="M360" i="1"/>
  <c r="L360" i="1"/>
  <c r="F353" i="1"/>
  <c r="G353" i="1" s="1"/>
  <c r="H353" i="1" s="1"/>
  <c r="J353" i="1" s="1"/>
  <c r="E354" i="1"/>
  <c r="F354" i="1" l="1"/>
  <c r="G354" i="1" s="1"/>
  <c r="H354" i="1" s="1"/>
  <c r="J354" i="1" s="1"/>
  <c r="E355" i="1"/>
  <c r="D362" i="1"/>
  <c r="I361" i="1"/>
  <c r="A362" i="1"/>
  <c r="K360" i="1"/>
  <c r="M361" i="1"/>
  <c r="L361" i="1"/>
  <c r="N360" i="1"/>
  <c r="C354" i="1"/>
  <c r="B353" i="1"/>
  <c r="C355" i="1" l="1"/>
  <c r="B354" i="1"/>
  <c r="I362" i="1"/>
  <c r="A363" i="1"/>
  <c r="D363" i="1"/>
  <c r="L362" i="1"/>
  <c r="N361" i="1"/>
  <c r="M362" i="1"/>
  <c r="K361" i="1"/>
  <c r="F355" i="1"/>
  <c r="G355" i="1" s="1"/>
  <c r="H355" i="1" s="1"/>
  <c r="J355" i="1" s="1"/>
  <c r="E356" i="1"/>
  <c r="C356" i="1" l="1"/>
  <c r="B355" i="1"/>
  <c r="I363" i="1"/>
  <c r="A364" i="1"/>
  <c r="D364" i="1"/>
  <c r="F356" i="1"/>
  <c r="G356" i="1" s="1"/>
  <c r="H356" i="1" s="1"/>
  <c r="J356" i="1" s="1"/>
  <c r="E357" i="1"/>
  <c r="L363" i="1"/>
  <c r="N362" i="1"/>
  <c r="K362" i="1"/>
  <c r="M363" i="1"/>
  <c r="D365" i="1" l="1"/>
  <c r="A365" i="1"/>
  <c r="I364" i="1"/>
  <c r="N363" i="1"/>
  <c r="K363" i="1"/>
  <c r="L364" i="1"/>
  <c r="M364" i="1"/>
  <c r="F357" i="1"/>
  <c r="G357" i="1" s="1"/>
  <c r="H357" i="1" s="1"/>
  <c r="J357" i="1" s="1"/>
  <c r="E358" i="1"/>
  <c r="C357" i="1"/>
  <c r="B356" i="1"/>
  <c r="C358" i="1" l="1"/>
  <c r="B357" i="1"/>
  <c r="F358" i="1"/>
  <c r="G358" i="1" s="1"/>
  <c r="H358" i="1" s="1"/>
  <c r="J358" i="1" s="1"/>
  <c r="E359" i="1"/>
  <c r="D366" i="1"/>
  <c r="K364" i="1"/>
  <c r="L365" i="1"/>
  <c r="M365" i="1"/>
  <c r="N364" i="1"/>
  <c r="I365" i="1"/>
  <c r="A366" i="1"/>
  <c r="F359" i="1" l="1"/>
  <c r="G359" i="1" s="1"/>
  <c r="H359" i="1" s="1"/>
  <c r="J359" i="1" s="1"/>
  <c r="E360" i="1"/>
  <c r="I366" i="1"/>
  <c r="A367" i="1"/>
  <c r="K365" i="1"/>
  <c r="L366" i="1"/>
  <c r="N365" i="1"/>
  <c r="M366" i="1"/>
  <c r="D367" i="1"/>
  <c r="C359" i="1"/>
  <c r="B358" i="1"/>
  <c r="F360" i="1" l="1"/>
  <c r="G360" i="1" s="1"/>
  <c r="H360" i="1" s="1"/>
  <c r="J360" i="1" s="1"/>
  <c r="E361" i="1"/>
  <c r="C360" i="1"/>
  <c r="B359" i="1"/>
  <c r="A368" i="1"/>
  <c r="I367" i="1"/>
  <c r="D368" i="1"/>
  <c r="K366" i="1"/>
  <c r="L367" i="1"/>
  <c r="N366" i="1"/>
  <c r="M367" i="1"/>
  <c r="N367" i="1" l="1"/>
  <c r="K367" i="1"/>
  <c r="L368" i="1"/>
  <c r="M368" i="1"/>
  <c r="I368" i="1"/>
  <c r="A369" i="1"/>
  <c r="C361" i="1"/>
  <c r="B360" i="1"/>
  <c r="D369" i="1"/>
  <c r="F361" i="1"/>
  <c r="G361" i="1" s="1"/>
  <c r="H361" i="1" s="1"/>
  <c r="J361" i="1" s="1"/>
  <c r="E362" i="1"/>
  <c r="K368" i="1" l="1"/>
  <c r="L369" i="1"/>
  <c r="M369" i="1"/>
  <c r="N368" i="1"/>
  <c r="D370" i="1"/>
  <c r="C362" i="1"/>
  <c r="B361" i="1"/>
  <c r="F362" i="1"/>
  <c r="G362" i="1" s="1"/>
  <c r="H362" i="1" s="1"/>
  <c r="J362" i="1" s="1"/>
  <c r="E363" i="1"/>
  <c r="I369" i="1"/>
  <c r="A370" i="1"/>
  <c r="K369" i="1" l="1"/>
  <c r="L370" i="1"/>
  <c r="N369" i="1"/>
  <c r="M370" i="1"/>
  <c r="D371" i="1"/>
  <c r="C363" i="1"/>
  <c r="B362" i="1"/>
  <c r="I370" i="1"/>
  <c r="A371" i="1"/>
  <c r="F363" i="1"/>
  <c r="G363" i="1" s="1"/>
  <c r="H363" i="1" s="1"/>
  <c r="J363" i="1" s="1"/>
  <c r="E364" i="1"/>
  <c r="C364" i="1" l="1"/>
  <c r="B363" i="1"/>
  <c r="F364" i="1"/>
  <c r="G364" i="1" s="1"/>
  <c r="H364" i="1" s="1"/>
  <c r="J364" i="1" s="1"/>
  <c r="E365" i="1"/>
  <c r="I371" i="1"/>
  <c r="A372" i="1"/>
  <c r="L371" i="1"/>
  <c r="N370" i="1"/>
  <c r="M371" i="1"/>
  <c r="K370" i="1"/>
  <c r="D372" i="1"/>
  <c r="D373" i="1" l="1"/>
  <c r="I372" i="1"/>
  <c r="A373" i="1"/>
  <c r="N371" i="1"/>
  <c r="K371" i="1"/>
  <c r="L372" i="1"/>
  <c r="M372" i="1"/>
  <c r="C365" i="1"/>
  <c r="B364" i="1"/>
  <c r="F365" i="1"/>
  <c r="G365" i="1" s="1"/>
  <c r="H365" i="1" s="1"/>
  <c r="J365" i="1" s="1"/>
  <c r="E366" i="1"/>
  <c r="K372" i="1" l="1"/>
  <c r="L373" i="1"/>
  <c r="M373" i="1"/>
  <c r="N372" i="1"/>
  <c r="C366" i="1"/>
  <c r="B365" i="1"/>
  <c r="F366" i="1"/>
  <c r="G366" i="1" s="1"/>
  <c r="H366" i="1" s="1"/>
  <c r="J366" i="1" s="1"/>
  <c r="E367" i="1"/>
  <c r="I373" i="1"/>
  <c r="A374" i="1"/>
  <c r="D374" i="1"/>
  <c r="N373" i="1" l="1"/>
  <c r="L374" i="1"/>
  <c r="K373" i="1"/>
  <c r="M374" i="1"/>
  <c r="C367" i="1"/>
  <c r="B366" i="1"/>
  <c r="I374" i="1"/>
  <c r="A375" i="1"/>
  <c r="D375" i="1"/>
  <c r="F367" i="1"/>
  <c r="G367" i="1" s="1"/>
  <c r="H367" i="1" s="1"/>
  <c r="J367" i="1" s="1"/>
  <c r="E368" i="1"/>
  <c r="N374" i="1" l="1"/>
  <c r="L375" i="1"/>
  <c r="K374" i="1"/>
  <c r="M375" i="1"/>
  <c r="C368" i="1"/>
  <c r="B367" i="1"/>
  <c r="D376" i="1"/>
  <c r="F368" i="1"/>
  <c r="G368" i="1" s="1"/>
  <c r="H368" i="1" s="1"/>
  <c r="J368" i="1" s="1"/>
  <c r="E369" i="1"/>
  <c r="I375" i="1"/>
  <c r="A376" i="1"/>
  <c r="F369" i="1" l="1"/>
  <c r="G369" i="1" s="1"/>
  <c r="H369" i="1" s="1"/>
  <c r="J369" i="1" s="1"/>
  <c r="E370" i="1"/>
  <c r="N375" i="1"/>
  <c r="K375" i="1"/>
  <c r="L376" i="1"/>
  <c r="M376" i="1"/>
  <c r="C369" i="1"/>
  <c r="B368" i="1"/>
  <c r="I376" i="1"/>
  <c r="A377" i="1"/>
  <c r="D377" i="1"/>
  <c r="I377" i="1" l="1"/>
  <c r="A378" i="1"/>
  <c r="C370" i="1"/>
  <c r="B369" i="1"/>
  <c r="D378" i="1"/>
  <c r="K376" i="1"/>
  <c r="L377" i="1"/>
  <c r="M377" i="1"/>
  <c r="N376" i="1"/>
  <c r="F370" i="1"/>
  <c r="G370" i="1" s="1"/>
  <c r="H370" i="1" s="1"/>
  <c r="J370" i="1" s="1"/>
  <c r="E371" i="1"/>
  <c r="D379" i="1" l="1"/>
  <c r="I378" i="1"/>
  <c r="A379" i="1"/>
  <c r="F371" i="1"/>
  <c r="G371" i="1" s="1"/>
  <c r="H371" i="1" s="1"/>
  <c r="J371" i="1" s="1"/>
  <c r="E372" i="1"/>
  <c r="C371" i="1"/>
  <c r="B370" i="1"/>
  <c r="M378" i="1"/>
  <c r="N377" i="1"/>
  <c r="L378" i="1"/>
  <c r="K377" i="1"/>
  <c r="A380" i="1" l="1"/>
  <c r="I379" i="1"/>
  <c r="C372" i="1"/>
  <c r="B371" i="1"/>
  <c r="D380" i="1"/>
  <c r="F372" i="1"/>
  <c r="G372" i="1" s="1"/>
  <c r="H372" i="1" s="1"/>
  <c r="J372" i="1" s="1"/>
  <c r="E373" i="1"/>
  <c r="L379" i="1"/>
  <c r="N378" i="1"/>
  <c r="M379" i="1"/>
  <c r="K378" i="1"/>
  <c r="C373" i="1" l="1"/>
  <c r="B372" i="1"/>
  <c r="A381" i="1"/>
  <c r="I380" i="1"/>
  <c r="K379" i="1"/>
  <c r="M380" i="1"/>
  <c r="E380" i="1"/>
  <c r="F380" i="1" s="1"/>
  <c r="L380" i="1"/>
  <c r="F373" i="1"/>
  <c r="G373" i="1" s="1"/>
  <c r="H373" i="1" s="1"/>
  <c r="J373" i="1" s="1"/>
  <c r="E374" i="1"/>
  <c r="D381" i="1"/>
  <c r="I381" i="1" l="1"/>
  <c r="A382" i="1"/>
  <c r="D382" i="1"/>
  <c r="F374" i="1"/>
  <c r="G374" i="1" s="1"/>
  <c r="H374" i="1" s="1"/>
  <c r="J374" i="1" s="1"/>
  <c r="E375" i="1"/>
  <c r="M381" i="1"/>
  <c r="K380" i="1"/>
  <c r="E381" i="1"/>
  <c r="F381" i="1" s="1"/>
  <c r="G381" i="1" s="1"/>
  <c r="H381" i="1" s="1"/>
  <c r="N380" i="1"/>
  <c r="L381" i="1"/>
  <c r="C374" i="1"/>
  <c r="B373" i="1"/>
  <c r="F375" i="1" l="1"/>
  <c r="G375" i="1" s="1"/>
  <c r="H375" i="1" s="1"/>
  <c r="J375" i="1" s="1"/>
  <c r="E376" i="1"/>
  <c r="I382" i="1"/>
  <c r="A383" i="1"/>
  <c r="K381" i="1"/>
  <c r="L382" i="1"/>
  <c r="M382" i="1"/>
  <c r="E382" i="1"/>
  <c r="F382" i="1" s="1"/>
  <c r="G382" i="1" s="1"/>
  <c r="H382" i="1" s="1"/>
  <c r="N381" i="1"/>
  <c r="C375" i="1"/>
  <c r="B374" i="1"/>
  <c r="D383" i="1"/>
  <c r="D384" i="1" l="1"/>
  <c r="N382" i="1"/>
  <c r="M383" i="1"/>
  <c r="K382" i="1"/>
  <c r="E383" i="1"/>
  <c r="F383" i="1" s="1"/>
  <c r="G383" i="1" s="1"/>
  <c r="H383" i="1" s="1"/>
  <c r="L383" i="1"/>
  <c r="F376" i="1"/>
  <c r="G376" i="1" s="1"/>
  <c r="H376" i="1" s="1"/>
  <c r="J376" i="1" s="1"/>
  <c r="E377" i="1"/>
  <c r="C376" i="1"/>
  <c r="B375" i="1"/>
  <c r="I383" i="1"/>
  <c r="A384" i="1"/>
  <c r="D385" i="1" l="1"/>
  <c r="K383" i="1"/>
  <c r="M384" i="1"/>
  <c r="N383" i="1"/>
  <c r="L384" i="1"/>
  <c r="E384" i="1"/>
  <c r="F384" i="1" s="1"/>
  <c r="G384" i="1" s="1"/>
  <c r="H384" i="1" s="1"/>
  <c r="C377" i="1"/>
  <c r="B376" i="1"/>
  <c r="I384" i="1"/>
  <c r="A385" i="1"/>
  <c r="F377" i="1"/>
  <c r="G377" i="1" s="1"/>
  <c r="H377" i="1" s="1"/>
  <c r="J377" i="1" s="1"/>
  <c r="E378" i="1"/>
  <c r="F378" i="1" l="1"/>
  <c r="G378" i="1" s="1"/>
  <c r="H378" i="1" s="1"/>
  <c r="J378" i="1" s="1"/>
  <c r="E379" i="1"/>
  <c r="F379" i="1" s="1"/>
  <c r="I385" i="1"/>
  <c r="A386" i="1"/>
  <c r="D386" i="1"/>
  <c r="C378" i="1"/>
  <c r="B377" i="1"/>
  <c r="N384" i="1"/>
  <c r="K384" i="1"/>
  <c r="M385" i="1"/>
  <c r="E385" i="1"/>
  <c r="F385" i="1" s="1"/>
  <c r="G385" i="1" s="1"/>
  <c r="H385" i="1" s="1"/>
  <c r="L385" i="1"/>
  <c r="D387" i="1" l="1"/>
  <c r="A387" i="1"/>
  <c r="I386" i="1"/>
  <c r="G379" i="1"/>
  <c r="H379" i="1" s="1"/>
  <c r="G380" i="1"/>
  <c r="H380" i="1" s="1"/>
  <c r="K385" i="1"/>
  <c r="M386" i="1"/>
  <c r="L386" i="1"/>
  <c r="E386" i="1"/>
  <c r="F386" i="1" s="1"/>
  <c r="G386" i="1" s="1"/>
  <c r="H386" i="1" s="1"/>
  <c r="N385" i="1"/>
  <c r="C379" i="1"/>
  <c r="B378" i="1"/>
  <c r="J379" i="1" l="1"/>
  <c r="N379" i="1" s="1"/>
  <c r="I387" i="1"/>
  <c r="A388" i="1"/>
  <c r="D388" i="1"/>
  <c r="C380" i="1"/>
  <c r="J380" i="1" s="1"/>
  <c r="B379" i="1"/>
  <c r="N386" i="1"/>
  <c r="E387" i="1"/>
  <c r="F387" i="1" s="1"/>
  <c r="G387" i="1" s="1"/>
  <c r="H387" i="1" s="1"/>
  <c r="K386" i="1"/>
  <c r="L387" i="1"/>
  <c r="M387" i="1"/>
  <c r="M388" i="1" l="1"/>
  <c r="K387" i="1"/>
  <c r="L388" i="1"/>
  <c r="E388" i="1"/>
  <c r="F388" i="1" s="1"/>
  <c r="G388" i="1" s="1"/>
  <c r="H388" i="1" s="1"/>
  <c r="N387" i="1"/>
  <c r="C381" i="1"/>
  <c r="B380" i="1"/>
  <c r="I388" i="1"/>
  <c r="A389" i="1"/>
  <c r="D389" i="1"/>
  <c r="C382" i="1" l="1"/>
  <c r="J381" i="1"/>
  <c r="B381" i="1" s="1"/>
  <c r="E389" i="1"/>
  <c r="F389" i="1" s="1"/>
  <c r="G389" i="1" s="1"/>
  <c r="H389" i="1" s="1"/>
  <c r="L389" i="1"/>
  <c r="K388" i="1"/>
  <c r="N388" i="1"/>
  <c r="M389" i="1"/>
  <c r="I389" i="1"/>
  <c r="A390" i="1"/>
  <c r="D390" i="1"/>
  <c r="D391" i="1" l="1"/>
  <c r="A391" i="1"/>
  <c r="I390" i="1"/>
  <c r="N389" i="1"/>
  <c r="K389" i="1"/>
  <c r="L390" i="1"/>
  <c r="M390" i="1"/>
  <c r="E390" i="1"/>
  <c r="F390" i="1" s="1"/>
  <c r="G390" i="1" s="1"/>
  <c r="H390" i="1" s="1"/>
  <c r="C383" i="1"/>
  <c r="J382" i="1"/>
  <c r="B382" i="1" s="1"/>
  <c r="K390" i="1" l="1"/>
  <c r="N390" i="1"/>
  <c r="M391" i="1"/>
  <c r="L391" i="1"/>
  <c r="E391" i="1"/>
  <c r="F391" i="1" s="1"/>
  <c r="G391" i="1" s="1"/>
  <c r="H391" i="1" s="1"/>
  <c r="I391" i="1"/>
  <c r="A392" i="1"/>
  <c r="C384" i="1"/>
  <c r="J383" i="1"/>
  <c r="B383" i="1" s="1"/>
  <c r="D392" i="1"/>
  <c r="D393" i="1" l="1"/>
  <c r="C385" i="1"/>
  <c r="J384" i="1"/>
  <c r="B384" i="1" s="1"/>
  <c r="A393" i="1"/>
  <c r="I392" i="1"/>
  <c r="N391" i="1"/>
  <c r="M392" i="1"/>
  <c r="K391" i="1"/>
  <c r="L392" i="1"/>
  <c r="E392" i="1"/>
  <c r="F392" i="1" s="1"/>
  <c r="G392" i="1" s="1"/>
  <c r="H392" i="1" s="1"/>
  <c r="D394" i="1" l="1"/>
  <c r="N392" i="1"/>
  <c r="E393" i="1"/>
  <c r="F393" i="1" s="1"/>
  <c r="G393" i="1" s="1"/>
  <c r="H393" i="1" s="1"/>
  <c r="L393" i="1"/>
  <c r="K392" i="1"/>
  <c r="M393" i="1"/>
  <c r="I393" i="1"/>
  <c r="A394" i="1"/>
  <c r="C386" i="1"/>
  <c r="J385" i="1"/>
  <c r="B385" i="1" s="1"/>
  <c r="D395" i="1" l="1"/>
  <c r="N393" i="1"/>
  <c r="K393" i="1"/>
  <c r="E394" i="1"/>
  <c r="F394" i="1" s="1"/>
  <c r="G394" i="1" s="1"/>
  <c r="H394" i="1" s="1"/>
  <c r="L394" i="1"/>
  <c r="M394" i="1"/>
  <c r="I394" i="1"/>
  <c r="A395" i="1"/>
  <c r="C387" i="1"/>
  <c r="J386" i="1"/>
  <c r="B386" i="1" s="1"/>
  <c r="N394" i="1" l="1"/>
  <c r="M395" i="1"/>
  <c r="K394" i="1"/>
  <c r="E395" i="1"/>
  <c r="F395" i="1" s="1"/>
  <c r="G395" i="1" s="1"/>
  <c r="H395" i="1" s="1"/>
  <c r="L395" i="1"/>
  <c r="D396" i="1"/>
  <c r="C388" i="1"/>
  <c r="J387" i="1"/>
  <c r="B387" i="1" s="1"/>
  <c r="A396" i="1"/>
  <c r="I395" i="1"/>
  <c r="N395" i="1" l="1"/>
  <c r="K395" i="1"/>
  <c r="M396" i="1"/>
  <c r="E396" i="1"/>
  <c r="F396" i="1" s="1"/>
  <c r="G396" i="1" s="1"/>
  <c r="H396" i="1" s="1"/>
  <c r="L396" i="1"/>
  <c r="D397" i="1"/>
  <c r="A397" i="1"/>
  <c r="I396" i="1"/>
  <c r="C389" i="1"/>
  <c r="J388" i="1"/>
  <c r="B388" i="1" s="1"/>
  <c r="K396" i="1" l="1"/>
  <c r="M397" i="1"/>
  <c r="E397" i="1"/>
  <c r="F397" i="1" s="1"/>
  <c r="G397" i="1" s="1"/>
  <c r="H397" i="1" s="1"/>
  <c r="L397" i="1"/>
  <c r="N396" i="1"/>
  <c r="D398" i="1"/>
  <c r="C390" i="1"/>
  <c r="J389" i="1"/>
  <c r="B389" i="1" s="1"/>
  <c r="I397" i="1"/>
  <c r="A398" i="1"/>
  <c r="D399" i="1" l="1"/>
  <c r="I398" i="1"/>
  <c r="A399" i="1"/>
  <c r="E398" i="1"/>
  <c r="F398" i="1" s="1"/>
  <c r="G398" i="1" s="1"/>
  <c r="H398" i="1" s="1"/>
  <c r="L398" i="1"/>
  <c r="K397" i="1"/>
  <c r="N397" i="1"/>
  <c r="M398" i="1"/>
  <c r="C391" i="1"/>
  <c r="J390" i="1"/>
  <c r="B390" i="1" s="1"/>
  <c r="K398" i="1" l="1"/>
  <c r="N398" i="1"/>
  <c r="M399" i="1"/>
  <c r="E399" i="1"/>
  <c r="F399" i="1" s="1"/>
  <c r="G399" i="1" s="1"/>
  <c r="H399" i="1" s="1"/>
  <c r="L399" i="1"/>
  <c r="A400" i="1"/>
  <c r="I399" i="1"/>
  <c r="D400" i="1"/>
  <c r="C392" i="1"/>
  <c r="J391" i="1"/>
  <c r="B391" i="1" s="1"/>
  <c r="N399" i="1" l="1"/>
  <c r="K399" i="1"/>
  <c r="M400" i="1"/>
  <c r="E400" i="1"/>
  <c r="F400" i="1" s="1"/>
  <c r="G400" i="1" s="1"/>
  <c r="H400" i="1" s="1"/>
  <c r="L400" i="1"/>
  <c r="C393" i="1"/>
  <c r="J392" i="1"/>
  <c r="B392" i="1" s="1"/>
  <c r="D401" i="1"/>
  <c r="A401" i="1"/>
  <c r="I400" i="1"/>
  <c r="C394" i="1" l="1"/>
  <c r="J393" i="1"/>
  <c r="B393" i="1" s="1"/>
  <c r="K400" i="1"/>
  <c r="M401" i="1"/>
  <c r="E401" i="1"/>
  <c r="F401" i="1" s="1"/>
  <c r="G401" i="1" s="1"/>
  <c r="H401" i="1" s="1"/>
  <c r="L401" i="1"/>
  <c r="N400" i="1"/>
  <c r="I401" i="1"/>
  <c r="A402" i="1"/>
  <c r="D402" i="1"/>
  <c r="D403" i="1" l="1"/>
  <c r="C395" i="1"/>
  <c r="J394" i="1"/>
  <c r="B394" i="1" s="1"/>
  <c r="M402" i="1"/>
  <c r="K401" i="1"/>
  <c r="E402" i="1"/>
  <c r="F402" i="1" s="1"/>
  <c r="G402" i="1" s="1"/>
  <c r="H402" i="1" s="1"/>
  <c r="L402" i="1"/>
  <c r="N401" i="1"/>
  <c r="A403" i="1"/>
  <c r="I402" i="1"/>
  <c r="E403" i="1" l="1"/>
  <c r="F403" i="1" s="1"/>
  <c r="G403" i="1" s="1"/>
  <c r="H403" i="1" s="1"/>
  <c r="L403" i="1"/>
  <c r="N402" i="1"/>
  <c r="K402" i="1"/>
  <c r="M403" i="1"/>
  <c r="D404" i="1"/>
  <c r="I403" i="1"/>
  <c r="A404" i="1"/>
  <c r="C396" i="1"/>
  <c r="J395" i="1"/>
  <c r="B395" i="1" s="1"/>
  <c r="N403" i="1" l="1"/>
  <c r="K403" i="1"/>
  <c r="M404" i="1"/>
  <c r="E404" i="1"/>
  <c r="F404" i="1" s="1"/>
  <c r="G404" i="1" s="1"/>
  <c r="H404" i="1" s="1"/>
  <c r="L404" i="1"/>
  <c r="C397" i="1"/>
  <c r="J396" i="1"/>
  <c r="B396" i="1" s="1"/>
  <c r="A405" i="1"/>
  <c r="I404" i="1"/>
  <c r="D405" i="1"/>
  <c r="K404" i="1" l="1"/>
  <c r="M405" i="1"/>
  <c r="E405" i="1"/>
  <c r="F405" i="1" s="1"/>
  <c r="G405" i="1" s="1"/>
  <c r="H405" i="1" s="1"/>
  <c r="L405" i="1"/>
  <c r="N404" i="1"/>
  <c r="D406" i="1"/>
  <c r="C398" i="1"/>
  <c r="J397" i="1"/>
  <c r="B397" i="1" s="1"/>
  <c r="I405" i="1"/>
  <c r="A406" i="1"/>
  <c r="D407" i="1" l="1"/>
  <c r="M406" i="1"/>
  <c r="E406" i="1"/>
  <c r="F406" i="1" s="1"/>
  <c r="G406" i="1" s="1"/>
  <c r="H406" i="1" s="1"/>
  <c r="L406" i="1"/>
  <c r="N405" i="1"/>
  <c r="K405" i="1"/>
  <c r="C399" i="1"/>
  <c r="J398" i="1"/>
  <c r="B398" i="1" s="1"/>
  <c r="I406" i="1"/>
  <c r="A407" i="1"/>
  <c r="D408" i="1" l="1"/>
  <c r="N406" i="1"/>
  <c r="L407" i="1"/>
  <c r="K406" i="1"/>
  <c r="E407" i="1"/>
  <c r="F407" i="1" s="1"/>
  <c r="G407" i="1" s="1"/>
  <c r="H407" i="1" s="1"/>
  <c r="M407" i="1"/>
  <c r="C400" i="1"/>
  <c r="J399" i="1"/>
  <c r="B399" i="1" s="1"/>
  <c r="I407" i="1"/>
  <c r="A408" i="1"/>
  <c r="D409" i="1" l="1"/>
  <c r="I408" i="1"/>
  <c r="A409" i="1"/>
  <c r="C401" i="1"/>
  <c r="J400" i="1"/>
  <c r="B400" i="1" s="1"/>
  <c r="N407" i="1"/>
  <c r="K407" i="1"/>
  <c r="M408" i="1"/>
  <c r="E408" i="1"/>
  <c r="F408" i="1" s="1"/>
  <c r="G408" i="1" s="1"/>
  <c r="H408" i="1" s="1"/>
  <c r="L408" i="1"/>
  <c r="I409" i="1" l="1"/>
  <c r="A410" i="1"/>
  <c r="D410" i="1"/>
  <c r="C402" i="1"/>
  <c r="J401" i="1"/>
  <c r="B401" i="1" s="1"/>
  <c r="K408" i="1"/>
  <c r="M409" i="1"/>
  <c r="E409" i="1"/>
  <c r="F409" i="1" s="1"/>
  <c r="G409" i="1" s="1"/>
  <c r="H409" i="1" s="1"/>
  <c r="L409" i="1"/>
  <c r="N408" i="1"/>
  <c r="M410" i="1" l="1"/>
  <c r="K409" i="1"/>
  <c r="E410" i="1"/>
  <c r="F410" i="1" s="1"/>
  <c r="G410" i="1" s="1"/>
  <c r="H410" i="1" s="1"/>
  <c r="L410" i="1"/>
  <c r="N409" i="1"/>
  <c r="C403" i="1"/>
  <c r="J402" i="1"/>
  <c r="B402" i="1" s="1"/>
  <c r="D411" i="1"/>
  <c r="I410" i="1"/>
  <c r="A411" i="1"/>
  <c r="M411" i="1" l="1"/>
  <c r="N410" i="1"/>
  <c r="E411" i="1"/>
  <c r="F411" i="1" s="1"/>
  <c r="G411" i="1" s="1"/>
  <c r="H411" i="1" s="1"/>
  <c r="L411" i="1"/>
  <c r="K410" i="1"/>
  <c r="C404" i="1"/>
  <c r="J403" i="1"/>
  <c r="B403" i="1" s="1"/>
  <c r="D412" i="1"/>
  <c r="I411" i="1"/>
  <c r="A412" i="1"/>
  <c r="N411" i="1" l="1"/>
  <c r="K411" i="1"/>
  <c r="M412" i="1"/>
  <c r="E412" i="1"/>
  <c r="F412" i="1" s="1"/>
  <c r="G412" i="1" s="1"/>
  <c r="H412" i="1" s="1"/>
  <c r="L412" i="1"/>
  <c r="A413" i="1"/>
  <c r="I412" i="1"/>
  <c r="D413" i="1"/>
  <c r="C405" i="1"/>
  <c r="J404" i="1"/>
  <c r="B404" i="1" s="1"/>
  <c r="C406" i="1" l="1"/>
  <c r="J405" i="1"/>
  <c r="B405" i="1" s="1"/>
  <c r="N412" i="1"/>
  <c r="M413" i="1"/>
  <c r="E413" i="1"/>
  <c r="F413" i="1" s="1"/>
  <c r="G413" i="1" s="1"/>
  <c r="H413" i="1" s="1"/>
  <c r="L413" i="1"/>
  <c r="K412" i="1"/>
  <c r="D414" i="1"/>
  <c r="A414" i="1"/>
  <c r="I413" i="1"/>
  <c r="C407" i="1" l="1"/>
  <c r="J406" i="1"/>
  <c r="B406" i="1" s="1"/>
  <c r="D415" i="1"/>
  <c r="E414" i="1"/>
  <c r="F414" i="1" s="1"/>
  <c r="G414" i="1" s="1"/>
  <c r="H414" i="1" s="1"/>
  <c r="L414" i="1"/>
  <c r="N413" i="1"/>
  <c r="K413" i="1"/>
  <c r="M414" i="1"/>
  <c r="I414" i="1"/>
  <c r="A415" i="1"/>
  <c r="N414" i="1" l="1"/>
  <c r="K414" i="1"/>
  <c r="M415" i="1"/>
  <c r="E415" i="1"/>
  <c r="F415" i="1" s="1"/>
  <c r="G415" i="1" s="1"/>
  <c r="H415" i="1" s="1"/>
  <c r="L415" i="1"/>
  <c r="A416" i="1"/>
  <c r="I415" i="1"/>
  <c r="C408" i="1"/>
  <c r="J407" i="1"/>
  <c r="B407" i="1" s="1"/>
  <c r="D416" i="1"/>
  <c r="K415" i="1" l="1"/>
  <c r="N415" i="1"/>
  <c r="M416" i="1"/>
  <c r="E416" i="1"/>
  <c r="F416" i="1" s="1"/>
  <c r="G416" i="1" s="1"/>
  <c r="H416" i="1" s="1"/>
  <c r="L416" i="1"/>
  <c r="D417" i="1"/>
  <c r="A417" i="1"/>
  <c r="I416" i="1"/>
  <c r="C409" i="1"/>
  <c r="J408" i="1"/>
  <c r="B408" i="1" s="1"/>
  <c r="C410" i="1" l="1"/>
  <c r="J409" i="1"/>
  <c r="B409" i="1" s="1"/>
  <c r="K416" i="1"/>
  <c r="M417" i="1"/>
  <c r="E417" i="1"/>
  <c r="F417" i="1" s="1"/>
  <c r="G417" i="1" s="1"/>
  <c r="H417" i="1" s="1"/>
  <c r="L417" i="1"/>
  <c r="N416" i="1"/>
  <c r="I417" i="1"/>
  <c r="A418" i="1"/>
  <c r="D418" i="1"/>
  <c r="D419" i="1" l="1"/>
  <c r="C411" i="1"/>
  <c r="J410" i="1"/>
  <c r="B410" i="1" s="1"/>
  <c r="E418" i="1"/>
  <c r="F418" i="1" s="1"/>
  <c r="G418" i="1" s="1"/>
  <c r="H418" i="1" s="1"/>
  <c r="L418" i="1"/>
  <c r="N417" i="1"/>
  <c r="K417" i="1"/>
  <c r="M418" i="1"/>
  <c r="A419" i="1"/>
  <c r="I418" i="1"/>
  <c r="I419" i="1" l="1"/>
  <c r="A420" i="1"/>
  <c r="C412" i="1"/>
  <c r="J411" i="1"/>
  <c r="B411" i="1" s="1"/>
  <c r="D420" i="1"/>
  <c r="K418" i="1"/>
  <c r="N418" i="1"/>
  <c r="M419" i="1"/>
  <c r="E419" i="1"/>
  <c r="F419" i="1" s="1"/>
  <c r="G419" i="1" s="1"/>
  <c r="H419" i="1" s="1"/>
  <c r="L419" i="1"/>
  <c r="C413" i="1" l="1"/>
  <c r="J412" i="1"/>
  <c r="B412" i="1" s="1"/>
  <c r="N419" i="1"/>
  <c r="K419" i="1"/>
  <c r="M420" i="1"/>
  <c r="E420" i="1"/>
  <c r="F420" i="1" s="1"/>
  <c r="G420" i="1" s="1"/>
  <c r="H420" i="1" s="1"/>
  <c r="L420" i="1"/>
  <c r="D421" i="1"/>
  <c r="A421" i="1"/>
  <c r="I420" i="1"/>
  <c r="I421" i="1" l="1"/>
  <c r="A422" i="1"/>
  <c r="D422" i="1"/>
  <c r="C414" i="1"/>
  <c r="J413" i="1"/>
  <c r="B413" i="1" s="1"/>
  <c r="N420" i="1"/>
  <c r="M421" i="1"/>
  <c r="E421" i="1"/>
  <c r="F421" i="1" s="1"/>
  <c r="G421" i="1" s="1"/>
  <c r="H421" i="1" s="1"/>
  <c r="L421" i="1"/>
  <c r="K420" i="1"/>
  <c r="C415" i="1" l="1"/>
  <c r="J414" i="1"/>
  <c r="B414" i="1" s="1"/>
  <c r="D423" i="1"/>
  <c r="A423" i="1"/>
  <c r="I422" i="1"/>
  <c r="M422" i="1"/>
  <c r="E422" i="1"/>
  <c r="F422" i="1" s="1"/>
  <c r="G422" i="1" s="1"/>
  <c r="H422" i="1" s="1"/>
  <c r="L422" i="1"/>
  <c r="N421" i="1"/>
  <c r="K421" i="1"/>
  <c r="C416" i="1" l="1"/>
  <c r="J415" i="1"/>
  <c r="B415" i="1" s="1"/>
  <c r="K422" i="1"/>
  <c r="N422" i="1"/>
  <c r="M423" i="1"/>
  <c r="L423" i="1"/>
  <c r="E423" i="1"/>
  <c r="F423" i="1" s="1"/>
  <c r="G423" i="1" s="1"/>
  <c r="H423" i="1" s="1"/>
  <c r="I423" i="1"/>
  <c r="A424" i="1"/>
  <c r="D424" i="1"/>
  <c r="D425" i="1" l="1"/>
  <c r="K423" i="1"/>
  <c r="L424" i="1"/>
  <c r="N423" i="1"/>
  <c r="E424" i="1"/>
  <c r="F424" i="1" s="1"/>
  <c r="G424" i="1" s="1"/>
  <c r="H424" i="1" s="1"/>
  <c r="M424" i="1"/>
  <c r="C417" i="1"/>
  <c r="J416" i="1"/>
  <c r="B416" i="1" s="1"/>
  <c r="I424" i="1"/>
  <c r="A425" i="1"/>
  <c r="A426" i="1" l="1"/>
  <c r="I425" i="1"/>
  <c r="C418" i="1"/>
  <c r="J417" i="1"/>
  <c r="B417" i="1" s="1"/>
  <c r="K424" i="1"/>
  <c r="M425" i="1"/>
  <c r="E425" i="1"/>
  <c r="F425" i="1" s="1"/>
  <c r="G425" i="1" s="1"/>
  <c r="H425" i="1" s="1"/>
  <c r="L425" i="1"/>
  <c r="N424" i="1"/>
  <c r="D426" i="1"/>
  <c r="C419" i="1" l="1"/>
  <c r="J418" i="1"/>
  <c r="B418" i="1" s="1"/>
  <c r="A427" i="1"/>
  <c r="I426" i="1"/>
  <c r="E426" i="1"/>
  <c r="F426" i="1" s="1"/>
  <c r="G426" i="1" s="1"/>
  <c r="H426" i="1" s="1"/>
  <c r="L426" i="1"/>
  <c r="N425" i="1"/>
  <c r="K425" i="1"/>
  <c r="M426" i="1"/>
  <c r="D427" i="1"/>
  <c r="N426" i="1" l="1"/>
  <c r="L427" i="1"/>
  <c r="K426" i="1"/>
  <c r="M427" i="1"/>
  <c r="E427" i="1"/>
  <c r="F427" i="1" s="1"/>
  <c r="G427" i="1" s="1"/>
  <c r="H427" i="1" s="1"/>
  <c r="C420" i="1"/>
  <c r="J419" i="1"/>
  <c r="B419" i="1" s="1"/>
  <c r="D428" i="1"/>
  <c r="I427" i="1"/>
  <c r="A428" i="1"/>
  <c r="N427" i="1" l="1"/>
  <c r="K427" i="1"/>
  <c r="M428" i="1"/>
  <c r="E428" i="1"/>
  <c r="F428" i="1" s="1"/>
  <c r="G428" i="1" s="1"/>
  <c r="H428" i="1" s="1"/>
  <c r="L428" i="1"/>
  <c r="D429" i="1"/>
  <c r="C421" i="1"/>
  <c r="J420" i="1"/>
  <c r="B420" i="1" s="1"/>
  <c r="I428" i="1"/>
  <c r="A429" i="1"/>
  <c r="K428" i="1" l="1"/>
  <c r="M429" i="1"/>
  <c r="E429" i="1"/>
  <c r="F429" i="1" s="1"/>
  <c r="G429" i="1" s="1"/>
  <c r="H429" i="1" s="1"/>
  <c r="L429" i="1"/>
  <c r="N428" i="1"/>
  <c r="D430" i="1"/>
  <c r="I429" i="1"/>
  <c r="A430" i="1"/>
  <c r="C422" i="1"/>
  <c r="J421" i="1"/>
  <c r="B421" i="1" s="1"/>
  <c r="M430" i="1" l="1"/>
  <c r="K429" i="1"/>
  <c r="E430" i="1"/>
  <c r="F430" i="1" s="1"/>
  <c r="G430" i="1" s="1"/>
  <c r="H430" i="1" s="1"/>
  <c r="L430" i="1"/>
  <c r="N429" i="1"/>
  <c r="I430" i="1"/>
  <c r="A431" i="1"/>
  <c r="C423" i="1"/>
  <c r="J422" i="1"/>
  <c r="B422" i="1" s="1"/>
  <c r="D431" i="1"/>
  <c r="K430" i="1" l="1"/>
  <c r="M431" i="1"/>
  <c r="N430" i="1"/>
  <c r="E431" i="1"/>
  <c r="F431" i="1" s="1"/>
  <c r="G431" i="1" s="1"/>
  <c r="H431" i="1" s="1"/>
  <c r="L431" i="1"/>
  <c r="C424" i="1"/>
  <c r="J423" i="1"/>
  <c r="B423" i="1" s="1"/>
  <c r="D432" i="1"/>
  <c r="A432" i="1"/>
  <c r="I431" i="1"/>
  <c r="N431" i="1" l="1"/>
  <c r="M432" i="1"/>
  <c r="K431" i="1"/>
  <c r="E432" i="1"/>
  <c r="F432" i="1" s="1"/>
  <c r="G432" i="1" s="1"/>
  <c r="H432" i="1" s="1"/>
  <c r="L432" i="1"/>
  <c r="I432" i="1"/>
  <c r="A433" i="1"/>
  <c r="C425" i="1"/>
  <c r="J424" i="1"/>
  <c r="B424" i="1" s="1"/>
  <c r="D433" i="1"/>
  <c r="C426" i="1" l="1"/>
  <c r="J425" i="1"/>
  <c r="B425" i="1" s="1"/>
  <c r="K432" i="1"/>
  <c r="M433" i="1"/>
  <c r="E433" i="1"/>
  <c r="F433" i="1" s="1"/>
  <c r="G433" i="1" s="1"/>
  <c r="H433" i="1" s="1"/>
  <c r="L433" i="1"/>
  <c r="N432" i="1"/>
  <c r="I433" i="1"/>
  <c r="A434" i="1"/>
  <c r="D434" i="1"/>
  <c r="C427" i="1" l="1"/>
  <c r="J426" i="1"/>
  <c r="B426" i="1" s="1"/>
  <c r="M434" i="1"/>
  <c r="K433" i="1"/>
  <c r="E434" i="1"/>
  <c r="F434" i="1" s="1"/>
  <c r="G434" i="1" s="1"/>
  <c r="H434" i="1" s="1"/>
  <c r="L434" i="1"/>
  <c r="N433" i="1"/>
  <c r="A435" i="1"/>
  <c r="I434" i="1"/>
  <c r="D435" i="1"/>
  <c r="D436" i="1" l="1"/>
  <c r="I435" i="1"/>
  <c r="A436" i="1"/>
  <c r="C428" i="1"/>
  <c r="J427" i="1"/>
  <c r="B427" i="1" s="1"/>
  <c r="E435" i="1"/>
  <c r="F435" i="1" s="1"/>
  <c r="G435" i="1" s="1"/>
  <c r="H435" i="1" s="1"/>
  <c r="L435" i="1"/>
  <c r="N434" i="1"/>
  <c r="K434" i="1"/>
  <c r="M435" i="1"/>
  <c r="N435" i="1" l="1"/>
  <c r="K435" i="1"/>
  <c r="M436" i="1"/>
  <c r="E436" i="1"/>
  <c r="F436" i="1" s="1"/>
  <c r="G436" i="1" s="1"/>
  <c r="H436" i="1" s="1"/>
  <c r="L436" i="1"/>
  <c r="D437" i="1"/>
  <c r="C429" i="1"/>
  <c r="J428" i="1"/>
  <c r="B428" i="1" s="1"/>
  <c r="I436" i="1"/>
  <c r="A437" i="1"/>
  <c r="A438" i="1" l="1"/>
  <c r="I437" i="1"/>
  <c r="C430" i="1"/>
  <c r="J429" i="1"/>
  <c r="B429" i="1" s="1"/>
  <c r="K436" i="1"/>
  <c r="E437" i="1"/>
  <c r="F437" i="1" s="1"/>
  <c r="G437" i="1" s="1"/>
  <c r="H437" i="1" s="1"/>
  <c r="L437" i="1"/>
  <c r="M437" i="1"/>
  <c r="N436" i="1"/>
  <c r="D438" i="1"/>
  <c r="C431" i="1" l="1"/>
  <c r="J430" i="1"/>
  <c r="B430" i="1" s="1"/>
  <c r="I438" i="1"/>
  <c r="A439" i="1"/>
  <c r="D439" i="1"/>
  <c r="E438" i="1"/>
  <c r="F438" i="1" s="1"/>
  <c r="G438" i="1" s="1"/>
  <c r="H438" i="1" s="1"/>
  <c r="L438" i="1"/>
  <c r="N437" i="1"/>
  <c r="K437" i="1"/>
  <c r="M438" i="1"/>
  <c r="I439" i="1" l="1"/>
  <c r="A440" i="1"/>
  <c r="C432" i="1"/>
  <c r="J431" i="1"/>
  <c r="B431" i="1" s="1"/>
  <c r="N438" i="1"/>
  <c r="K438" i="1"/>
  <c r="M439" i="1"/>
  <c r="E439" i="1"/>
  <c r="F439" i="1" s="1"/>
  <c r="G439" i="1" s="1"/>
  <c r="H439" i="1" s="1"/>
  <c r="L439" i="1"/>
  <c r="D440" i="1"/>
  <c r="D441" i="1" l="1"/>
  <c r="N439" i="1"/>
  <c r="K439" i="1"/>
  <c r="M440" i="1"/>
  <c r="E440" i="1"/>
  <c r="F440" i="1" s="1"/>
  <c r="G440" i="1" s="1"/>
  <c r="H440" i="1" s="1"/>
  <c r="L440" i="1"/>
  <c r="C433" i="1"/>
  <c r="J432" i="1"/>
  <c r="B432" i="1" s="1"/>
  <c r="I440" i="1"/>
  <c r="A441" i="1"/>
  <c r="A442" i="1" l="1"/>
  <c r="I441" i="1"/>
  <c r="C434" i="1"/>
  <c r="J433" i="1"/>
  <c r="B433" i="1" s="1"/>
  <c r="D442" i="1"/>
  <c r="K440" i="1"/>
  <c r="M441" i="1"/>
  <c r="E441" i="1"/>
  <c r="F441" i="1" s="1"/>
  <c r="G441" i="1" s="1"/>
  <c r="H441" i="1" s="1"/>
  <c r="L441" i="1"/>
  <c r="N440" i="1"/>
  <c r="A443" i="1" l="1"/>
  <c r="I442" i="1"/>
  <c r="C435" i="1"/>
  <c r="J434" i="1"/>
  <c r="B434" i="1" s="1"/>
  <c r="D443" i="1"/>
  <c r="M442" i="1"/>
  <c r="E442" i="1"/>
  <c r="F442" i="1" s="1"/>
  <c r="G442" i="1" s="1"/>
  <c r="H442" i="1" s="1"/>
  <c r="L442" i="1"/>
  <c r="K441" i="1"/>
  <c r="N441" i="1"/>
  <c r="N442" i="1" l="1"/>
  <c r="K442" i="1"/>
  <c r="M443" i="1"/>
  <c r="E443" i="1"/>
  <c r="F443" i="1" s="1"/>
  <c r="G443" i="1" s="1"/>
  <c r="H443" i="1" s="1"/>
  <c r="L443" i="1"/>
  <c r="C436" i="1"/>
  <c r="J435" i="1"/>
  <c r="B435" i="1" s="1"/>
  <c r="D444" i="1"/>
  <c r="A444" i="1"/>
  <c r="I443" i="1"/>
  <c r="A445" i="1" l="1"/>
  <c r="I444" i="1"/>
  <c r="N443" i="1"/>
  <c r="K443" i="1"/>
  <c r="M444" i="1"/>
  <c r="E444" i="1"/>
  <c r="F444" i="1" s="1"/>
  <c r="G444" i="1" s="1"/>
  <c r="H444" i="1" s="1"/>
  <c r="L444" i="1"/>
  <c r="D445" i="1"/>
  <c r="C437" i="1"/>
  <c r="J436" i="1"/>
  <c r="B436" i="1" s="1"/>
  <c r="N444" i="1" l="1"/>
  <c r="M445" i="1"/>
  <c r="E445" i="1"/>
  <c r="F445" i="1" s="1"/>
  <c r="G445" i="1" s="1"/>
  <c r="H445" i="1" s="1"/>
  <c r="L445" i="1"/>
  <c r="K444" i="1"/>
  <c r="C438" i="1"/>
  <c r="J437" i="1"/>
  <c r="B437" i="1" s="1"/>
  <c r="D446" i="1"/>
  <c r="I445" i="1"/>
  <c r="A446" i="1"/>
  <c r="N445" i="1" l="1"/>
  <c r="M446" i="1"/>
  <c r="K445" i="1"/>
  <c r="E446" i="1"/>
  <c r="F446" i="1" s="1"/>
  <c r="G446" i="1" s="1"/>
  <c r="H446" i="1" s="1"/>
  <c r="L446" i="1"/>
  <c r="D447" i="1"/>
  <c r="C439" i="1"/>
  <c r="J438" i="1"/>
  <c r="B438" i="1" s="1"/>
  <c r="A447" i="1"/>
  <c r="I446" i="1"/>
  <c r="C440" i="1" l="1"/>
  <c r="J439" i="1"/>
  <c r="B439" i="1" s="1"/>
  <c r="I447" i="1"/>
  <c r="A448" i="1"/>
  <c r="D448" i="1"/>
  <c r="E447" i="1"/>
  <c r="F447" i="1" s="1"/>
  <c r="G447" i="1" s="1"/>
  <c r="H447" i="1" s="1"/>
  <c r="L447" i="1"/>
  <c r="N446" i="1"/>
  <c r="K446" i="1"/>
  <c r="M447" i="1"/>
  <c r="K447" i="1" l="1"/>
  <c r="N447" i="1"/>
  <c r="M448" i="1"/>
  <c r="E448" i="1"/>
  <c r="F448" i="1" s="1"/>
  <c r="G448" i="1" s="1"/>
  <c r="H448" i="1" s="1"/>
  <c r="L448" i="1"/>
  <c r="C441" i="1"/>
  <c r="J440" i="1"/>
  <c r="B440" i="1" s="1"/>
  <c r="D449" i="1"/>
  <c r="I448" i="1"/>
  <c r="A449" i="1"/>
  <c r="K448" i="1" l="1"/>
  <c r="M449" i="1"/>
  <c r="E449" i="1"/>
  <c r="F449" i="1" s="1"/>
  <c r="G449" i="1" s="1"/>
  <c r="H449" i="1" s="1"/>
  <c r="L449" i="1"/>
  <c r="N448" i="1"/>
  <c r="I449" i="1"/>
  <c r="A450" i="1"/>
  <c r="D450" i="1"/>
  <c r="C442" i="1"/>
  <c r="J441" i="1"/>
  <c r="B441" i="1" s="1"/>
  <c r="D451" i="1" l="1"/>
  <c r="I450" i="1"/>
  <c r="A451" i="1"/>
  <c r="L450" i="1"/>
  <c r="N449" i="1"/>
  <c r="E450" i="1"/>
  <c r="F450" i="1" s="1"/>
  <c r="G450" i="1" s="1"/>
  <c r="H450" i="1" s="1"/>
  <c r="M450" i="1"/>
  <c r="K449" i="1"/>
  <c r="C443" i="1"/>
  <c r="J442" i="1"/>
  <c r="B442" i="1" s="1"/>
  <c r="D452" i="1" l="1"/>
  <c r="C444" i="1"/>
  <c r="J443" i="1"/>
  <c r="B443" i="1" s="1"/>
  <c r="I451" i="1"/>
  <c r="A452" i="1"/>
  <c r="K450" i="1"/>
  <c r="M451" i="1"/>
  <c r="N450" i="1"/>
  <c r="E451" i="1"/>
  <c r="F451" i="1" s="1"/>
  <c r="G451" i="1" s="1"/>
  <c r="H451" i="1" s="1"/>
  <c r="L451" i="1"/>
  <c r="C445" i="1" l="1"/>
  <c r="J444" i="1"/>
  <c r="B444" i="1" s="1"/>
  <c r="N451" i="1"/>
  <c r="K451" i="1"/>
  <c r="L452" i="1"/>
  <c r="M452" i="1"/>
  <c r="E452" i="1"/>
  <c r="F452" i="1" s="1"/>
  <c r="G452" i="1" s="1"/>
  <c r="H452" i="1" s="1"/>
  <c r="D453" i="1"/>
  <c r="I452" i="1"/>
  <c r="A453" i="1"/>
  <c r="N452" i="1" l="1"/>
  <c r="L453" i="1"/>
  <c r="E453" i="1"/>
  <c r="F453" i="1" s="1"/>
  <c r="G453" i="1" s="1"/>
  <c r="H453" i="1" s="1"/>
  <c r="M453" i="1"/>
  <c r="K452" i="1"/>
  <c r="D454" i="1"/>
  <c r="C446" i="1"/>
  <c r="J445" i="1"/>
  <c r="B445" i="1" s="1"/>
  <c r="I453" i="1"/>
  <c r="A454" i="1"/>
  <c r="C447" i="1" l="1"/>
  <c r="J446" i="1"/>
  <c r="B446" i="1" s="1"/>
  <c r="L454" i="1"/>
  <c r="M454" i="1"/>
  <c r="N453" i="1"/>
  <c r="E454" i="1"/>
  <c r="F454" i="1" s="1"/>
  <c r="G454" i="1" s="1"/>
  <c r="H454" i="1" s="1"/>
  <c r="K453" i="1"/>
  <c r="D455" i="1"/>
  <c r="A455" i="1"/>
  <c r="I454" i="1"/>
  <c r="A456" i="1" l="1"/>
  <c r="I455" i="1"/>
  <c r="D456" i="1"/>
  <c r="C448" i="1"/>
  <c r="J447" i="1"/>
  <c r="B447" i="1" s="1"/>
  <c r="K454" i="1"/>
  <c r="L455" i="1"/>
  <c r="N454" i="1"/>
  <c r="E455" i="1"/>
  <c r="F455" i="1" s="1"/>
  <c r="G455" i="1" s="1"/>
  <c r="H455" i="1" s="1"/>
  <c r="M455" i="1"/>
  <c r="K455" i="1" l="1"/>
  <c r="M456" i="1"/>
  <c r="N455" i="1"/>
  <c r="E456" i="1"/>
  <c r="F456" i="1" s="1"/>
  <c r="G456" i="1" s="1"/>
  <c r="H456" i="1" s="1"/>
  <c r="L456" i="1"/>
  <c r="D457" i="1"/>
  <c r="I456" i="1"/>
  <c r="A457" i="1"/>
  <c r="C449" i="1"/>
  <c r="J448" i="1"/>
  <c r="B448" i="1" s="1"/>
  <c r="A458" i="1" l="1"/>
  <c r="I457" i="1"/>
  <c r="K456" i="1"/>
  <c r="L457" i="1"/>
  <c r="E457" i="1"/>
  <c r="F457" i="1" s="1"/>
  <c r="G457" i="1" s="1"/>
  <c r="H457" i="1" s="1"/>
  <c r="M457" i="1"/>
  <c r="N456" i="1"/>
  <c r="C450" i="1"/>
  <c r="J449" i="1"/>
  <c r="B449" i="1" s="1"/>
  <c r="D458" i="1"/>
  <c r="I458" i="1" l="1"/>
  <c r="A459" i="1"/>
  <c r="C451" i="1"/>
  <c r="J450" i="1"/>
  <c r="B450" i="1" s="1"/>
  <c r="D459" i="1"/>
  <c r="M458" i="1"/>
  <c r="E458" i="1"/>
  <c r="F458" i="1" s="1"/>
  <c r="G458" i="1" s="1"/>
  <c r="H458" i="1" s="1"/>
  <c r="N457" i="1"/>
  <c r="K457" i="1"/>
  <c r="L458" i="1"/>
  <c r="D460" i="1" l="1"/>
  <c r="A460" i="1"/>
  <c r="I459" i="1"/>
  <c r="C452" i="1"/>
  <c r="J451" i="1"/>
  <c r="B451" i="1" s="1"/>
  <c r="E459" i="1"/>
  <c r="F459" i="1" s="1"/>
  <c r="G459" i="1" s="1"/>
  <c r="H459" i="1" s="1"/>
  <c r="M459" i="1"/>
  <c r="N458" i="1"/>
  <c r="K458" i="1"/>
  <c r="L459" i="1"/>
  <c r="N459" i="1" l="1"/>
  <c r="K459" i="1"/>
  <c r="L460" i="1"/>
  <c r="M460" i="1"/>
  <c r="E460" i="1"/>
  <c r="F460" i="1" s="1"/>
  <c r="G460" i="1" s="1"/>
  <c r="H460" i="1" s="1"/>
  <c r="A461" i="1"/>
  <c r="I460" i="1"/>
  <c r="D461" i="1"/>
  <c r="C453" i="1"/>
  <c r="J452" i="1"/>
  <c r="B452" i="1" s="1"/>
  <c r="I461" i="1" l="1"/>
  <c r="A462" i="1"/>
  <c r="D462" i="1"/>
  <c r="C454" i="1"/>
  <c r="J453" i="1"/>
  <c r="B453" i="1" s="1"/>
  <c r="K460" i="1"/>
  <c r="L461" i="1"/>
  <c r="E461" i="1"/>
  <c r="F461" i="1" s="1"/>
  <c r="G461" i="1" s="1"/>
  <c r="H461" i="1" s="1"/>
  <c r="M461" i="1"/>
  <c r="N460" i="1"/>
  <c r="M462" i="1" l="1"/>
  <c r="E462" i="1"/>
  <c r="F462" i="1" s="1"/>
  <c r="G462" i="1" s="1"/>
  <c r="H462" i="1" s="1"/>
  <c r="K461" i="1"/>
  <c r="N461" i="1"/>
  <c r="L462" i="1"/>
  <c r="D463" i="1"/>
  <c r="I462" i="1"/>
  <c r="A463" i="1"/>
  <c r="C455" i="1"/>
  <c r="J454" i="1"/>
  <c r="B454" i="1" s="1"/>
  <c r="D464" i="1" l="1"/>
  <c r="C456" i="1"/>
  <c r="J455" i="1"/>
  <c r="B455" i="1" s="1"/>
  <c r="I463" i="1"/>
  <c r="A464" i="1"/>
  <c r="K462" i="1"/>
  <c r="L463" i="1"/>
  <c r="N462" i="1"/>
  <c r="M463" i="1"/>
  <c r="E463" i="1"/>
  <c r="F463" i="1" s="1"/>
  <c r="G463" i="1" s="1"/>
  <c r="H463" i="1" s="1"/>
  <c r="I464" i="1" l="1"/>
  <c r="A465" i="1"/>
  <c r="C457" i="1"/>
  <c r="J456" i="1"/>
  <c r="B456" i="1" s="1"/>
  <c r="N463" i="1"/>
  <c r="K463" i="1"/>
  <c r="E464" i="1"/>
  <c r="F464" i="1" s="1"/>
  <c r="G464" i="1" s="1"/>
  <c r="H464" i="1" s="1"/>
  <c r="L464" i="1"/>
  <c r="M464" i="1"/>
  <c r="D465" i="1"/>
  <c r="A466" i="1" l="1"/>
  <c r="I465" i="1"/>
  <c r="C458" i="1"/>
  <c r="J457" i="1"/>
  <c r="B457" i="1" s="1"/>
  <c r="N464" i="1"/>
  <c r="E465" i="1"/>
  <c r="F465" i="1" s="1"/>
  <c r="G465" i="1" s="1"/>
  <c r="H465" i="1" s="1"/>
  <c r="M465" i="1"/>
  <c r="K464" i="1"/>
  <c r="L465" i="1"/>
  <c r="D466" i="1"/>
  <c r="D467" i="1" l="1"/>
  <c r="C459" i="1"/>
  <c r="J458" i="1"/>
  <c r="B458" i="1" s="1"/>
  <c r="I466" i="1"/>
  <c r="A467" i="1"/>
  <c r="N465" i="1"/>
  <c r="L466" i="1"/>
  <c r="M466" i="1"/>
  <c r="E466" i="1"/>
  <c r="F466" i="1" s="1"/>
  <c r="G466" i="1" s="1"/>
  <c r="H466" i="1" s="1"/>
  <c r="K465" i="1"/>
  <c r="C460" i="1" l="1"/>
  <c r="J459" i="1"/>
  <c r="B459" i="1" s="1"/>
  <c r="E467" i="1"/>
  <c r="M467" i="1"/>
  <c r="N466" i="1"/>
  <c r="K466" i="1"/>
  <c r="L467" i="1"/>
  <c r="D468" i="1"/>
  <c r="I467" i="1"/>
  <c r="F467" i="1"/>
  <c r="G467" i="1" s="1"/>
  <c r="H467" i="1" s="1"/>
  <c r="A468" i="1"/>
  <c r="N467" i="1" l="1"/>
  <c r="M468" i="1"/>
  <c r="K467" i="1"/>
  <c r="E468" i="1"/>
  <c r="F468" i="1" s="1"/>
  <c r="G468" i="1" s="1"/>
  <c r="H468" i="1" s="1"/>
  <c r="L468" i="1"/>
  <c r="I468" i="1"/>
  <c r="A469" i="1"/>
  <c r="D469" i="1"/>
  <c r="C461" i="1"/>
  <c r="J460" i="1"/>
  <c r="B460" i="1" s="1"/>
  <c r="C462" i="1" l="1"/>
  <c r="J461" i="1"/>
  <c r="B461" i="1" s="1"/>
  <c r="D470" i="1"/>
  <c r="I469" i="1"/>
  <c r="A470" i="1"/>
  <c r="N468" i="1"/>
  <c r="K468" i="1"/>
  <c r="M469" i="1"/>
  <c r="E469" i="1"/>
  <c r="F469" i="1" s="1"/>
  <c r="G469" i="1" s="1"/>
  <c r="H469" i="1" s="1"/>
  <c r="L469" i="1"/>
  <c r="C463" i="1" l="1"/>
  <c r="J462" i="1"/>
  <c r="B462" i="1" s="1"/>
  <c r="I470" i="1"/>
  <c r="A471" i="1"/>
  <c r="D471" i="1"/>
  <c r="K469" i="1"/>
  <c r="L470" i="1"/>
  <c r="E470" i="1"/>
  <c r="F470" i="1" s="1"/>
  <c r="G470" i="1" s="1"/>
  <c r="H470" i="1" s="1"/>
  <c r="M470" i="1"/>
  <c r="N469" i="1"/>
  <c r="I471" i="1" l="1"/>
  <c r="A472" i="1"/>
  <c r="C464" i="1"/>
  <c r="J463" i="1"/>
  <c r="B463" i="1" s="1"/>
  <c r="D472" i="1"/>
  <c r="N470" i="1"/>
  <c r="M471" i="1"/>
  <c r="E471" i="1"/>
  <c r="F471" i="1" s="1"/>
  <c r="G471" i="1" s="1"/>
  <c r="H471" i="1" s="1"/>
  <c r="L471" i="1"/>
  <c r="K470" i="1"/>
  <c r="D473" i="1" l="1"/>
  <c r="C465" i="1"/>
  <c r="J464" i="1"/>
  <c r="B464" i="1" s="1"/>
  <c r="I472" i="1"/>
  <c r="A473" i="1"/>
  <c r="N471" i="1"/>
  <c r="M472" i="1"/>
  <c r="K471" i="1"/>
  <c r="E472" i="1"/>
  <c r="F472" i="1" s="1"/>
  <c r="G472" i="1" s="1"/>
  <c r="H472" i="1" s="1"/>
  <c r="L472" i="1"/>
  <c r="C466" i="1" l="1"/>
  <c r="J465" i="1"/>
  <c r="B465" i="1" s="1"/>
  <c r="N472" i="1"/>
  <c r="M473" i="1"/>
  <c r="K472" i="1"/>
  <c r="E473" i="1"/>
  <c r="F473" i="1" s="1"/>
  <c r="G473" i="1" s="1"/>
  <c r="H473" i="1" s="1"/>
  <c r="L473" i="1"/>
  <c r="D474" i="1"/>
  <c r="I473" i="1"/>
  <c r="A474" i="1"/>
  <c r="I474" i="1" l="1"/>
  <c r="A475" i="1"/>
  <c r="D475" i="1"/>
  <c r="K473" i="1"/>
  <c r="E474" i="1"/>
  <c r="F474" i="1" s="1"/>
  <c r="G474" i="1" s="1"/>
  <c r="H474" i="1" s="1"/>
  <c r="L474" i="1"/>
  <c r="M474" i="1"/>
  <c r="N473" i="1"/>
  <c r="C467" i="1"/>
  <c r="J466" i="1"/>
  <c r="B466" i="1" s="1"/>
  <c r="D476" i="1" l="1"/>
  <c r="C468" i="1"/>
  <c r="J467" i="1"/>
  <c r="B467" i="1" s="1"/>
  <c r="A476" i="1"/>
  <c r="I475" i="1"/>
  <c r="M475" i="1"/>
  <c r="E475" i="1"/>
  <c r="F475" i="1" s="1"/>
  <c r="G475" i="1" s="1"/>
  <c r="H475" i="1" s="1"/>
  <c r="L475" i="1"/>
  <c r="N474" i="1"/>
  <c r="K474" i="1"/>
  <c r="C469" i="1" l="1"/>
  <c r="J468" i="1"/>
  <c r="B468" i="1" s="1"/>
  <c r="D477" i="1"/>
  <c r="K475" i="1"/>
  <c r="N475" i="1"/>
  <c r="M476" i="1"/>
  <c r="E476" i="1"/>
  <c r="F476" i="1" s="1"/>
  <c r="G476" i="1" s="1"/>
  <c r="H476" i="1" s="1"/>
  <c r="L476" i="1"/>
  <c r="I476" i="1"/>
  <c r="A477" i="1"/>
  <c r="A478" i="1" l="1"/>
  <c r="I477" i="1"/>
  <c r="D478" i="1"/>
  <c r="C470" i="1"/>
  <c r="J469" i="1"/>
  <c r="B469" i="1" s="1"/>
  <c r="N476" i="1"/>
  <c r="K476" i="1"/>
  <c r="M477" i="1"/>
  <c r="L477" i="1"/>
  <c r="E477" i="1"/>
  <c r="F477" i="1" s="1"/>
  <c r="G477" i="1" s="1"/>
  <c r="H477" i="1" s="1"/>
  <c r="I478" i="1" l="1"/>
  <c r="A479" i="1"/>
  <c r="D479" i="1"/>
  <c r="C471" i="1"/>
  <c r="J470" i="1"/>
  <c r="B470" i="1" s="1"/>
  <c r="K477" i="1"/>
  <c r="M478" i="1"/>
  <c r="E478" i="1"/>
  <c r="F478" i="1" s="1"/>
  <c r="G478" i="1" s="1"/>
  <c r="H478" i="1" s="1"/>
  <c r="L478" i="1"/>
  <c r="N477" i="1"/>
  <c r="D480" i="1" l="1"/>
  <c r="N478" i="1"/>
  <c r="M479" i="1"/>
  <c r="K478" i="1"/>
  <c r="E479" i="1"/>
  <c r="F479" i="1" s="1"/>
  <c r="G479" i="1" s="1"/>
  <c r="H479" i="1" s="1"/>
  <c r="L479" i="1"/>
  <c r="C472" i="1"/>
  <c r="J471" i="1"/>
  <c r="B471" i="1" s="1"/>
  <c r="I479" i="1"/>
  <c r="A480" i="1"/>
  <c r="D481" i="1" l="1"/>
  <c r="C473" i="1"/>
  <c r="J472" i="1"/>
  <c r="B472" i="1" s="1"/>
  <c r="E480" i="1"/>
  <c r="F480" i="1" s="1"/>
  <c r="G480" i="1" s="1"/>
  <c r="H480" i="1" s="1"/>
  <c r="L480" i="1"/>
  <c r="K479" i="1"/>
  <c r="N479" i="1"/>
  <c r="M480" i="1"/>
  <c r="I480" i="1"/>
  <c r="A481" i="1"/>
  <c r="C474" i="1" l="1"/>
  <c r="J473" i="1"/>
  <c r="B473" i="1" s="1"/>
  <c r="I481" i="1"/>
  <c r="A482" i="1"/>
  <c r="D482" i="1"/>
  <c r="N480" i="1"/>
  <c r="K480" i="1"/>
  <c r="M481" i="1"/>
  <c r="E481" i="1"/>
  <c r="F481" i="1" s="1"/>
  <c r="G481" i="1" s="1"/>
  <c r="H481" i="1" s="1"/>
  <c r="L481" i="1"/>
  <c r="D483" i="1" l="1"/>
  <c r="C475" i="1"/>
  <c r="J474" i="1"/>
  <c r="B474" i="1" s="1"/>
  <c r="K481" i="1"/>
  <c r="M482" i="1"/>
  <c r="E482" i="1"/>
  <c r="F482" i="1" s="1"/>
  <c r="G482" i="1" s="1"/>
  <c r="H482" i="1" s="1"/>
  <c r="L482" i="1"/>
  <c r="N481" i="1"/>
  <c r="I482" i="1"/>
  <c r="A483" i="1"/>
  <c r="M483" i="1" l="1"/>
  <c r="E483" i="1"/>
  <c r="L483" i="1"/>
  <c r="N482" i="1"/>
  <c r="K482" i="1"/>
  <c r="C476" i="1"/>
  <c r="J475" i="1"/>
  <c r="B475" i="1" s="1"/>
  <c r="D484" i="1"/>
  <c r="I483" i="1"/>
  <c r="F483" i="1"/>
  <c r="G483" i="1" s="1"/>
  <c r="H483" i="1" s="1"/>
  <c r="A484" i="1"/>
  <c r="C477" i="1" l="1"/>
  <c r="J476" i="1"/>
  <c r="B476" i="1" s="1"/>
  <c r="K483" i="1"/>
  <c r="N483" i="1"/>
  <c r="M484" i="1"/>
  <c r="E484" i="1"/>
  <c r="F484" i="1" s="1"/>
  <c r="G484" i="1" s="1"/>
  <c r="H484" i="1" s="1"/>
  <c r="L484" i="1"/>
  <c r="A485" i="1"/>
  <c r="I484" i="1"/>
  <c r="D485" i="1"/>
  <c r="N484" i="1" l="1"/>
  <c r="K484" i="1"/>
  <c r="M485" i="1"/>
  <c r="E485" i="1"/>
  <c r="F485" i="1" s="1"/>
  <c r="G485" i="1" s="1"/>
  <c r="H485" i="1" s="1"/>
  <c r="L485" i="1"/>
  <c r="C478" i="1"/>
  <c r="J477" i="1"/>
  <c r="B477" i="1" s="1"/>
  <c r="D486" i="1"/>
  <c r="I485" i="1"/>
  <c r="A486" i="1"/>
  <c r="D487" i="1" l="1"/>
  <c r="C479" i="1"/>
  <c r="J478" i="1"/>
  <c r="B478" i="1" s="1"/>
  <c r="K485" i="1"/>
  <c r="M486" i="1"/>
  <c r="E486" i="1"/>
  <c r="F486" i="1" s="1"/>
  <c r="G486" i="1" s="1"/>
  <c r="H486" i="1" s="1"/>
  <c r="L486" i="1"/>
  <c r="N485" i="1"/>
  <c r="I486" i="1"/>
  <c r="A487" i="1"/>
  <c r="D488" i="1" l="1"/>
  <c r="M487" i="1"/>
  <c r="N486" i="1"/>
  <c r="E487" i="1"/>
  <c r="F487" i="1" s="1"/>
  <c r="G487" i="1" s="1"/>
  <c r="H487" i="1" s="1"/>
  <c r="L487" i="1"/>
  <c r="K486" i="1"/>
  <c r="I487" i="1"/>
  <c r="A488" i="1"/>
  <c r="C480" i="1"/>
  <c r="J479" i="1"/>
  <c r="B479" i="1" s="1"/>
  <c r="C481" i="1" l="1"/>
  <c r="J480" i="1"/>
  <c r="B480" i="1" s="1"/>
  <c r="K487" i="1"/>
  <c r="N487" i="1"/>
  <c r="M488" i="1"/>
  <c r="L488" i="1"/>
  <c r="E488" i="1"/>
  <c r="F488" i="1" s="1"/>
  <c r="G488" i="1" s="1"/>
  <c r="H488" i="1" s="1"/>
  <c r="D489" i="1"/>
  <c r="A489" i="1"/>
  <c r="I488" i="1"/>
  <c r="I489" i="1" l="1"/>
  <c r="A490" i="1"/>
  <c r="D490" i="1"/>
  <c r="C482" i="1"/>
  <c r="J481" i="1"/>
  <c r="B481" i="1" s="1"/>
  <c r="N488" i="1"/>
  <c r="M489" i="1"/>
  <c r="K488" i="1"/>
  <c r="E489" i="1"/>
  <c r="F489" i="1" s="1"/>
  <c r="G489" i="1" s="1"/>
  <c r="H489" i="1" s="1"/>
  <c r="L489" i="1"/>
  <c r="D491" i="1" l="1"/>
  <c r="N489" i="1"/>
  <c r="L490" i="1"/>
  <c r="E490" i="1"/>
  <c r="F490" i="1" s="1"/>
  <c r="G490" i="1" s="1"/>
  <c r="H490" i="1" s="1"/>
  <c r="M490" i="1"/>
  <c r="K489" i="1"/>
  <c r="C483" i="1"/>
  <c r="J482" i="1"/>
  <c r="B482" i="1" s="1"/>
  <c r="I490" i="1"/>
  <c r="A491" i="1"/>
  <c r="A492" i="1" l="1"/>
  <c r="I491" i="1"/>
  <c r="C484" i="1"/>
  <c r="J483" i="1"/>
  <c r="B483" i="1" s="1"/>
  <c r="L491" i="1"/>
  <c r="E491" i="1"/>
  <c r="F491" i="1" s="1"/>
  <c r="G491" i="1" s="1"/>
  <c r="H491" i="1" s="1"/>
  <c r="M491" i="1"/>
  <c r="K490" i="1"/>
  <c r="N490" i="1"/>
  <c r="D492" i="1"/>
  <c r="I492" i="1" l="1"/>
  <c r="A493" i="1"/>
  <c r="C485" i="1"/>
  <c r="J484" i="1"/>
  <c r="B484" i="1" s="1"/>
  <c r="D493" i="1"/>
  <c r="E492" i="1"/>
  <c r="F492" i="1" s="1"/>
  <c r="G492" i="1" s="1"/>
  <c r="H492" i="1" s="1"/>
  <c r="L492" i="1"/>
  <c r="N491" i="1"/>
  <c r="K491" i="1"/>
  <c r="M492" i="1"/>
  <c r="K492" i="1" l="1"/>
  <c r="N492" i="1"/>
  <c r="E493" i="1"/>
  <c r="F493" i="1" s="1"/>
  <c r="G493" i="1" s="1"/>
  <c r="H493" i="1" s="1"/>
  <c r="M493" i="1"/>
  <c r="L493" i="1"/>
  <c r="C486" i="1"/>
  <c r="J485" i="1"/>
  <c r="B485" i="1" s="1"/>
  <c r="D494" i="1"/>
  <c r="I493" i="1"/>
  <c r="A494" i="1"/>
  <c r="K493" i="1" l="1"/>
  <c r="L494" i="1"/>
  <c r="E494" i="1"/>
  <c r="F494" i="1" s="1"/>
  <c r="G494" i="1" s="1"/>
  <c r="H494" i="1" s="1"/>
  <c r="M494" i="1"/>
  <c r="N493" i="1"/>
  <c r="I494" i="1"/>
  <c r="A495" i="1"/>
  <c r="D495" i="1"/>
  <c r="C487" i="1"/>
  <c r="J486" i="1"/>
  <c r="B486" i="1" s="1"/>
  <c r="I495" i="1" l="1"/>
  <c r="A496" i="1"/>
  <c r="C488" i="1"/>
  <c r="J487" i="1"/>
  <c r="B487" i="1" s="1"/>
  <c r="D496" i="1"/>
  <c r="E495" i="1"/>
  <c r="F495" i="1" s="1"/>
  <c r="G495" i="1" s="1"/>
  <c r="H495" i="1" s="1"/>
  <c r="M495" i="1"/>
  <c r="K494" i="1"/>
  <c r="N494" i="1"/>
  <c r="L495" i="1"/>
  <c r="A497" i="1" l="1"/>
  <c r="I496" i="1"/>
  <c r="D497" i="1"/>
  <c r="C489" i="1"/>
  <c r="J488" i="1"/>
  <c r="B488" i="1" s="1"/>
  <c r="N495" i="1"/>
  <c r="L496" i="1"/>
  <c r="K495" i="1"/>
  <c r="M496" i="1"/>
  <c r="E496" i="1"/>
  <c r="F496" i="1" s="1"/>
  <c r="G496" i="1" s="1"/>
  <c r="H496" i="1" s="1"/>
  <c r="C490" i="1" l="1"/>
  <c r="J489" i="1"/>
  <c r="B489" i="1" s="1"/>
  <c r="I497" i="1"/>
  <c r="A498" i="1"/>
  <c r="D498" i="1"/>
  <c r="N496" i="1"/>
  <c r="K496" i="1"/>
  <c r="L497" i="1"/>
  <c r="E497" i="1"/>
  <c r="F497" i="1" s="1"/>
  <c r="G497" i="1" s="1"/>
  <c r="H497" i="1" s="1"/>
  <c r="M497" i="1"/>
  <c r="N497" i="1" l="1"/>
  <c r="L498" i="1"/>
  <c r="M498" i="1"/>
  <c r="E498" i="1"/>
  <c r="F498" i="1" s="1"/>
  <c r="G498" i="1" s="1"/>
  <c r="H498" i="1" s="1"/>
  <c r="K497" i="1"/>
  <c r="C491" i="1"/>
  <c r="J490" i="1"/>
  <c r="B490" i="1" s="1"/>
  <c r="D499" i="1"/>
  <c r="I498" i="1"/>
  <c r="A499" i="1"/>
  <c r="L499" i="1" l="1"/>
  <c r="N498" i="1"/>
  <c r="E499" i="1"/>
  <c r="F499" i="1" s="1"/>
  <c r="G499" i="1" s="1"/>
  <c r="H499" i="1" s="1"/>
  <c r="M499" i="1"/>
  <c r="K498" i="1"/>
  <c r="C492" i="1"/>
  <c r="J491" i="1"/>
  <c r="B491" i="1" s="1"/>
  <c r="A500" i="1"/>
  <c r="I499" i="1"/>
  <c r="D500" i="1"/>
  <c r="D501" i="1" l="1"/>
  <c r="E500" i="1"/>
  <c r="F500" i="1" s="1"/>
  <c r="G500" i="1" s="1"/>
  <c r="H500" i="1" s="1"/>
  <c r="N499" i="1"/>
  <c r="K499" i="1"/>
  <c r="L500" i="1"/>
  <c r="M500" i="1"/>
  <c r="C493" i="1"/>
  <c r="J492" i="1"/>
  <c r="B492" i="1" s="1"/>
  <c r="I500" i="1"/>
  <c r="A501" i="1"/>
  <c r="I501" i="1" l="1"/>
  <c r="A502" i="1"/>
  <c r="D502" i="1"/>
  <c r="N500" i="1"/>
  <c r="K500" i="1"/>
  <c r="L501" i="1"/>
  <c r="E501" i="1"/>
  <c r="F501" i="1" s="1"/>
  <c r="G501" i="1" s="1"/>
  <c r="H501" i="1" s="1"/>
  <c r="M501" i="1"/>
  <c r="C494" i="1"/>
  <c r="J493" i="1"/>
  <c r="B493" i="1" s="1"/>
  <c r="C495" i="1" l="1"/>
  <c r="J494" i="1"/>
  <c r="B494" i="1" s="1"/>
  <c r="D503" i="1"/>
  <c r="K501" i="1"/>
  <c r="E502" i="1"/>
  <c r="F502" i="1" s="1"/>
  <c r="G502" i="1" s="1"/>
  <c r="H502" i="1" s="1"/>
  <c r="L502" i="1"/>
  <c r="M502" i="1"/>
  <c r="N501" i="1"/>
  <c r="I502" i="1"/>
  <c r="A503" i="1"/>
  <c r="E503" i="1" l="1"/>
  <c r="F503" i="1" s="1"/>
  <c r="G503" i="1" s="1"/>
  <c r="H503" i="1" s="1"/>
  <c r="M503" i="1"/>
  <c r="K502" i="1"/>
  <c r="L503" i="1"/>
  <c r="N502" i="1"/>
  <c r="C496" i="1"/>
  <c r="J495" i="1"/>
  <c r="B495" i="1" s="1"/>
  <c r="I503" i="1"/>
  <c r="A504" i="1"/>
  <c r="D504" i="1"/>
  <c r="D505" i="1" l="1"/>
  <c r="A505" i="1"/>
  <c r="I504" i="1"/>
  <c r="K503" i="1"/>
  <c r="L504" i="1"/>
  <c r="N503" i="1"/>
  <c r="M504" i="1"/>
  <c r="E504" i="1"/>
  <c r="F504" i="1" s="1"/>
  <c r="G504" i="1" s="1"/>
  <c r="H504" i="1" s="1"/>
  <c r="C497" i="1"/>
  <c r="J496" i="1"/>
  <c r="B496" i="1" s="1"/>
  <c r="N504" i="1" l="1"/>
  <c r="M505" i="1"/>
  <c r="K504" i="1"/>
  <c r="L505" i="1"/>
  <c r="E505" i="1"/>
  <c r="F505" i="1" s="1"/>
  <c r="G505" i="1" s="1"/>
  <c r="H505" i="1" s="1"/>
  <c r="D506" i="1"/>
  <c r="I505" i="1"/>
  <c r="A506" i="1"/>
  <c r="C498" i="1"/>
  <c r="J497" i="1"/>
  <c r="B497" i="1" s="1"/>
  <c r="C499" i="1" l="1"/>
  <c r="J498" i="1"/>
  <c r="B498" i="1" s="1"/>
  <c r="A507" i="1"/>
  <c r="I506" i="1"/>
  <c r="D507" i="1"/>
  <c r="E506" i="1"/>
  <c r="F506" i="1" s="1"/>
  <c r="G506" i="1" s="1"/>
  <c r="H506" i="1" s="1"/>
  <c r="L506" i="1"/>
  <c r="N505" i="1"/>
  <c r="K505" i="1"/>
  <c r="M506" i="1"/>
  <c r="I507" i="1" l="1"/>
  <c r="A508" i="1"/>
  <c r="D508" i="1"/>
  <c r="C500" i="1"/>
  <c r="J499" i="1"/>
  <c r="B499" i="1" s="1"/>
  <c r="M507" i="1"/>
  <c r="N506" i="1"/>
  <c r="E507" i="1"/>
  <c r="F507" i="1" s="1"/>
  <c r="G507" i="1" s="1"/>
  <c r="H507" i="1" s="1"/>
  <c r="L507" i="1"/>
  <c r="K506" i="1"/>
  <c r="K507" i="1" l="1"/>
  <c r="N507" i="1"/>
  <c r="M508" i="1"/>
  <c r="E508" i="1"/>
  <c r="F508" i="1" s="1"/>
  <c r="G508" i="1" s="1"/>
  <c r="H508" i="1" s="1"/>
  <c r="L508" i="1"/>
  <c r="D509" i="1"/>
  <c r="I508" i="1"/>
  <c r="A509" i="1"/>
  <c r="C501" i="1"/>
  <c r="J500" i="1"/>
  <c r="B500" i="1" s="1"/>
  <c r="A510" i="1" l="1"/>
  <c r="I509" i="1"/>
  <c r="D510" i="1"/>
  <c r="C502" i="1"/>
  <c r="J501" i="1"/>
  <c r="B501" i="1" s="1"/>
  <c r="N508" i="1"/>
  <c r="K508" i="1"/>
  <c r="M509" i="1"/>
  <c r="L509" i="1"/>
  <c r="E509" i="1"/>
  <c r="F509" i="1" s="1"/>
  <c r="G509" i="1" s="1"/>
  <c r="H509" i="1" s="1"/>
  <c r="I510" i="1" l="1"/>
  <c r="A511" i="1"/>
  <c r="D511" i="1"/>
  <c r="C503" i="1"/>
  <c r="J502" i="1"/>
  <c r="B502" i="1" s="1"/>
  <c r="N509" i="1"/>
  <c r="K509" i="1"/>
  <c r="M510" i="1"/>
  <c r="E510" i="1"/>
  <c r="F510" i="1" s="1"/>
  <c r="G510" i="1" s="1"/>
  <c r="H510" i="1" s="1"/>
  <c r="L510" i="1"/>
  <c r="I511" i="1" l="1"/>
  <c r="A512" i="1"/>
  <c r="C504" i="1"/>
  <c r="J503" i="1"/>
  <c r="B503" i="1" s="1"/>
  <c r="K510" i="1"/>
  <c r="M511" i="1"/>
  <c r="E511" i="1"/>
  <c r="F511" i="1" s="1"/>
  <c r="G511" i="1" s="1"/>
  <c r="H511" i="1" s="1"/>
  <c r="L511" i="1"/>
  <c r="N510" i="1"/>
  <c r="D512" i="1"/>
  <c r="A513" i="1" l="1"/>
  <c r="I512" i="1"/>
  <c r="C505" i="1"/>
  <c r="J504" i="1"/>
  <c r="B504" i="1" s="1"/>
  <c r="N511" i="1"/>
  <c r="M512" i="1"/>
  <c r="E512" i="1"/>
  <c r="F512" i="1" s="1"/>
  <c r="G512" i="1" s="1"/>
  <c r="H512" i="1" s="1"/>
  <c r="L512" i="1"/>
  <c r="K511" i="1"/>
  <c r="D513" i="1"/>
  <c r="D514" i="1" l="1"/>
  <c r="C506" i="1"/>
  <c r="J505" i="1"/>
  <c r="B505" i="1" s="1"/>
  <c r="I513" i="1"/>
  <c r="A514" i="1"/>
  <c r="N512" i="1"/>
  <c r="K512" i="1"/>
  <c r="L513" i="1"/>
  <c r="E513" i="1"/>
  <c r="F513" i="1" s="1"/>
  <c r="G513" i="1" s="1"/>
  <c r="H513" i="1" s="1"/>
  <c r="M513" i="1"/>
  <c r="D515" i="1" l="1"/>
  <c r="A515" i="1"/>
  <c r="I514" i="1"/>
  <c r="N513" i="1"/>
  <c r="K513" i="1"/>
  <c r="M514" i="1"/>
  <c r="L514" i="1"/>
  <c r="E514" i="1"/>
  <c r="F514" i="1" s="1"/>
  <c r="G514" i="1" s="1"/>
  <c r="H514" i="1" s="1"/>
  <c r="C507" i="1"/>
  <c r="J506" i="1"/>
  <c r="B506" i="1" s="1"/>
  <c r="D516" i="1" l="1"/>
  <c r="C508" i="1"/>
  <c r="J507" i="1"/>
  <c r="B507" i="1" s="1"/>
  <c r="I515" i="1"/>
  <c r="A516" i="1"/>
  <c r="K514" i="1"/>
  <c r="M515" i="1"/>
  <c r="E515" i="1"/>
  <c r="F515" i="1" s="1"/>
  <c r="G515" i="1" s="1"/>
  <c r="H515" i="1" s="1"/>
  <c r="L515" i="1"/>
  <c r="N514" i="1"/>
  <c r="E516" i="1" l="1"/>
  <c r="F516" i="1" s="1"/>
  <c r="G516" i="1" s="1"/>
  <c r="H516" i="1" s="1"/>
  <c r="N515" i="1"/>
  <c r="L516" i="1"/>
  <c r="K515" i="1"/>
  <c r="M516" i="1"/>
  <c r="C509" i="1"/>
  <c r="J508" i="1"/>
  <c r="B508" i="1" s="1"/>
  <c r="D517" i="1"/>
  <c r="I516" i="1"/>
  <c r="A517" i="1"/>
  <c r="N516" i="1" l="1"/>
  <c r="M517" i="1"/>
  <c r="K516" i="1"/>
  <c r="E517" i="1"/>
  <c r="F517" i="1" s="1"/>
  <c r="G517" i="1" s="1"/>
  <c r="H517" i="1" s="1"/>
  <c r="L517" i="1"/>
  <c r="C510" i="1"/>
  <c r="J509" i="1"/>
  <c r="B509" i="1" s="1"/>
  <c r="I517" i="1"/>
  <c r="A518" i="1"/>
  <c r="D518" i="1"/>
  <c r="C511" i="1" l="1"/>
  <c r="J510" i="1"/>
  <c r="B510" i="1" s="1"/>
  <c r="N517" i="1"/>
  <c r="L518" i="1"/>
  <c r="K517" i="1"/>
  <c r="M518" i="1"/>
  <c r="E518" i="1"/>
  <c r="F518" i="1" s="1"/>
  <c r="G518" i="1" s="1"/>
  <c r="H518" i="1" s="1"/>
  <c r="D519" i="1"/>
  <c r="I518" i="1"/>
  <c r="A519" i="1"/>
  <c r="D520" i="1" l="1"/>
  <c r="A520" i="1"/>
  <c r="I519" i="1"/>
  <c r="N518" i="1"/>
  <c r="M519" i="1"/>
  <c r="E519" i="1"/>
  <c r="F519" i="1" s="1"/>
  <c r="G519" i="1" s="1"/>
  <c r="H519" i="1" s="1"/>
  <c r="K518" i="1"/>
  <c r="L519" i="1"/>
  <c r="C512" i="1"/>
  <c r="J511" i="1"/>
  <c r="B511" i="1" s="1"/>
  <c r="I520" i="1" l="1"/>
  <c r="A521" i="1"/>
  <c r="C513" i="1"/>
  <c r="J512" i="1"/>
  <c r="B512" i="1" s="1"/>
  <c r="L520" i="1"/>
  <c r="N519" i="1"/>
  <c r="E520" i="1"/>
  <c r="F520" i="1" s="1"/>
  <c r="G520" i="1" s="1"/>
  <c r="H520" i="1" s="1"/>
  <c r="M520" i="1"/>
  <c r="K519" i="1"/>
  <c r="D521" i="1"/>
  <c r="C514" i="1" l="1"/>
  <c r="J513" i="1"/>
  <c r="B513" i="1" s="1"/>
  <c r="N520" i="1"/>
  <c r="K520" i="1"/>
  <c r="L521" i="1"/>
  <c r="E521" i="1"/>
  <c r="F521" i="1" s="1"/>
  <c r="G521" i="1" s="1"/>
  <c r="H521" i="1" s="1"/>
  <c r="M521" i="1"/>
  <c r="D522" i="1"/>
  <c r="I521" i="1"/>
  <c r="A522" i="1"/>
  <c r="K521" i="1" l="1"/>
  <c r="N521" i="1"/>
  <c r="L522" i="1"/>
  <c r="M522" i="1"/>
  <c r="E522" i="1"/>
  <c r="F522" i="1" s="1"/>
  <c r="G522" i="1" s="1"/>
  <c r="H522" i="1" s="1"/>
  <c r="I522" i="1"/>
  <c r="A523" i="1"/>
  <c r="D523" i="1"/>
  <c r="C515" i="1"/>
  <c r="J514" i="1"/>
  <c r="B514" i="1" s="1"/>
  <c r="I523" i="1" l="1"/>
  <c r="A524" i="1"/>
  <c r="N522" i="1"/>
  <c r="L523" i="1"/>
  <c r="M523" i="1"/>
  <c r="E523" i="1"/>
  <c r="F523" i="1" s="1"/>
  <c r="G523" i="1" s="1"/>
  <c r="H523" i="1" s="1"/>
  <c r="K522" i="1"/>
  <c r="D524" i="1"/>
  <c r="C516" i="1"/>
  <c r="J515" i="1"/>
  <c r="B515" i="1" s="1"/>
  <c r="A525" i="1" l="1"/>
  <c r="I524" i="1"/>
  <c r="M524" i="1"/>
  <c r="E524" i="1"/>
  <c r="F524" i="1" s="1"/>
  <c r="G524" i="1" s="1"/>
  <c r="H524" i="1" s="1"/>
  <c r="N523" i="1"/>
  <c r="L524" i="1"/>
  <c r="K523" i="1"/>
  <c r="C517" i="1"/>
  <c r="J516" i="1"/>
  <c r="B516" i="1" s="1"/>
  <c r="D525" i="1"/>
  <c r="D526" i="1" l="1"/>
  <c r="I525" i="1"/>
  <c r="A526" i="1"/>
  <c r="C518" i="1"/>
  <c r="J517" i="1"/>
  <c r="B517" i="1" s="1"/>
  <c r="N524" i="1"/>
  <c r="L525" i="1"/>
  <c r="K524" i="1"/>
  <c r="E525" i="1"/>
  <c r="F525" i="1" s="1"/>
  <c r="G525" i="1" s="1"/>
  <c r="H525" i="1" s="1"/>
  <c r="M525" i="1"/>
  <c r="N525" i="1" l="1"/>
  <c r="K525" i="1"/>
  <c r="L526" i="1"/>
  <c r="M526" i="1"/>
  <c r="E526" i="1"/>
  <c r="F526" i="1" s="1"/>
  <c r="G526" i="1" s="1"/>
  <c r="H526" i="1" s="1"/>
  <c r="C519" i="1"/>
  <c r="J518" i="1"/>
  <c r="B518" i="1" s="1"/>
  <c r="I526" i="1"/>
  <c r="A527" i="1"/>
  <c r="D527" i="1"/>
  <c r="D528" i="1" l="1"/>
  <c r="I527" i="1"/>
  <c r="A528" i="1"/>
  <c r="N526" i="1"/>
  <c r="L527" i="1"/>
  <c r="M527" i="1"/>
  <c r="E527" i="1"/>
  <c r="F527" i="1" s="1"/>
  <c r="G527" i="1" s="1"/>
  <c r="H527" i="1" s="1"/>
  <c r="K526" i="1"/>
  <c r="C520" i="1"/>
  <c r="J519" i="1"/>
  <c r="B519" i="1" s="1"/>
  <c r="M528" i="1" l="1"/>
  <c r="E528" i="1"/>
  <c r="N527" i="1"/>
  <c r="K527" i="1"/>
  <c r="L528" i="1"/>
  <c r="D529" i="1"/>
  <c r="C521" i="1"/>
  <c r="J520" i="1"/>
  <c r="B520" i="1" s="1"/>
  <c r="A529" i="1"/>
  <c r="I528" i="1"/>
  <c r="F528" i="1"/>
  <c r="G528" i="1" s="1"/>
  <c r="H528" i="1" s="1"/>
  <c r="D530" i="1" l="1"/>
  <c r="C522" i="1"/>
  <c r="J521" i="1"/>
  <c r="B521" i="1" s="1"/>
  <c r="N528" i="1"/>
  <c r="L529" i="1"/>
  <c r="K528" i="1"/>
  <c r="E529" i="1"/>
  <c r="F529" i="1" s="1"/>
  <c r="G529" i="1" s="1"/>
  <c r="H529" i="1" s="1"/>
  <c r="M529" i="1"/>
  <c r="I529" i="1"/>
  <c r="A530" i="1"/>
  <c r="D531" i="1" l="1"/>
  <c r="A531" i="1"/>
  <c r="I530" i="1"/>
  <c r="K529" i="1"/>
  <c r="E530" i="1"/>
  <c r="F530" i="1" s="1"/>
  <c r="G530" i="1" s="1"/>
  <c r="H530" i="1" s="1"/>
  <c r="N529" i="1"/>
  <c r="L530" i="1"/>
  <c r="M530" i="1"/>
  <c r="C523" i="1"/>
  <c r="J522" i="1"/>
  <c r="B522" i="1" s="1"/>
  <c r="A532" i="1" l="1"/>
  <c r="I531" i="1"/>
  <c r="N530" i="1"/>
  <c r="E531" i="1"/>
  <c r="F531" i="1" s="1"/>
  <c r="G531" i="1" s="1"/>
  <c r="H531" i="1" s="1"/>
  <c r="L531" i="1"/>
  <c r="K530" i="1"/>
  <c r="M531" i="1"/>
  <c r="C524" i="1"/>
  <c r="J523" i="1"/>
  <c r="B523" i="1" s="1"/>
  <c r="D532" i="1"/>
  <c r="D533" i="1" l="1"/>
  <c r="I532" i="1"/>
  <c r="A533" i="1"/>
  <c r="E532" i="1"/>
  <c r="F532" i="1" s="1"/>
  <c r="G532" i="1" s="1"/>
  <c r="H532" i="1" s="1"/>
  <c r="M532" i="1"/>
  <c r="N531" i="1"/>
  <c r="K531" i="1"/>
  <c r="L532" i="1"/>
  <c r="C525" i="1"/>
  <c r="J524" i="1"/>
  <c r="B524" i="1" s="1"/>
  <c r="N532" i="1" l="1"/>
  <c r="K532" i="1"/>
  <c r="L533" i="1"/>
  <c r="E533" i="1"/>
  <c r="F533" i="1" s="1"/>
  <c r="G533" i="1" s="1"/>
  <c r="H533" i="1" s="1"/>
  <c r="M533" i="1"/>
  <c r="C526" i="1"/>
  <c r="J525" i="1"/>
  <c r="B525" i="1" s="1"/>
  <c r="A534" i="1"/>
  <c r="I533" i="1"/>
  <c r="D534" i="1"/>
  <c r="N533" i="1" l="1"/>
  <c r="E534" i="1"/>
  <c r="F534" i="1" s="1"/>
  <c r="G534" i="1" s="1"/>
  <c r="H534" i="1" s="1"/>
  <c r="L534" i="1"/>
  <c r="K533" i="1"/>
  <c r="M534" i="1"/>
  <c r="D535" i="1"/>
  <c r="A535" i="1"/>
  <c r="I534" i="1"/>
  <c r="C527" i="1"/>
  <c r="J526" i="1"/>
  <c r="B526" i="1" s="1"/>
  <c r="A536" i="1" l="1"/>
  <c r="I535" i="1"/>
  <c r="C528" i="1"/>
  <c r="J527" i="1"/>
  <c r="B527" i="1" s="1"/>
  <c r="K534" i="1"/>
  <c r="E535" i="1"/>
  <c r="F535" i="1" s="1"/>
  <c r="G535" i="1" s="1"/>
  <c r="H535" i="1" s="1"/>
  <c r="L535" i="1"/>
  <c r="N534" i="1"/>
  <c r="M535" i="1"/>
  <c r="D536" i="1"/>
  <c r="E536" i="1" l="1"/>
  <c r="K535" i="1"/>
  <c r="L536" i="1"/>
  <c r="N535" i="1"/>
  <c r="M536" i="1"/>
  <c r="D537" i="1"/>
  <c r="C529" i="1"/>
  <c r="J528" i="1"/>
  <c r="B528" i="1" s="1"/>
  <c r="A537" i="1"/>
  <c r="I536" i="1"/>
  <c r="F536" i="1"/>
  <c r="G536" i="1" s="1"/>
  <c r="H536" i="1" s="1"/>
  <c r="I537" i="1" l="1"/>
  <c r="A538" i="1"/>
  <c r="D538" i="1"/>
  <c r="K536" i="1"/>
  <c r="N536" i="1"/>
  <c r="M537" i="1"/>
  <c r="E537" i="1"/>
  <c r="F537" i="1" s="1"/>
  <c r="G537" i="1" s="1"/>
  <c r="H537" i="1" s="1"/>
  <c r="L537" i="1"/>
  <c r="C530" i="1"/>
  <c r="J529" i="1"/>
  <c r="B529" i="1" s="1"/>
  <c r="D539" i="1" l="1"/>
  <c r="C531" i="1"/>
  <c r="J530" i="1"/>
  <c r="B530" i="1" s="1"/>
  <c r="I538" i="1"/>
  <c r="A539" i="1"/>
  <c r="N537" i="1"/>
  <c r="K537" i="1"/>
  <c r="M538" i="1"/>
  <c r="E538" i="1"/>
  <c r="F538" i="1" s="1"/>
  <c r="G538" i="1" s="1"/>
  <c r="H538" i="1" s="1"/>
  <c r="L538" i="1"/>
  <c r="A540" i="1" l="1"/>
  <c r="I539" i="1"/>
  <c r="C532" i="1"/>
  <c r="J531" i="1"/>
  <c r="B531" i="1" s="1"/>
  <c r="K538" i="1"/>
  <c r="M539" i="1"/>
  <c r="E539" i="1"/>
  <c r="F539" i="1" s="1"/>
  <c r="G539" i="1" s="1"/>
  <c r="H539" i="1" s="1"/>
  <c r="L539" i="1"/>
  <c r="N538" i="1"/>
  <c r="D540" i="1"/>
  <c r="D541" i="1" l="1"/>
  <c r="N539" i="1"/>
  <c r="M540" i="1"/>
  <c r="E540" i="1"/>
  <c r="F540" i="1" s="1"/>
  <c r="G540" i="1" s="1"/>
  <c r="H540" i="1" s="1"/>
  <c r="L540" i="1"/>
  <c r="K539" i="1"/>
  <c r="C533" i="1"/>
  <c r="J532" i="1"/>
  <c r="B532" i="1" s="1"/>
  <c r="I540" i="1"/>
  <c r="A541" i="1"/>
  <c r="D542" i="1" l="1"/>
  <c r="E541" i="1"/>
  <c r="F541" i="1" s="1"/>
  <c r="G541" i="1" s="1"/>
  <c r="H541" i="1" s="1"/>
  <c r="L541" i="1"/>
  <c r="N540" i="1"/>
  <c r="K540" i="1"/>
  <c r="M541" i="1"/>
  <c r="C534" i="1"/>
  <c r="J533" i="1"/>
  <c r="B533" i="1" s="1"/>
  <c r="I541" i="1"/>
  <c r="A542" i="1"/>
  <c r="N541" i="1" l="1"/>
  <c r="K541" i="1"/>
  <c r="M542" i="1"/>
  <c r="L542" i="1"/>
  <c r="E542" i="1"/>
  <c r="F542" i="1" s="1"/>
  <c r="G542" i="1" s="1"/>
  <c r="H542" i="1" s="1"/>
  <c r="A543" i="1"/>
  <c r="I542" i="1"/>
  <c r="D543" i="1"/>
  <c r="C535" i="1"/>
  <c r="J534" i="1"/>
  <c r="B534" i="1" s="1"/>
  <c r="A544" i="1" l="1"/>
  <c r="I543" i="1"/>
  <c r="C536" i="1"/>
  <c r="J535" i="1"/>
  <c r="B535" i="1" s="1"/>
  <c r="D544" i="1"/>
  <c r="K542" i="1"/>
  <c r="M543" i="1"/>
  <c r="E543" i="1"/>
  <c r="F543" i="1" s="1"/>
  <c r="G543" i="1" s="1"/>
  <c r="H543" i="1" s="1"/>
  <c r="L543" i="1"/>
  <c r="N542" i="1"/>
  <c r="C537" i="1" l="1"/>
  <c r="J536" i="1"/>
  <c r="B536" i="1" s="1"/>
  <c r="I544" i="1"/>
  <c r="A545" i="1"/>
  <c r="D545" i="1"/>
  <c r="E544" i="1"/>
  <c r="F544" i="1" s="1"/>
  <c r="G544" i="1" s="1"/>
  <c r="H544" i="1" s="1"/>
  <c r="L544" i="1"/>
  <c r="N543" i="1"/>
  <c r="K543" i="1"/>
  <c r="M544" i="1"/>
  <c r="C538" i="1" l="1"/>
  <c r="J537" i="1"/>
  <c r="B537" i="1" s="1"/>
  <c r="K544" i="1"/>
  <c r="N544" i="1"/>
  <c r="M545" i="1"/>
  <c r="L545" i="1"/>
  <c r="E545" i="1"/>
  <c r="F545" i="1" s="1"/>
  <c r="G545" i="1" s="1"/>
  <c r="H545" i="1" s="1"/>
  <c r="D546" i="1"/>
  <c r="A546" i="1"/>
  <c r="I545" i="1"/>
  <c r="I546" i="1" l="1"/>
  <c r="A547" i="1"/>
  <c r="C539" i="1"/>
  <c r="J538" i="1"/>
  <c r="B538" i="1" s="1"/>
  <c r="D547" i="1"/>
  <c r="N545" i="1"/>
  <c r="E546" i="1"/>
  <c r="F546" i="1" s="1"/>
  <c r="G546" i="1" s="1"/>
  <c r="H546" i="1" s="1"/>
  <c r="L546" i="1"/>
  <c r="K545" i="1"/>
  <c r="M546" i="1"/>
  <c r="C540" i="1" l="1"/>
  <c r="J539" i="1"/>
  <c r="B539" i="1" s="1"/>
  <c r="N546" i="1"/>
  <c r="M547" i="1"/>
  <c r="E547" i="1"/>
  <c r="F547" i="1" s="1"/>
  <c r="G547" i="1" s="1"/>
  <c r="H547" i="1" s="1"/>
  <c r="L547" i="1"/>
  <c r="K546" i="1"/>
  <c r="D548" i="1"/>
  <c r="I547" i="1"/>
  <c r="A548" i="1"/>
  <c r="D549" i="1" l="1"/>
  <c r="A549" i="1"/>
  <c r="I548" i="1"/>
  <c r="C541" i="1"/>
  <c r="J540" i="1"/>
  <c r="B540" i="1" s="1"/>
  <c r="N547" i="1"/>
  <c r="M548" i="1"/>
  <c r="L548" i="1"/>
  <c r="K547" i="1"/>
  <c r="E548" i="1"/>
  <c r="F548" i="1" s="1"/>
  <c r="G548" i="1" s="1"/>
  <c r="H548" i="1" s="1"/>
  <c r="E549" i="1" l="1"/>
  <c r="L549" i="1"/>
  <c r="N548" i="1"/>
  <c r="K548" i="1"/>
  <c r="M549" i="1"/>
  <c r="D550" i="1"/>
  <c r="C542" i="1"/>
  <c r="J541" i="1"/>
  <c r="B541" i="1" s="1"/>
  <c r="F549" i="1"/>
  <c r="G549" i="1" s="1"/>
  <c r="H549" i="1" s="1"/>
  <c r="A550" i="1"/>
  <c r="I549" i="1"/>
  <c r="N549" i="1" l="1"/>
  <c r="M550" i="1"/>
  <c r="K549" i="1"/>
  <c r="E550" i="1"/>
  <c r="F550" i="1" s="1"/>
  <c r="G550" i="1" s="1"/>
  <c r="H550" i="1" s="1"/>
  <c r="L550" i="1"/>
  <c r="D551" i="1"/>
  <c r="A551" i="1"/>
  <c r="I550" i="1"/>
  <c r="C543" i="1"/>
  <c r="J542" i="1"/>
  <c r="B542" i="1" s="1"/>
  <c r="D552" i="1" l="1"/>
  <c r="C544" i="1"/>
  <c r="J543" i="1"/>
  <c r="B543" i="1" s="1"/>
  <c r="K550" i="1"/>
  <c r="M551" i="1"/>
  <c r="E551" i="1"/>
  <c r="F551" i="1" s="1"/>
  <c r="G551" i="1" s="1"/>
  <c r="H551" i="1" s="1"/>
  <c r="L551" i="1"/>
  <c r="N550" i="1"/>
  <c r="I551" i="1"/>
  <c r="A552" i="1"/>
  <c r="D553" i="1" l="1"/>
  <c r="E552" i="1"/>
  <c r="F552" i="1" s="1"/>
  <c r="G552" i="1" s="1"/>
  <c r="H552" i="1" s="1"/>
  <c r="L552" i="1"/>
  <c r="N551" i="1"/>
  <c r="K551" i="1"/>
  <c r="M552" i="1"/>
  <c r="I552" i="1"/>
  <c r="A553" i="1"/>
  <c r="C545" i="1"/>
  <c r="J544" i="1"/>
  <c r="B544" i="1" s="1"/>
  <c r="C546" i="1" l="1"/>
  <c r="J545" i="1"/>
  <c r="B545" i="1" s="1"/>
  <c r="I553" i="1"/>
  <c r="A554" i="1"/>
  <c r="D554" i="1"/>
  <c r="N552" i="1"/>
  <c r="K552" i="1"/>
  <c r="M553" i="1"/>
  <c r="E553" i="1"/>
  <c r="F553" i="1" s="1"/>
  <c r="G553" i="1" s="1"/>
  <c r="H553" i="1" s="1"/>
  <c r="L553" i="1"/>
  <c r="A555" i="1" l="1"/>
  <c r="I554" i="1"/>
  <c r="K553" i="1"/>
  <c r="N553" i="1"/>
  <c r="M554" i="1"/>
  <c r="E554" i="1"/>
  <c r="F554" i="1" s="1"/>
  <c r="G554" i="1" s="1"/>
  <c r="H554" i="1" s="1"/>
  <c r="L554" i="1"/>
  <c r="C547" i="1"/>
  <c r="J546" i="1"/>
  <c r="B546" i="1" s="1"/>
  <c r="D555" i="1"/>
  <c r="A556" i="1" l="1"/>
  <c r="I555" i="1"/>
  <c r="D556" i="1"/>
  <c r="C548" i="1"/>
  <c r="J547" i="1"/>
  <c r="B547" i="1" s="1"/>
  <c r="K554" i="1"/>
  <c r="M555" i="1"/>
  <c r="E555" i="1"/>
  <c r="F555" i="1" s="1"/>
  <c r="G555" i="1" s="1"/>
  <c r="H555" i="1" s="1"/>
  <c r="L555" i="1"/>
  <c r="N554" i="1"/>
  <c r="D557" i="1" l="1"/>
  <c r="I556" i="1"/>
  <c r="A557" i="1"/>
  <c r="E556" i="1"/>
  <c r="F556" i="1" s="1"/>
  <c r="G556" i="1" s="1"/>
  <c r="H556" i="1" s="1"/>
  <c r="L556" i="1"/>
  <c r="N555" i="1"/>
  <c r="M556" i="1"/>
  <c r="K555" i="1"/>
  <c r="C549" i="1"/>
  <c r="J548" i="1"/>
  <c r="B548" i="1" s="1"/>
  <c r="C550" i="1" l="1"/>
  <c r="J549" i="1"/>
  <c r="B549" i="1" s="1"/>
  <c r="A558" i="1"/>
  <c r="I557" i="1"/>
  <c r="D558" i="1"/>
  <c r="N556" i="1"/>
  <c r="K556" i="1"/>
  <c r="M557" i="1"/>
  <c r="E557" i="1"/>
  <c r="F557" i="1" s="1"/>
  <c r="G557" i="1" s="1"/>
  <c r="H557" i="1" s="1"/>
  <c r="L557" i="1"/>
  <c r="N557" i="1" l="1"/>
  <c r="E558" i="1"/>
  <c r="F558" i="1" s="1"/>
  <c r="G558" i="1" s="1"/>
  <c r="H558" i="1" s="1"/>
  <c r="L558" i="1"/>
  <c r="K557" i="1"/>
  <c r="M558" i="1"/>
  <c r="I558" i="1"/>
  <c r="A559" i="1"/>
  <c r="C551" i="1"/>
  <c r="J550" i="1"/>
  <c r="B550" i="1" s="1"/>
  <c r="D559" i="1"/>
  <c r="A560" i="1" l="1"/>
  <c r="I559" i="1"/>
  <c r="D560" i="1"/>
  <c r="C552" i="1"/>
  <c r="J551" i="1"/>
  <c r="B551" i="1" s="1"/>
  <c r="N558" i="1"/>
  <c r="M559" i="1"/>
  <c r="E559" i="1"/>
  <c r="F559" i="1" s="1"/>
  <c r="G559" i="1" s="1"/>
  <c r="H559" i="1" s="1"/>
  <c r="L559" i="1"/>
  <c r="K558" i="1"/>
  <c r="D561" i="1" l="1"/>
  <c r="I560" i="1"/>
  <c r="A561" i="1"/>
  <c r="N559" i="1"/>
  <c r="M560" i="1"/>
  <c r="E560" i="1"/>
  <c r="F560" i="1" s="1"/>
  <c r="G560" i="1" s="1"/>
  <c r="H560" i="1" s="1"/>
  <c r="L560" i="1"/>
  <c r="K559" i="1"/>
  <c r="C553" i="1"/>
  <c r="J552" i="1"/>
  <c r="B552" i="1" s="1"/>
  <c r="I561" i="1" l="1"/>
  <c r="A562" i="1"/>
  <c r="C554" i="1"/>
  <c r="J553" i="1"/>
  <c r="B553" i="1" s="1"/>
  <c r="D562" i="1"/>
  <c r="M561" i="1"/>
  <c r="K560" i="1"/>
  <c r="E561" i="1"/>
  <c r="F561" i="1" s="1"/>
  <c r="G561" i="1" s="1"/>
  <c r="H561" i="1" s="1"/>
  <c r="N560" i="1"/>
  <c r="L561" i="1"/>
  <c r="E562" i="1" l="1"/>
  <c r="F562" i="1" s="1"/>
  <c r="G562" i="1" s="1"/>
  <c r="H562" i="1" s="1"/>
  <c r="L562" i="1"/>
  <c r="K561" i="1"/>
  <c r="N561" i="1"/>
  <c r="M562" i="1"/>
  <c r="C555" i="1"/>
  <c r="J554" i="1"/>
  <c r="B554" i="1" s="1"/>
  <c r="D563" i="1"/>
  <c r="A563" i="1"/>
  <c r="I562" i="1"/>
  <c r="N562" i="1" l="1"/>
  <c r="K562" i="1"/>
  <c r="M563" i="1"/>
  <c r="E563" i="1"/>
  <c r="F563" i="1" s="1"/>
  <c r="G563" i="1" s="1"/>
  <c r="H563" i="1" s="1"/>
  <c r="L563" i="1"/>
  <c r="C556" i="1"/>
  <c r="J555" i="1"/>
  <c r="B555" i="1" s="1"/>
  <c r="D564" i="1"/>
  <c r="A564" i="1"/>
  <c r="I563" i="1"/>
  <c r="C557" i="1" l="1"/>
  <c r="J556" i="1"/>
  <c r="B556" i="1" s="1"/>
  <c r="D565" i="1"/>
  <c r="K563" i="1"/>
  <c r="E564" i="1"/>
  <c r="F564" i="1" s="1"/>
  <c r="G564" i="1" s="1"/>
  <c r="H564" i="1" s="1"/>
  <c r="L564" i="1"/>
  <c r="N563" i="1"/>
  <c r="M564" i="1"/>
  <c r="I564" i="1"/>
  <c r="A565" i="1"/>
  <c r="M565" i="1" l="1"/>
  <c r="E565" i="1"/>
  <c r="L565" i="1"/>
  <c r="K564" i="1"/>
  <c r="N564" i="1"/>
  <c r="F565" i="1"/>
  <c r="G565" i="1" s="1"/>
  <c r="H565" i="1" s="1"/>
  <c r="I565" i="1"/>
  <c r="A566" i="1"/>
  <c r="C558" i="1"/>
  <c r="J557" i="1"/>
  <c r="B557" i="1" s="1"/>
  <c r="D566" i="1"/>
  <c r="I566" i="1" l="1"/>
  <c r="A567" i="1"/>
  <c r="D567" i="1"/>
  <c r="C559" i="1"/>
  <c r="J558" i="1"/>
  <c r="B558" i="1" s="1"/>
  <c r="N565" i="1"/>
  <c r="K565" i="1"/>
  <c r="M566" i="1"/>
  <c r="E566" i="1"/>
  <c r="F566" i="1" s="1"/>
  <c r="G566" i="1" s="1"/>
  <c r="H566" i="1" s="1"/>
  <c r="L566" i="1"/>
  <c r="I567" i="1" l="1"/>
  <c r="A568" i="1"/>
  <c r="C560" i="1"/>
  <c r="J559" i="1"/>
  <c r="B559" i="1" s="1"/>
  <c r="D568" i="1"/>
  <c r="N566" i="1"/>
  <c r="K566" i="1"/>
  <c r="M567" i="1"/>
  <c r="E567" i="1"/>
  <c r="F567" i="1" s="1"/>
  <c r="G567" i="1" s="1"/>
  <c r="H567" i="1" s="1"/>
  <c r="L567" i="1"/>
  <c r="C561" i="1" l="1"/>
  <c r="J560" i="1"/>
  <c r="B560" i="1" s="1"/>
  <c r="D569" i="1"/>
  <c r="I568" i="1"/>
  <c r="A569" i="1"/>
  <c r="K567" i="1"/>
  <c r="M568" i="1"/>
  <c r="E568" i="1"/>
  <c r="F568" i="1" s="1"/>
  <c r="G568" i="1" s="1"/>
  <c r="H568" i="1" s="1"/>
  <c r="L568" i="1"/>
  <c r="N567" i="1"/>
  <c r="M569" i="1" l="1"/>
  <c r="E569" i="1"/>
  <c r="F569" i="1" s="1"/>
  <c r="G569" i="1" s="1"/>
  <c r="H569" i="1" s="1"/>
  <c r="L569" i="1"/>
  <c r="N568" i="1"/>
  <c r="K568" i="1"/>
  <c r="A570" i="1"/>
  <c r="I569" i="1"/>
  <c r="C562" i="1"/>
  <c r="J561" i="1"/>
  <c r="B561" i="1" s="1"/>
  <c r="D570" i="1"/>
  <c r="C563" i="1" l="1"/>
  <c r="J562" i="1"/>
  <c r="B562" i="1" s="1"/>
  <c r="M570" i="1"/>
  <c r="N569" i="1"/>
  <c r="E570" i="1"/>
  <c r="F570" i="1" s="1"/>
  <c r="G570" i="1" s="1"/>
  <c r="H570" i="1" s="1"/>
  <c r="L570" i="1"/>
  <c r="K569" i="1"/>
  <c r="I570" i="1"/>
  <c r="A571" i="1"/>
  <c r="D571" i="1"/>
  <c r="N570" i="1" l="1"/>
  <c r="K570" i="1"/>
  <c r="M571" i="1"/>
  <c r="E571" i="1"/>
  <c r="F571" i="1" s="1"/>
  <c r="G571" i="1" s="1"/>
  <c r="H571" i="1" s="1"/>
  <c r="L571" i="1"/>
  <c r="I571" i="1"/>
  <c r="A572" i="1"/>
  <c r="C564" i="1"/>
  <c r="J563" i="1"/>
  <c r="B563" i="1" s="1"/>
  <c r="D572" i="1"/>
  <c r="D573" i="1" l="1"/>
  <c r="I572" i="1"/>
  <c r="A573" i="1"/>
  <c r="C565" i="1"/>
  <c r="J564" i="1"/>
  <c r="B564" i="1" s="1"/>
  <c r="K571" i="1"/>
  <c r="M572" i="1"/>
  <c r="E572" i="1"/>
  <c r="F572" i="1" s="1"/>
  <c r="G572" i="1" s="1"/>
  <c r="H572" i="1" s="1"/>
  <c r="L572" i="1"/>
  <c r="N571" i="1"/>
  <c r="E573" i="1" l="1"/>
  <c r="L573" i="1"/>
  <c r="K572" i="1"/>
  <c r="N572" i="1"/>
  <c r="M573" i="1"/>
  <c r="I573" i="1"/>
  <c r="F573" i="1"/>
  <c r="G573" i="1" s="1"/>
  <c r="H573" i="1" s="1"/>
  <c r="A574" i="1"/>
  <c r="C566" i="1"/>
  <c r="J565" i="1"/>
  <c r="B565" i="1" s="1"/>
  <c r="D574" i="1"/>
  <c r="D575" i="1" l="1"/>
  <c r="A575" i="1"/>
  <c r="I574" i="1"/>
  <c r="C567" i="1"/>
  <c r="J566" i="1"/>
  <c r="B566" i="1" s="1"/>
  <c r="N573" i="1"/>
  <c r="K573" i="1"/>
  <c r="M574" i="1"/>
  <c r="L574" i="1"/>
  <c r="E574" i="1"/>
  <c r="F574" i="1" s="1"/>
  <c r="G574" i="1" s="1"/>
  <c r="H574" i="1" s="1"/>
  <c r="N574" i="1" l="1"/>
  <c r="K574" i="1"/>
  <c r="M575" i="1"/>
  <c r="E575" i="1"/>
  <c r="F575" i="1" s="1"/>
  <c r="G575" i="1" s="1"/>
  <c r="H575" i="1" s="1"/>
  <c r="L575" i="1"/>
  <c r="D576" i="1"/>
  <c r="C568" i="1"/>
  <c r="J567" i="1"/>
  <c r="B567" i="1" s="1"/>
  <c r="A576" i="1"/>
  <c r="I575" i="1"/>
  <c r="N575" i="1" l="1"/>
  <c r="M576" i="1"/>
  <c r="E576" i="1"/>
  <c r="F576" i="1" s="1"/>
  <c r="G576" i="1" s="1"/>
  <c r="H576" i="1" s="1"/>
  <c r="L576" i="1"/>
  <c r="K575" i="1"/>
  <c r="C569" i="1"/>
  <c r="J568" i="1"/>
  <c r="B568" i="1" s="1"/>
  <c r="I576" i="1"/>
  <c r="A577" i="1"/>
  <c r="D577" i="1"/>
  <c r="I577" i="1" l="1"/>
  <c r="A578" i="1"/>
  <c r="D578" i="1"/>
  <c r="E577" i="1"/>
  <c r="F577" i="1" s="1"/>
  <c r="G577" i="1" s="1"/>
  <c r="H577" i="1" s="1"/>
  <c r="L577" i="1"/>
  <c r="N576" i="1"/>
  <c r="K576" i="1"/>
  <c r="M577" i="1"/>
  <c r="C570" i="1"/>
  <c r="J569" i="1"/>
  <c r="B569" i="1" s="1"/>
  <c r="C571" i="1" l="1"/>
  <c r="J570" i="1"/>
  <c r="B570" i="1" s="1"/>
  <c r="E578" i="1"/>
  <c r="F578" i="1" s="1"/>
  <c r="G578" i="1" s="1"/>
  <c r="H578" i="1" s="1"/>
  <c r="N577" i="1"/>
  <c r="K577" i="1"/>
  <c r="L578" i="1"/>
  <c r="M578" i="1"/>
  <c r="D579" i="1"/>
  <c r="A579" i="1"/>
  <c r="I578" i="1"/>
  <c r="D580" i="1" l="1"/>
  <c r="I579" i="1"/>
  <c r="A580" i="1"/>
  <c r="C572" i="1"/>
  <c r="J571" i="1"/>
  <c r="B571" i="1" s="1"/>
  <c r="N578" i="1"/>
  <c r="L579" i="1"/>
  <c r="K578" i="1"/>
  <c r="M579" i="1"/>
  <c r="E579" i="1"/>
  <c r="F579" i="1" s="1"/>
  <c r="G579" i="1" s="1"/>
  <c r="H579" i="1" s="1"/>
  <c r="K579" i="1" l="1"/>
  <c r="M580" i="1"/>
  <c r="L580" i="1"/>
  <c r="N579" i="1"/>
  <c r="E580" i="1"/>
  <c r="F580" i="1" s="1"/>
  <c r="G580" i="1" s="1"/>
  <c r="H580" i="1" s="1"/>
  <c r="D581" i="1"/>
  <c r="A581" i="1"/>
  <c r="I580" i="1"/>
  <c r="C573" i="1"/>
  <c r="J572" i="1"/>
  <c r="B572" i="1" s="1"/>
  <c r="A582" i="1" l="1"/>
  <c r="I581" i="1"/>
  <c r="E581" i="1"/>
  <c r="F581" i="1" s="1"/>
  <c r="G581" i="1" s="1"/>
  <c r="H581" i="1" s="1"/>
  <c r="N580" i="1"/>
  <c r="L581" i="1"/>
  <c r="K580" i="1"/>
  <c r="M581" i="1"/>
  <c r="C574" i="1"/>
  <c r="J573" i="1"/>
  <c r="B573" i="1" s="1"/>
  <c r="D582" i="1"/>
  <c r="I582" i="1" l="1"/>
  <c r="A583" i="1"/>
  <c r="D583" i="1"/>
  <c r="C575" i="1"/>
  <c r="J574" i="1"/>
  <c r="B574" i="1" s="1"/>
  <c r="N581" i="1"/>
  <c r="K581" i="1"/>
  <c r="M582" i="1"/>
  <c r="E582" i="1"/>
  <c r="F582" i="1" s="1"/>
  <c r="G582" i="1" s="1"/>
  <c r="H582" i="1" s="1"/>
  <c r="L582" i="1"/>
  <c r="I583" i="1" l="1"/>
  <c r="A584" i="1"/>
  <c r="N582" i="1"/>
  <c r="M583" i="1"/>
  <c r="K582" i="1"/>
  <c r="E583" i="1"/>
  <c r="F583" i="1" s="1"/>
  <c r="G583" i="1" s="1"/>
  <c r="H583" i="1" s="1"/>
  <c r="L583" i="1"/>
  <c r="C576" i="1"/>
  <c r="J575" i="1"/>
  <c r="B575" i="1" s="1"/>
  <c r="D584" i="1"/>
  <c r="A585" i="1" l="1"/>
  <c r="I584" i="1"/>
  <c r="K583" i="1"/>
  <c r="M584" i="1"/>
  <c r="E584" i="1"/>
  <c r="F584" i="1" s="1"/>
  <c r="G584" i="1" s="1"/>
  <c r="H584" i="1" s="1"/>
  <c r="L584" i="1"/>
  <c r="N583" i="1"/>
  <c r="D585" i="1"/>
  <c r="C577" i="1"/>
  <c r="J576" i="1"/>
  <c r="B576" i="1" s="1"/>
  <c r="N584" i="1" l="1"/>
  <c r="M585" i="1"/>
  <c r="K584" i="1"/>
  <c r="E585" i="1"/>
  <c r="F585" i="1" s="1"/>
  <c r="G585" i="1" s="1"/>
  <c r="H585" i="1" s="1"/>
  <c r="L585" i="1"/>
  <c r="C578" i="1"/>
  <c r="J577" i="1"/>
  <c r="B577" i="1" s="1"/>
  <c r="D586" i="1"/>
  <c r="A586" i="1"/>
  <c r="I585" i="1"/>
  <c r="K585" i="1" l="1"/>
  <c r="M586" i="1"/>
  <c r="N585" i="1"/>
  <c r="E586" i="1"/>
  <c r="F586" i="1" s="1"/>
  <c r="G586" i="1" s="1"/>
  <c r="H586" i="1" s="1"/>
  <c r="L586" i="1"/>
  <c r="C579" i="1"/>
  <c r="J578" i="1"/>
  <c r="B578" i="1" s="1"/>
  <c r="A587" i="1"/>
  <c r="I586" i="1"/>
  <c r="D587" i="1"/>
  <c r="C580" i="1" l="1"/>
  <c r="J579" i="1"/>
  <c r="B579" i="1" s="1"/>
  <c r="N586" i="1"/>
  <c r="E587" i="1"/>
  <c r="F587" i="1" s="1"/>
  <c r="G587" i="1" s="1"/>
  <c r="H587" i="1" s="1"/>
  <c r="L587" i="1"/>
  <c r="K586" i="1"/>
  <c r="M587" i="1"/>
  <c r="D588" i="1"/>
  <c r="A588" i="1"/>
  <c r="I587" i="1"/>
  <c r="D589" i="1" l="1"/>
  <c r="C581" i="1"/>
  <c r="J580" i="1"/>
  <c r="B580" i="1" s="1"/>
  <c r="I588" i="1"/>
  <c r="A589" i="1"/>
  <c r="K587" i="1"/>
  <c r="E588" i="1"/>
  <c r="F588" i="1" s="1"/>
  <c r="G588" i="1" s="1"/>
  <c r="H588" i="1" s="1"/>
  <c r="L588" i="1"/>
  <c r="M588" i="1"/>
  <c r="N587" i="1"/>
  <c r="I589" i="1" l="1"/>
  <c r="A590" i="1"/>
  <c r="N588" i="1"/>
  <c r="M589" i="1"/>
  <c r="E589" i="1"/>
  <c r="F589" i="1" s="1"/>
  <c r="G589" i="1" s="1"/>
  <c r="H589" i="1" s="1"/>
  <c r="L589" i="1"/>
  <c r="K588" i="1"/>
  <c r="C582" i="1"/>
  <c r="J581" i="1"/>
  <c r="B581" i="1" s="1"/>
  <c r="D590" i="1"/>
  <c r="N589" i="1" l="1"/>
  <c r="K589" i="1"/>
  <c r="M590" i="1"/>
  <c r="L590" i="1"/>
  <c r="E590" i="1"/>
  <c r="F590" i="1" s="1"/>
  <c r="G590" i="1" s="1"/>
  <c r="H590" i="1" s="1"/>
  <c r="I590" i="1"/>
  <c r="A591" i="1"/>
  <c r="D591" i="1"/>
  <c r="C583" i="1"/>
  <c r="J582" i="1"/>
  <c r="B582" i="1" s="1"/>
  <c r="K590" i="1" l="1"/>
  <c r="M591" i="1"/>
  <c r="N590" i="1"/>
  <c r="E591" i="1"/>
  <c r="F591" i="1" s="1"/>
  <c r="G591" i="1" s="1"/>
  <c r="H591" i="1" s="1"/>
  <c r="L591" i="1"/>
  <c r="C584" i="1"/>
  <c r="J583" i="1"/>
  <c r="B583" i="1" s="1"/>
  <c r="D592" i="1"/>
  <c r="I591" i="1"/>
  <c r="A592" i="1"/>
  <c r="I592" i="1" l="1"/>
  <c r="A593" i="1"/>
  <c r="D593" i="1"/>
  <c r="C585" i="1"/>
  <c r="J584" i="1"/>
  <c r="B584" i="1" s="1"/>
  <c r="K591" i="1"/>
  <c r="M592" i="1"/>
  <c r="E592" i="1"/>
  <c r="F592" i="1" s="1"/>
  <c r="G592" i="1" s="1"/>
  <c r="H592" i="1" s="1"/>
  <c r="L592" i="1"/>
  <c r="N591" i="1"/>
  <c r="D594" i="1" l="1"/>
  <c r="A594" i="1"/>
  <c r="I593" i="1"/>
  <c r="M593" i="1"/>
  <c r="E593" i="1"/>
  <c r="F593" i="1" s="1"/>
  <c r="G593" i="1" s="1"/>
  <c r="H593" i="1" s="1"/>
  <c r="L593" i="1"/>
  <c r="K592" i="1"/>
  <c r="N592" i="1"/>
  <c r="C586" i="1"/>
  <c r="J585" i="1"/>
  <c r="B585" i="1" s="1"/>
  <c r="D595" i="1" l="1"/>
  <c r="K593" i="1"/>
  <c r="N593" i="1"/>
  <c r="M594" i="1"/>
  <c r="E594" i="1"/>
  <c r="F594" i="1" s="1"/>
  <c r="G594" i="1" s="1"/>
  <c r="H594" i="1" s="1"/>
  <c r="L594" i="1"/>
  <c r="C587" i="1"/>
  <c r="J586" i="1"/>
  <c r="B586" i="1" s="1"/>
  <c r="A595" i="1"/>
  <c r="I594" i="1"/>
  <c r="D596" i="1" l="1"/>
  <c r="N594" i="1"/>
  <c r="K594" i="1"/>
  <c r="M595" i="1"/>
  <c r="E595" i="1"/>
  <c r="F595" i="1" s="1"/>
  <c r="G595" i="1" s="1"/>
  <c r="H595" i="1" s="1"/>
  <c r="L595" i="1"/>
  <c r="I595" i="1"/>
  <c r="A596" i="1"/>
  <c r="C588" i="1"/>
  <c r="J587" i="1"/>
  <c r="B587" i="1" s="1"/>
  <c r="C589" i="1" l="1"/>
  <c r="J588" i="1"/>
  <c r="B588" i="1" s="1"/>
  <c r="K595" i="1"/>
  <c r="M596" i="1"/>
  <c r="L596" i="1"/>
  <c r="N595" i="1"/>
  <c r="E596" i="1"/>
  <c r="F596" i="1" s="1"/>
  <c r="G596" i="1" s="1"/>
  <c r="H596" i="1" s="1"/>
  <c r="I596" i="1"/>
  <c r="A597" i="1"/>
  <c r="D597" i="1"/>
  <c r="D598" i="1" l="1"/>
  <c r="M597" i="1"/>
  <c r="E597" i="1"/>
  <c r="F597" i="1" s="1"/>
  <c r="G597" i="1" s="1"/>
  <c r="H597" i="1" s="1"/>
  <c r="L597" i="1"/>
  <c r="K596" i="1"/>
  <c r="N596" i="1"/>
  <c r="C590" i="1"/>
  <c r="J589" i="1"/>
  <c r="B589" i="1" s="1"/>
  <c r="I597" i="1"/>
  <c r="A598" i="1"/>
  <c r="A599" i="1" l="1"/>
  <c r="I598" i="1"/>
  <c r="C591" i="1"/>
  <c r="J590" i="1"/>
  <c r="B590" i="1" s="1"/>
  <c r="N597" i="1"/>
  <c r="K597" i="1"/>
  <c r="M598" i="1"/>
  <c r="E598" i="1"/>
  <c r="F598" i="1" s="1"/>
  <c r="G598" i="1" s="1"/>
  <c r="H598" i="1" s="1"/>
  <c r="L598" i="1"/>
  <c r="D599" i="1"/>
  <c r="A600" i="1" l="1"/>
  <c r="I599" i="1"/>
  <c r="D600" i="1"/>
  <c r="C592" i="1"/>
  <c r="J591" i="1"/>
  <c r="B591" i="1" s="1"/>
  <c r="N598" i="1"/>
  <c r="K598" i="1"/>
  <c r="M599" i="1"/>
  <c r="E599" i="1"/>
  <c r="F599" i="1" s="1"/>
  <c r="G599" i="1" s="1"/>
  <c r="H599" i="1" s="1"/>
  <c r="L599" i="1"/>
  <c r="K599" i="1" l="1"/>
  <c r="M600" i="1"/>
  <c r="E600" i="1"/>
  <c r="F600" i="1" s="1"/>
  <c r="G600" i="1" s="1"/>
  <c r="H600" i="1" s="1"/>
  <c r="L600" i="1"/>
  <c r="N599" i="1"/>
  <c r="D601" i="1"/>
  <c r="I600" i="1"/>
  <c r="A601" i="1"/>
  <c r="C593" i="1"/>
  <c r="J592" i="1"/>
  <c r="B592" i="1" s="1"/>
  <c r="L601" i="1" l="1"/>
  <c r="M601" i="1"/>
  <c r="N600" i="1"/>
  <c r="E601" i="1"/>
  <c r="F601" i="1" s="1"/>
  <c r="G601" i="1" s="1"/>
  <c r="H601" i="1" s="1"/>
  <c r="K600" i="1"/>
  <c r="D602" i="1"/>
  <c r="C594" i="1"/>
  <c r="J593" i="1"/>
  <c r="B593" i="1" s="1"/>
  <c r="I601" i="1"/>
  <c r="A602" i="1"/>
  <c r="A603" i="1" l="1"/>
  <c r="I602" i="1"/>
  <c r="C595" i="1"/>
  <c r="J594" i="1"/>
  <c r="B594" i="1" s="1"/>
  <c r="N601" i="1"/>
  <c r="K601" i="1"/>
  <c r="M602" i="1"/>
  <c r="E602" i="1"/>
  <c r="F602" i="1" s="1"/>
  <c r="G602" i="1" s="1"/>
  <c r="H602" i="1" s="1"/>
  <c r="L602" i="1"/>
  <c r="D603" i="1"/>
  <c r="K602" i="1" l="1"/>
  <c r="N602" i="1"/>
  <c r="M603" i="1"/>
  <c r="E603" i="1"/>
  <c r="F603" i="1" s="1"/>
  <c r="G603" i="1" s="1"/>
  <c r="H603" i="1" s="1"/>
  <c r="L603" i="1"/>
  <c r="I603" i="1"/>
  <c r="A604" i="1"/>
  <c r="D604" i="1"/>
  <c r="C596" i="1"/>
  <c r="J595" i="1"/>
  <c r="B595" i="1" s="1"/>
  <c r="D605" i="1" l="1"/>
  <c r="I604" i="1"/>
  <c r="A605" i="1"/>
  <c r="C597" i="1"/>
  <c r="J596" i="1"/>
  <c r="B596" i="1" s="1"/>
  <c r="K603" i="1"/>
  <c r="M604" i="1"/>
  <c r="E604" i="1"/>
  <c r="F604" i="1" s="1"/>
  <c r="G604" i="1" s="1"/>
  <c r="H604" i="1" s="1"/>
  <c r="L604" i="1"/>
  <c r="N603" i="1"/>
  <c r="E605" i="1" l="1"/>
  <c r="L605" i="1"/>
  <c r="K604" i="1"/>
  <c r="M605" i="1"/>
  <c r="N604" i="1"/>
  <c r="D606" i="1"/>
  <c r="F605" i="1"/>
  <c r="G605" i="1" s="1"/>
  <c r="H605" i="1" s="1"/>
  <c r="I605" i="1"/>
  <c r="A606" i="1"/>
  <c r="C598" i="1"/>
  <c r="J597" i="1"/>
  <c r="B597" i="1" s="1"/>
  <c r="C599" i="1" l="1"/>
  <c r="J598" i="1"/>
  <c r="B598" i="1" s="1"/>
  <c r="D607" i="1"/>
  <c r="A607" i="1"/>
  <c r="I606" i="1"/>
  <c r="N605" i="1"/>
  <c r="L606" i="1"/>
  <c r="K605" i="1"/>
  <c r="M606" i="1"/>
  <c r="E606" i="1"/>
  <c r="F606" i="1" s="1"/>
  <c r="G606" i="1" s="1"/>
  <c r="H606" i="1" s="1"/>
  <c r="N606" i="1" l="1"/>
  <c r="K606" i="1"/>
  <c r="L607" i="1"/>
  <c r="M607" i="1"/>
  <c r="E607" i="1"/>
  <c r="F607" i="1" s="1"/>
  <c r="G607" i="1" s="1"/>
  <c r="H607" i="1" s="1"/>
  <c r="C600" i="1"/>
  <c r="J599" i="1"/>
  <c r="B599" i="1" s="1"/>
  <c r="D608" i="1"/>
  <c r="A608" i="1"/>
  <c r="I607" i="1"/>
  <c r="C601" i="1" l="1"/>
  <c r="J600" i="1"/>
  <c r="B600" i="1" s="1"/>
  <c r="D609" i="1"/>
  <c r="I608" i="1"/>
  <c r="A609" i="1"/>
  <c r="N607" i="1"/>
  <c r="L608" i="1"/>
  <c r="M608" i="1"/>
  <c r="K607" i="1"/>
  <c r="E608" i="1"/>
  <c r="F608" i="1" s="1"/>
  <c r="G608" i="1" s="1"/>
  <c r="H608" i="1" s="1"/>
  <c r="C602" i="1" l="1"/>
  <c r="J601" i="1"/>
  <c r="B601" i="1" s="1"/>
  <c r="E609" i="1"/>
  <c r="M609" i="1"/>
  <c r="N608" i="1"/>
  <c r="K608" i="1"/>
  <c r="L609" i="1"/>
  <c r="D610" i="1"/>
  <c r="I609" i="1"/>
  <c r="F609" i="1"/>
  <c r="G609" i="1" s="1"/>
  <c r="H609" i="1" s="1"/>
  <c r="A610" i="1"/>
  <c r="D611" i="1" l="1"/>
  <c r="C603" i="1"/>
  <c r="J602" i="1"/>
  <c r="B602" i="1" s="1"/>
  <c r="N609" i="1"/>
  <c r="L610" i="1"/>
  <c r="K609" i="1"/>
  <c r="M610" i="1"/>
  <c r="E610" i="1"/>
  <c r="F610" i="1" s="1"/>
  <c r="G610" i="1" s="1"/>
  <c r="H610" i="1" s="1"/>
  <c r="I610" i="1"/>
  <c r="A611" i="1"/>
  <c r="I611" i="1" l="1"/>
  <c r="A612" i="1"/>
  <c r="D612" i="1"/>
  <c r="N610" i="1"/>
  <c r="L611" i="1"/>
  <c r="K610" i="1"/>
  <c r="M611" i="1"/>
  <c r="E611" i="1"/>
  <c r="F611" i="1" s="1"/>
  <c r="G611" i="1" s="1"/>
  <c r="H611" i="1" s="1"/>
  <c r="C604" i="1"/>
  <c r="J603" i="1"/>
  <c r="B603" i="1" s="1"/>
  <c r="I612" i="1" l="1"/>
  <c r="A613" i="1"/>
  <c r="C605" i="1"/>
  <c r="J604" i="1"/>
  <c r="B604" i="1" s="1"/>
  <c r="K611" i="1"/>
  <c r="L612" i="1"/>
  <c r="E612" i="1"/>
  <c r="F612" i="1" s="1"/>
  <c r="G612" i="1" s="1"/>
  <c r="H612" i="1" s="1"/>
  <c r="M612" i="1"/>
  <c r="N611" i="1"/>
  <c r="D613" i="1"/>
  <c r="D614" i="1" l="1"/>
  <c r="N612" i="1"/>
  <c r="L613" i="1"/>
  <c r="K612" i="1"/>
  <c r="E613" i="1"/>
  <c r="F613" i="1" s="1"/>
  <c r="G613" i="1" s="1"/>
  <c r="H613" i="1" s="1"/>
  <c r="M613" i="1"/>
  <c r="C606" i="1"/>
  <c r="J605" i="1"/>
  <c r="B605" i="1" s="1"/>
  <c r="I613" i="1"/>
  <c r="A614" i="1"/>
  <c r="I614" i="1" l="1"/>
  <c r="A615" i="1"/>
  <c r="C607" i="1"/>
  <c r="J606" i="1"/>
  <c r="B606" i="1" s="1"/>
  <c r="D615" i="1"/>
  <c r="N613" i="1"/>
  <c r="L614" i="1"/>
  <c r="K613" i="1"/>
  <c r="M614" i="1"/>
  <c r="E614" i="1"/>
  <c r="F614" i="1" s="1"/>
  <c r="G614" i="1" s="1"/>
  <c r="H614" i="1" s="1"/>
  <c r="C608" i="1" l="1"/>
  <c r="J607" i="1"/>
  <c r="B607" i="1" s="1"/>
  <c r="D616" i="1"/>
  <c r="A616" i="1"/>
  <c r="I615" i="1"/>
  <c r="K614" i="1"/>
  <c r="E615" i="1"/>
  <c r="F615" i="1" s="1"/>
  <c r="G615" i="1" s="1"/>
  <c r="H615" i="1" s="1"/>
  <c r="N614" i="1"/>
  <c r="L615" i="1"/>
  <c r="M615" i="1"/>
  <c r="A617" i="1" l="1"/>
  <c r="I616" i="1"/>
  <c r="C609" i="1"/>
  <c r="J608" i="1"/>
  <c r="B608" i="1" s="1"/>
  <c r="K615" i="1"/>
  <c r="L616" i="1"/>
  <c r="E616" i="1"/>
  <c r="F616" i="1" s="1"/>
  <c r="G616" i="1" s="1"/>
  <c r="H616" i="1" s="1"/>
  <c r="M616" i="1"/>
  <c r="N615" i="1"/>
  <c r="D617" i="1"/>
  <c r="C610" i="1" l="1"/>
  <c r="J609" i="1"/>
  <c r="B609" i="1" s="1"/>
  <c r="E617" i="1"/>
  <c r="F617" i="1" s="1"/>
  <c r="G617" i="1" s="1"/>
  <c r="H617" i="1" s="1"/>
  <c r="M617" i="1"/>
  <c r="N616" i="1"/>
  <c r="K616" i="1"/>
  <c r="L617" i="1"/>
  <c r="I617" i="1"/>
  <c r="A618" i="1"/>
  <c r="D618" i="1"/>
  <c r="E618" i="1" l="1"/>
  <c r="K617" i="1"/>
  <c r="N617" i="1"/>
  <c r="L618" i="1"/>
  <c r="M618" i="1"/>
  <c r="D619" i="1"/>
  <c r="F618" i="1"/>
  <c r="G618" i="1" s="1"/>
  <c r="H618" i="1" s="1"/>
  <c r="I618" i="1"/>
  <c r="A619" i="1"/>
  <c r="C611" i="1"/>
  <c r="J610" i="1"/>
  <c r="B610" i="1" s="1"/>
  <c r="I619" i="1" l="1"/>
  <c r="A620" i="1"/>
  <c r="D620" i="1"/>
  <c r="C612" i="1"/>
  <c r="J611" i="1"/>
  <c r="B611" i="1" s="1"/>
  <c r="N618" i="1"/>
  <c r="E619" i="1"/>
  <c r="F619" i="1" s="1"/>
  <c r="G619" i="1" s="1"/>
  <c r="H619" i="1" s="1"/>
  <c r="K618" i="1"/>
  <c r="L619" i="1"/>
  <c r="M619" i="1"/>
  <c r="D621" i="1" l="1"/>
  <c r="I620" i="1"/>
  <c r="A621" i="1"/>
  <c r="K619" i="1"/>
  <c r="L620" i="1"/>
  <c r="E620" i="1"/>
  <c r="F620" i="1" s="1"/>
  <c r="G620" i="1" s="1"/>
  <c r="H620" i="1" s="1"/>
  <c r="M620" i="1"/>
  <c r="N619" i="1"/>
  <c r="C613" i="1"/>
  <c r="J612" i="1"/>
  <c r="B612" i="1" s="1"/>
  <c r="C614" i="1" l="1"/>
  <c r="J613" i="1"/>
  <c r="B613" i="1" s="1"/>
  <c r="A622" i="1"/>
  <c r="I621" i="1"/>
  <c r="D622" i="1"/>
  <c r="E621" i="1"/>
  <c r="F621" i="1" s="1"/>
  <c r="G621" i="1" s="1"/>
  <c r="H621" i="1" s="1"/>
  <c r="M621" i="1"/>
  <c r="N620" i="1"/>
  <c r="K620" i="1"/>
  <c r="L621" i="1"/>
  <c r="N621" i="1" l="1"/>
  <c r="K621" i="1"/>
  <c r="M622" i="1"/>
  <c r="L622" i="1"/>
  <c r="E622" i="1"/>
  <c r="F622" i="1" s="1"/>
  <c r="G622" i="1" s="1"/>
  <c r="H622" i="1" s="1"/>
  <c r="D623" i="1"/>
  <c r="A623" i="1"/>
  <c r="I622" i="1"/>
  <c r="C615" i="1"/>
  <c r="J614" i="1"/>
  <c r="B614" i="1" s="1"/>
  <c r="N622" i="1" l="1"/>
  <c r="K622" i="1"/>
  <c r="E623" i="1"/>
  <c r="F623" i="1" s="1"/>
  <c r="G623" i="1" s="1"/>
  <c r="H623" i="1" s="1"/>
  <c r="L623" i="1"/>
  <c r="M623" i="1"/>
  <c r="D624" i="1"/>
  <c r="I623" i="1"/>
  <c r="A624" i="1"/>
  <c r="C616" i="1"/>
  <c r="J615" i="1"/>
  <c r="B615" i="1" s="1"/>
  <c r="A625" i="1" l="1"/>
  <c r="I624" i="1"/>
  <c r="D625" i="1"/>
  <c r="C617" i="1"/>
  <c r="J616" i="1"/>
  <c r="B616" i="1" s="1"/>
  <c r="L624" i="1"/>
  <c r="N623" i="1"/>
  <c r="M624" i="1"/>
  <c r="K623" i="1"/>
  <c r="E624" i="1"/>
  <c r="F624" i="1" s="1"/>
  <c r="G624" i="1" s="1"/>
  <c r="H624" i="1" s="1"/>
  <c r="K624" i="1" l="1"/>
  <c r="N624" i="1"/>
  <c r="M625" i="1"/>
  <c r="E625" i="1"/>
  <c r="F625" i="1" s="1"/>
  <c r="G625" i="1" s="1"/>
  <c r="H625" i="1" s="1"/>
  <c r="L625" i="1"/>
  <c r="D626" i="1"/>
  <c r="A626" i="1"/>
  <c r="I625" i="1"/>
  <c r="C618" i="1"/>
  <c r="J617" i="1"/>
  <c r="B617" i="1" s="1"/>
  <c r="C619" i="1" l="1"/>
  <c r="J618" i="1"/>
  <c r="B618" i="1" s="1"/>
  <c r="I626" i="1"/>
  <c r="A627" i="1"/>
  <c r="D627" i="1"/>
  <c r="N625" i="1"/>
  <c r="M626" i="1"/>
  <c r="E626" i="1"/>
  <c r="F626" i="1" s="1"/>
  <c r="G626" i="1" s="1"/>
  <c r="H626" i="1" s="1"/>
  <c r="L626" i="1"/>
  <c r="K625" i="1"/>
  <c r="I627" i="1" l="1"/>
  <c r="A628" i="1"/>
  <c r="D628" i="1"/>
  <c r="M627" i="1"/>
  <c r="E627" i="1"/>
  <c r="F627" i="1" s="1"/>
  <c r="G627" i="1" s="1"/>
  <c r="H627" i="1" s="1"/>
  <c r="L627" i="1"/>
  <c r="K626" i="1"/>
  <c r="N626" i="1"/>
  <c r="C620" i="1"/>
  <c r="J619" i="1"/>
  <c r="B619" i="1" s="1"/>
  <c r="A629" i="1" l="1"/>
  <c r="I628" i="1"/>
  <c r="D629" i="1"/>
  <c r="N627" i="1"/>
  <c r="M628" i="1"/>
  <c r="K627" i="1"/>
  <c r="E628" i="1"/>
  <c r="F628" i="1" s="1"/>
  <c r="G628" i="1" s="1"/>
  <c r="H628" i="1" s="1"/>
  <c r="L628" i="1"/>
  <c r="C621" i="1"/>
  <c r="J620" i="1"/>
  <c r="B620" i="1" s="1"/>
  <c r="C622" i="1" l="1"/>
  <c r="J621" i="1"/>
  <c r="B621" i="1" s="1"/>
  <c r="I629" i="1"/>
  <c r="A630" i="1"/>
  <c r="K628" i="1"/>
  <c r="E629" i="1"/>
  <c r="F629" i="1" s="1"/>
  <c r="G629" i="1" s="1"/>
  <c r="H629" i="1" s="1"/>
  <c r="L629" i="1"/>
  <c r="N628" i="1"/>
  <c r="M629" i="1"/>
  <c r="D630" i="1"/>
  <c r="D631" i="1" l="1"/>
  <c r="I630" i="1"/>
  <c r="A631" i="1"/>
  <c r="C623" i="1"/>
  <c r="J622" i="1"/>
  <c r="B622" i="1" s="1"/>
  <c r="K629" i="1"/>
  <c r="M630" i="1"/>
  <c r="E630" i="1"/>
  <c r="F630" i="1" s="1"/>
  <c r="G630" i="1" s="1"/>
  <c r="H630" i="1" s="1"/>
  <c r="L630" i="1"/>
  <c r="N629" i="1"/>
  <c r="D632" i="1" l="1"/>
  <c r="M631" i="1"/>
  <c r="N630" i="1"/>
  <c r="E631" i="1"/>
  <c r="F631" i="1" s="1"/>
  <c r="G631" i="1" s="1"/>
  <c r="H631" i="1" s="1"/>
  <c r="K630" i="1"/>
  <c r="L631" i="1"/>
  <c r="C624" i="1"/>
  <c r="J623" i="1"/>
  <c r="B623" i="1" s="1"/>
  <c r="A632" i="1"/>
  <c r="I631" i="1"/>
  <c r="D633" i="1" l="1"/>
  <c r="N631" i="1"/>
  <c r="K631" i="1"/>
  <c r="M632" i="1"/>
  <c r="E632" i="1"/>
  <c r="F632" i="1" s="1"/>
  <c r="G632" i="1" s="1"/>
  <c r="H632" i="1" s="1"/>
  <c r="L632" i="1"/>
  <c r="C625" i="1"/>
  <c r="J624" i="1"/>
  <c r="B624" i="1" s="1"/>
  <c r="A633" i="1"/>
  <c r="I632" i="1"/>
  <c r="N632" i="1" l="1"/>
  <c r="K632" i="1"/>
  <c r="M633" i="1"/>
  <c r="E633" i="1"/>
  <c r="F633" i="1" s="1"/>
  <c r="G633" i="1" s="1"/>
  <c r="H633" i="1" s="1"/>
  <c r="L633" i="1"/>
  <c r="A634" i="1"/>
  <c r="I633" i="1"/>
  <c r="D634" i="1"/>
  <c r="C626" i="1"/>
  <c r="J625" i="1"/>
  <c r="B625" i="1" s="1"/>
  <c r="K633" i="1" l="1"/>
  <c r="M634" i="1"/>
  <c r="E634" i="1"/>
  <c r="F634" i="1" s="1"/>
  <c r="G634" i="1" s="1"/>
  <c r="H634" i="1" s="1"/>
  <c r="L634" i="1"/>
  <c r="N633" i="1"/>
  <c r="I634" i="1"/>
  <c r="A635" i="1"/>
  <c r="C627" i="1"/>
  <c r="J626" i="1"/>
  <c r="B626" i="1" s="1"/>
  <c r="D635" i="1"/>
  <c r="E635" i="1" l="1"/>
  <c r="L635" i="1"/>
  <c r="K634" i="1"/>
  <c r="N634" i="1"/>
  <c r="M635" i="1"/>
  <c r="I635" i="1"/>
  <c r="F635" i="1"/>
  <c r="G635" i="1" s="1"/>
  <c r="H635" i="1" s="1"/>
  <c r="A636" i="1"/>
  <c r="D636" i="1"/>
  <c r="C628" i="1"/>
  <c r="J627" i="1"/>
  <c r="B627" i="1" s="1"/>
  <c r="N635" i="1" l="1"/>
  <c r="M636" i="1"/>
  <c r="K635" i="1"/>
  <c r="E636" i="1"/>
  <c r="F636" i="1" s="1"/>
  <c r="G636" i="1" s="1"/>
  <c r="H636" i="1" s="1"/>
  <c r="L636" i="1"/>
  <c r="D637" i="1"/>
  <c r="A637" i="1"/>
  <c r="I636" i="1"/>
  <c r="C629" i="1"/>
  <c r="J628" i="1"/>
  <c r="B628" i="1" s="1"/>
  <c r="D638" i="1" l="1"/>
  <c r="C630" i="1"/>
  <c r="J629" i="1"/>
  <c r="B629" i="1" s="1"/>
  <c r="A638" i="1"/>
  <c r="I637" i="1"/>
  <c r="K636" i="1"/>
  <c r="N636" i="1"/>
  <c r="M637" i="1"/>
  <c r="E637" i="1"/>
  <c r="F637" i="1" s="1"/>
  <c r="G637" i="1" s="1"/>
  <c r="H637" i="1" s="1"/>
  <c r="L637" i="1"/>
  <c r="A639" i="1" l="1"/>
  <c r="I638" i="1"/>
  <c r="C631" i="1"/>
  <c r="J630" i="1"/>
  <c r="B630" i="1" s="1"/>
  <c r="D639" i="1"/>
  <c r="K637" i="1"/>
  <c r="M638" i="1"/>
  <c r="E638" i="1"/>
  <c r="F638" i="1" s="1"/>
  <c r="G638" i="1" s="1"/>
  <c r="H638" i="1" s="1"/>
  <c r="L638" i="1"/>
  <c r="N637" i="1"/>
  <c r="C632" i="1" l="1"/>
  <c r="J631" i="1"/>
  <c r="B631" i="1" s="1"/>
  <c r="D640" i="1"/>
  <c r="E639" i="1"/>
  <c r="F639" i="1" s="1"/>
  <c r="G639" i="1" s="1"/>
  <c r="H639" i="1" s="1"/>
  <c r="L639" i="1"/>
  <c r="N638" i="1"/>
  <c r="M639" i="1"/>
  <c r="K638" i="1"/>
  <c r="I639" i="1"/>
  <c r="A640" i="1"/>
  <c r="C633" i="1" l="1"/>
  <c r="J632" i="1"/>
  <c r="B632" i="1" s="1"/>
  <c r="K639" i="1"/>
  <c r="N639" i="1"/>
  <c r="M640" i="1"/>
  <c r="L640" i="1"/>
  <c r="E640" i="1"/>
  <c r="F640" i="1" s="1"/>
  <c r="G640" i="1" s="1"/>
  <c r="H640" i="1" s="1"/>
  <c r="A641" i="1"/>
  <c r="I640" i="1"/>
  <c r="D641" i="1"/>
  <c r="C634" i="1" l="1"/>
  <c r="J633" i="1"/>
  <c r="B633" i="1" s="1"/>
  <c r="N640" i="1"/>
  <c r="E641" i="1"/>
  <c r="F641" i="1" s="1"/>
  <c r="G641" i="1" s="1"/>
  <c r="H641" i="1" s="1"/>
  <c r="L641" i="1"/>
  <c r="K640" i="1"/>
  <c r="M641" i="1"/>
  <c r="D642" i="1"/>
  <c r="I641" i="1"/>
  <c r="A642" i="1"/>
  <c r="A643" i="1" l="1"/>
  <c r="I642" i="1"/>
  <c r="D643" i="1"/>
  <c r="K641" i="1"/>
  <c r="E642" i="1"/>
  <c r="F642" i="1" s="1"/>
  <c r="G642" i="1" s="1"/>
  <c r="H642" i="1" s="1"/>
  <c r="L642" i="1"/>
  <c r="M642" i="1"/>
  <c r="N641" i="1"/>
  <c r="C635" i="1"/>
  <c r="J634" i="1"/>
  <c r="B634" i="1" s="1"/>
  <c r="D644" i="1" l="1"/>
  <c r="I643" i="1"/>
  <c r="A644" i="1"/>
  <c r="C636" i="1"/>
  <c r="J635" i="1"/>
  <c r="B635" i="1" s="1"/>
  <c r="M643" i="1"/>
  <c r="K642" i="1"/>
  <c r="E643" i="1"/>
  <c r="F643" i="1" s="1"/>
  <c r="G643" i="1" s="1"/>
  <c r="H643" i="1" s="1"/>
  <c r="L643" i="1"/>
  <c r="N642" i="1"/>
  <c r="N643" i="1" l="1"/>
  <c r="M644" i="1"/>
  <c r="K643" i="1"/>
  <c r="E644" i="1"/>
  <c r="F644" i="1" s="1"/>
  <c r="G644" i="1" s="1"/>
  <c r="H644" i="1" s="1"/>
  <c r="L644" i="1"/>
  <c r="I644" i="1"/>
  <c r="A645" i="1"/>
  <c r="D645" i="1"/>
  <c r="C637" i="1"/>
  <c r="J636" i="1"/>
  <c r="B636" i="1" s="1"/>
  <c r="D646" i="1" l="1"/>
  <c r="N644" i="1"/>
  <c r="K644" i="1"/>
  <c r="M645" i="1"/>
  <c r="E645" i="1"/>
  <c r="F645" i="1" s="1"/>
  <c r="G645" i="1" s="1"/>
  <c r="H645" i="1" s="1"/>
  <c r="L645" i="1"/>
  <c r="C638" i="1"/>
  <c r="J637" i="1"/>
  <c r="B637" i="1" s="1"/>
  <c r="I645" i="1"/>
  <c r="A646" i="1"/>
  <c r="D647" i="1" l="1"/>
  <c r="I646" i="1"/>
  <c r="A647" i="1"/>
  <c r="K645" i="1"/>
  <c r="M646" i="1"/>
  <c r="E646" i="1"/>
  <c r="F646" i="1" s="1"/>
  <c r="G646" i="1" s="1"/>
  <c r="H646" i="1" s="1"/>
  <c r="L646" i="1"/>
  <c r="N645" i="1"/>
  <c r="C639" i="1"/>
  <c r="J638" i="1"/>
  <c r="B638" i="1" s="1"/>
  <c r="C640" i="1" l="1"/>
  <c r="J639" i="1"/>
  <c r="B639" i="1" s="1"/>
  <c r="I647" i="1"/>
  <c r="A648" i="1"/>
  <c r="D648" i="1"/>
  <c r="N646" i="1"/>
  <c r="M647" i="1"/>
  <c r="L647" i="1"/>
  <c r="K646" i="1"/>
  <c r="E647" i="1"/>
  <c r="F647" i="1" s="1"/>
  <c r="G647" i="1" s="1"/>
  <c r="H647" i="1" s="1"/>
  <c r="N647" i="1" l="1"/>
  <c r="K647" i="1"/>
  <c r="M648" i="1"/>
  <c r="E648" i="1"/>
  <c r="F648" i="1" s="1"/>
  <c r="G648" i="1" s="1"/>
  <c r="H648" i="1" s="1"/>
  <c r="L648" i="1"/>
  <c r="C641" i="1"/>
  <c r="J640" i="1"/>
  <c r="B640" i="1" s="1"/>
  <c r="D649" i="1"/>
  <c r="I648" i="1"/>
  <c r="A649" i="1"/>
  <c r="C642" i="1" l="1"/>
  <c r="J641" i="1"/>
  <c r="B641" i="1" s="1"/>
  <c r="D650" i="1"/>
  <c r="N648" i="1"/>
  <c r="L649" i="1"/>
  <c r="K648" i="1"/>
  <c r="M649" i="1"/>
  <c r="E649" i="1"/>
  <c r="F649" i="1" s="1"/>
  <c r="G649" i="1" s="1"/>
  <c r="H649" i="1" s="1"/>
  <c r="I649" i="1"/>
  <c r="A650" i="1"/>
  <c r="N649" i="1" l="1"/>
  <c r="M650" i="1"/>
  <c r="E650" i="1"/>
  <c r="F650" i="1" s="1"/>
  <c r="G650" i="1" s="1"/>
  <c r="H650" i="1" s="1"/>
  <c r="L650" i="1"/>
  <c r="K649" i="1"/>
  <c r="I650" i="1"/>
  <c r="A651" i="1"/>
  <c r="C643" i="1"/>
  <c r="J642" i="1"/>
  <c r="B642" i="1" s="1"/>
  <c r="D651" i="1"/>
  <c r="C644" i="1" l="1"/>
  <c r="J643" i="1"/>
  <c r="B643" i="1" s="1"/>
  <c r="D652" i="1"/>
  <c r="I651" i="1"/>
  <c r="A652" i="1"/>
  <c r="E651" i="1"/>
  <c r="F651" i="1" s="1"/>
  <c r="G651" i="1" s="1"/>
  <c r="H651" i="1" s="1"/>
  <c r="L651" i="1"/>
  <c r="N650" i="1"/>
  <c r="K650" i="1"/>
  <c r="M651" i="1"/>
  <c r="N651" i="1" l="1"/>
  <c r="M652" i="1"/>
  <c r="K651" i="1"/>
  <c r="E652" i="1"/>
  <c r="F652" i="1" s="1"/>
  <c r="G652" i="1" s="1"/>
  <c r="H652" i="1" s="1"/>
  <c r="L652" i="1"/>
  <c r="A653" i="1"/>
  <c r="I652" i="1"/>
  <c r="D653" i="1"/>
  <c r="C645" i="1"/>
  <c r="J644" i="1"/>
  <c r="B644" i="1" s="1"/>
  <c r="N652" i="1" l="1"/>
  <c r="K652" i="1"/>
  <c r="M653" i="1"/>
  <c r="E653" i="1"/>
  <c r="F653" i="1" s="1"/>
  <c r="G653" i="1" s="1"/>
  <c r="H653" i="1" s="1"/>
  <c r="L653" i="1"/>
  <c r="C646" i="1"/>
  <c r="J645" i="1"/>
  <c r="B645" i="1" s="1"/>
  <c r="D654" i="1"/>
  <c r="A654" i="1"/>
  <c r="I653" i="1"/>
  <c r="K653" i="1" l="1"/>
  <c r="M654" i="1"/>
  <c r="E654" i="1"/>
  <c r="F654" i="1" s="1"/>
  <c r="G654" i="1" s="1"/>
  <c r="H654" i="1" s="1"/>
  <c r="L654" i="1"/>
  <c r="N653" i="1"/>
  <c r="D655" i="1"/>
  <c r="I654" i="1"/>
  <c r="A655" i="1"/>
  <c r="C647" i="1"/>
  <c r="J646" i="1"/>
  <c r="B646" i="1" s="1"/>
  <c r="D656" i="1" l="1"/>
  <c r="A656" i="1"/>
  <c r="I655" i="1"/>
  <c r="C648" i="1"/>
  <c r="J647" i="1"/>
  <c r="B647" i="1" s="1"/>
  <c r="E655" i="1"/>
  <c r="F655" i="1" s="1"/>
  <c r="G655" i="1" s="1"/>
  <c r="H655" i="1" s="1"/>
  <c r="L655" i="1"/>
  <c r="N654" i="1"/>
  <c r="K654" i="1"/>
  <c r="M655" i="1"/>
  <c r="C649" i="1" l="1"/>
  <c r="J648" i="1"/>
  <c r="B648" i="1" s="1"/>
  <c r="E656" i="1"/>
  <c r="F656" i="1" s="1"/>
  <c r="G656" i="1" s="1"/>
  <c r="H656" i="1" s="1"/>
  <c r="L656" i="1"/>
  <c r="N655" i="1"/>
  <c r="K655" i="1"/>
  <c r="M656" i="1"/>
  <c r="A657" i="1"/>
  <c r="I656" i="1"/>
  <c r="D657" i="1"/>
  <c r="D658" i="1" l="1"/>
  <c r="I657" i="1"/>
  <c r="A658" i="1"/>
  <c r="C650" i="1"/>
  <c r="J649" i="1"/>
  <c r="B649" i="1" s="1"/>
  <c r="K656" i="1"/>
  <c r="N656" i="1"/>
  <c r="M657" i="1"/>
  <c r="E657" i="1"/>
  <c r="F657" i="1" s="1"/>
  <c r="G657" i="1" s="1"/>
  <c r="H657" i="1" s="1"/>
  <c r="L657" i="1"/>
  <c r="I658" i="1" l="1"/>
  <c r="A659" i="1"/>
  <c r="N657" i="1"/>
  <c r="M658" i="1"/>
  <c r="E658" i="1"/>
  <c r="F658" i="1" s="1"/>
  <c r="G658" i="1" s="1"/>
  <c r="H658" i="1" s="1"/>
  <c r="L658" i="1"/>
  <c r="K657" i="1"/>
  <c r="C651" i="1"/>
  <c r="J650" i="1"/>
  <c r="B650" i="1" s="1"/>
  <c r="D659" i="1"/>
  <c r="M659" i="1" l="1"/>
  <c r="E659" i="1"/>
  <c r="F659" i="1" s="1"/>
  <c r="G659" i="1" s="1"/>
  <c r="H659" i="1" s="1"/>
  <c r="L659" i="1"/>
  <c r="N658" i="1"/>
  <c r="K658" i="1"/>
  <c r="A660" i="1"/>
  <c r="I659" i="1"/>
  <c r="D660" i="1"/>
  <c r="C652" i="1"/>
  <c r="J651" i="1"/>
  <c r="B651" i="1" s="1"/>
  <c r="N659" i="1" l="1"/>
  <c r="K659" i="1"/>
  <c r="M660" i="1"/>
  <c r="E660" i="1"/>
  <c r="F660" i="1" s="1"/>
  <c r="G660" i="1" s="1"/>
  <c r="H660" i="1" s="1"/>
  <c r="L660" i="1"/>
  <c r="A661" i="1"/>
  <c r="I660" i="1"/>
  <c r="C653" i="1"/>
  <c r="J652" i="1"/>
  <c r="B652" i="1" s="1"/>
  <c r="D661" i="1"/>
  <c r="A662" i="1" l="1"/>
  <c r="I661" i="1"/>
  <c r="K660" i="1"/>
  <c r="N660" i="1"/>
  <c r="M661" i="1"/>
  <c r="E661" i="1"/>
  <c r="F661" i="1" s="1"/>
  <c r="G661" i="1" s="1"/>
  <c r="H661" i="1" s="1"/>
  <c r="L661" i="1"/>
  <c r="D662" i="1"/>
  <c r="C654" i="1"/>
  <c r="J653" i="1"/>
  <c r="B653" i="1" s="1"/>
  <c r="K661" i="1" l="1"/>
  <c r="M662" i="1"/>
  <c r="L662" i="1"/>
  <c r="N661" i="1"/>
  <c r="E662" i="1"/>
  <c r="F662" i="1" s="1"/>
  <c r="G662" i="1" s="1"/>
  <c r="H662" i="1" s="1"/>
  <c r="C655" i="1"/>
  <c r="J654" i="1"/>
  <c r="B654" i="1" s="1"/>
  <c r="I662" i="1"/>
  <c r="A663" i="1"/>
  <c r="D663" i="1"/>
  <c r="M663" i="1" l="1"/>
  <c r="E663" i="1"/>
  <c r="F663" i="1" s="1"/>
  <c r="G663" i="1" s="1"/>
  <c r="H663" i="1" s="1"/>
  <c r="L663" i="1"/>
  <c r="N662" i="1"/>
  <c r="K662" i="1"/>
  <c r="D664" i="1"/>
  <c r="I663" i="1"/>
  <c r="A664" i="1"/>
  <c r="C656" i="1"/>
  <c r="J655" i="1"/>
  <c r="B655" i="1" s="1"/>
  <c r="A665" i="1" l="1"/>
  <c r="I664" i="1"/>
  <c r="N663" i="1"/>
  <c r="K663" i="1"/>
  <c r="M664" i="1"/>
  <c r="E664" i="1"/>
  <c r="F664" i="1" s="1"/>
  <c r="G664" i="1" s="1"/>
  <c r="H664" i="1" s="1"/>
  <c r="L664" i="1"/>
  <c r="C657" i="1"/>
  <c r="J656" i="1"/>
  <c r="B656" i="1" s="1"/>
  <c r="D665" i="1"/>
  <c r="I665" i="1" l="1"/>
  <c r="A666" i="1"/>
  <c r="D666" i="1"/>
  <c r="C658" i="1"/>
  <c r="J657" i="1"/>
  <c r="B657" i="1" s="1"/>
  <c r="N664" i="1"/>
  <c r="K664" i="1"/>
  <c r="M665" i="1"/>
  <c r="E665" i="1"/>
  <c r="F665" i="1" s="1"/>
  <c r="G665" i="1" s="1"/>
  <c r="H665" i="1" s="1"/>
  <c r="L665" i="1"/>
  <c r="C659" i="1" l="1"/>
  <c r="J658" i="1"/>
  <c r="B658" i="1" s="1"/>
  <c r="A667" i="1"/>
  <c r="I666" i="1"/>
  <c r="D667" i="1"/>
  <c r="K665" i="1"/>
  <c r="L666" i="1"/>
  <c r="M666" i="1"/>
  <c r="N665" i="1"/>
  <c r="E666" i="1"/>
  <c r="F666" i="1" s="1"/>
  <c r="G666" i="1" s="1"/>
  <c r="H666" i="1" s="1"/>
  <c r="D668" i="1" l="1"/>
  <c r="C660" i="1"/>
  <c r="J659" i="1"/>
  <c r="B659" i="1" s="1"/>
  <c r="I667" i="1"/>
  <c r="A668" i="1"/>
  <c r="E667" i="1"/>
  <c r="F667" i="1" s="1"/>
  <c r="G667" i="1" s="1"/>
  <c r="H667" i="1" s="1"/>
  <c r="N666" i="1"/>
  <c r="L667" i="1"/>
  <c r="K666" i="1"/>
  <c r="M667" i="1"/>
  <c r="C661" i="1" l="1"/>
  <c r="J660" i="1"/>
  <c r="B660" i="1" s="1"/>
  <c r="D669" i="1"/>
  <c r="I668" i="1"/>
  <c r="A669" i="1"/>
  <c r="E668" i="1"/>
  <c r="F668" i="1" s="1"/>
  <c r="G668" i="1" s="1"/>
  <c r="H668" i="1" s="1"/>
  <c r="L668" i="1"/>
  <c r="N667" i="1"/>
  <c r="K667" i="1"/>
  <c r="M668" i="1"/>
  <c r="A670" i="1" l="1"/>
  <c r="I669" i="1"/>
  <c r="D670" i="1"/>
  <c r="C662" i="1"/>
  <c r="J661" i="1"/>
  <c r="B661" i="1" s="1"/>
  <c r="K668" i="1"/>
  <c r="M669" i="1"/>
  <c r="N668" i="1"/>
  <c r="E669" i="1"/>
  <c r="F669" i="1" s="1"/>
  <c r="G669" i="1" s="1"/>
  <c r="H669" i="1" s="1"/>
  <c r="L669" i="1"/>
  <c r="D671" i="1" l="1"/>
  <c r="I670" i="1"/>
  <c r="A671" i="1"/>
  <c r="C663" i="1"/>
  <c r="J662" i="1"/>
  <c r="B662" i="1" s="1"/>
  <c r="K669" i="1"/>
  <c r="M670" i="1"/>
  <c r="E670" i="1"/>
  <c r="F670" i="1" s="1"/>
  <c r="G670" i="1" s="1"/>
  <c r="H670" i="1" s="1"/>
  <c r="L670" i="1"/>
  <c r="N669" i="1"/>
  <c r="I671" i="1" l="1"/>
  <c r="A672" i="1"/>
  <c r="M671" i="1"/>
  <c r="N670" i="1"/>
  <c r="E671" i="1"/>
  <c r="F671" i="1" s="1"/>
  <c r="G671" i="1" s="1"/>
  <c r="H671" i="1" s="1"/>
  <c r="L671" i="1"/>
  <c r="K670" i="1"/>
  <c r="D672" i="1"/>
  <c r="C664" i="1"/>
  <c r="J663" i="1"/>
  <c r="B663" i="1" s="1"/>
  <c r="E672" i="1" l="1"/>
  <c r="L672" i="1"/>
  <c r="K671" i="1"/>
  <c r="N671" i="1"/>
  <c r="M672" i="1"/>
  <c r="D673" i="1"/>
  <c r="I672" i="1"/>
  <c r="F672" i="1"/>
  <c r="G672" i="1" s="1"/>
  <c r="H672" i="1" s="1"/>
  <c r="A673" i="1"/>
  <c r="C665" i="1"/>
  <c r="J664" i="1"/>
  <c r="B664" i="1" s="1"/>
  <c r="A674" i="1" l="1"/>
  <c r="I673" i="1"/>
  <c r="D674" i="1"/>
  <c r="C666" i="1"/>
  <c r="J665" i="1"/>
  <c r="B665" i="1" s="1"/>
  <c r="N672" i="1"/>
  <c r="K672" i="1"/>
  <c r="M673" i="1"/>
  <c r="E673" i="1"/>
  <c r="F673" i="1" s="1"/>
  <c r="G673" i="1" s="1"/>
  <c r="H673" i="1" s="1"/>
  <c r="L673" i="1"/>
  <c r="K673" i="1" l="1"/>
  <c r="E674" i="1"/>
  <c r="F674" i="1" s="1"/>
  <c r="G674" i="1" s="1"/>
  <c r="H674" i="1" s="1"/>
  <c r="L674" i="1"/>
  <c r="M674" i="1"/>
  <c r="N673" i="1"/>
  <c r="D675" i="1"/>
  <c r="I674" i="1"/>
  <c r="A675" i="1"/>
  <c r="C667" i="1"/>
  <c r="J666" i="1"/>
  <c r="B666" i="1" s="1"/>
  <c r="C668" i="1" l="1"/>
  <c r="J667" i="1"/>
  <c r="B667" i="1" s="1"/>
  <c r="D676" i="1"/>
  <c r="I675" i="1"/>
  <c r="A676" i="1"/>
  <c r="E675" i="1"/>
  <c r="F675" i="1" s="1"/>
  <c r="G675" i="1" s="1"/>
  <c r="H675" i="1" s="1"/>
  <c r="L675" i="1"/>
  <c r="K674" i="1"/>
  <c r="N674" i="1"/>
  <c r="M675" i="1"/>
  <c r="N675" i="1" l="1"/>
  <c r="K675" i="1"/>
  <c r="M676" i="1"/>
  <c r="L676" i="1"/>
  <c r="E676" i="1"/>
  <c r="F676" i="1" s="1"/>
  <c r="G676" i="1" s="1"/>
  <c r="H676" i="1" s="1"/>
  <c r="C669" i="1"/>
  <c r="J668" i="1"/>
  <c r="B668" i="1" s="1"/>
  <c r="I676" i="1"/>
  <c r="A677" i="1"/>
  <c r="D677" i="1"/>
  <c r="D678" i="1" l="1"/>
  <c r="I677" i="1"/>
  <c r="A678" i="1"/>
  <c r="C670" i="1"/>
  <c r="J669" i="1"/>
  <c r="B669" i="1" s="1"/>
  <c r="N676" i="1"/>
  <c r="K676" i="1"/>
  <c r="M677" i="1"/>
  <c r="E677" i="1"/>
  <c r="F677" i="1" s="1"/>
  <c r="G677" i="1" s="1"/>
  <c r="H677" i="1" s="1"/>
  <c r="L677" i="1"/>
  <c r="C671" i="1" l="1"/>
  <c r="J670" i="1"/>
  <c r="B670" i="1" s="1"/>
  <c r="I678" i="1"/>
  <c r="A679" i="1"/>
  <c r="D679" i="1"/>
  <c r="K677" i="1"/>
  <c r="M678" i="1"/>
  <c r="E678" i="1"/>
  <c r="F678" i="1" s="1"/>
  <c r="G678" i="1" s="1"/>
  <c r="H678" i="1" s="1"/>
  <c r="L678" i="1"/>
  <c r="N677" i="1"/>
  <c r="I679" i="1" l="1"/>
  <c r="A680" i="1"/>
  <c r="C672" i="1"/>
  <c r="J671" i="1"/>
  <c r="B671" i="1" s="1"/>
  <c r="M679" i="1"/>
  <c r="E679" i="1"/>
  <c r="F679" i="1" s="1"/>
  <c r="G679" i="1" s="1"/>
  <c r="H679" i="1" s="1"/>
  <c r="L679" i="1"/>
  <c r="N678" i="1"/>
  <c r="K678" i="1"/>
  <c r="D680" i="1"/>
  <c r="C673" i="1" l="1"/>
  <c r="J672" i="1"/>
  <c r="B672" i="1" s="1"/>
  <c r="N679" i="1"/>
  <c r="M680" i="1"/>
  <c r="K679" i="1"/>
  <c r="E680" i="1"/>
  <c r="F680" i="1" s="1"/>
  <c r="G680" i="1" s="1"/>
  <c r="H680" i="1" s="1"/>
  <c r="L680" i="1"/>
  <c r="D681" i="1"/>
  <c r="A681" i="1"/>
  <c r="I680" i="1"/>
  <c r="D682" i="1" l="1"/>
  <c r="N680" i="1"/>
  <c r="K680" i="1"/>
  <c r="M681" i="1"/>
  <c r="E681" i="1"/>
  <c r="F681" i="1" s="1"/>
  <c r="G681" i="1" s="1"/>
  <c r="H681" i="1" s="1"/>
  <c r="L681" i="1"/>
  <c r="A682" i="1"/>
  <c r="I681" i="1"/>
  <c r="C674" i="1"/>
  <c r="J673" i="1"/>
  <c r="B673" i="1" s="1"/>
  <c r="D683" i="1" l="1"/>
  <c r="C675" i="1"/>
  <c r="J674" i="1"/>
  <c r="B674" i="1" s="1"/>
  <c r="I682" i="1"/>
  <c r="A683" i="1"/>
  <c r="N681" i="1"/>
  <c r="M682" i="1"/>
  <c r="K681" i="1"/>
  <c r="E682" i="1"/>
  <c r="F682" i="1" s="1"/>
  <c r="G682" i="1" s="1"/>
  <c r="H682" i="1" s="1"/>
  <c r="L682" i="1"/>
  <c r="D684" i="1" l="1"/>
  <c r="I683" i="1"/>
  <c r="A684" i="1"/>
  <c r="E683" i="1"/>
  <c r="F683" i="1" s="1"/>
  <c r="G683" i="1" s="1"/>
  <c r="H683" i="1" s="1"/>
  <c r="L683" i="1"/>
  <c r="N682" i="1"/>
  <c r="K682" i="1"/>
  <c r="M683" i="1"/>
  <c r="C676" i="1"/>
  <c r="J675" i="1"/>
  <c r="B675" i="1" s="1"/>
  <c r="E684" i="1" l="1"/>
  <c r="F684" i="1" s="1"/>
  <c r="G684" i="1" s="1"/>
  <c r="H684" i="1" s="1"/>
  <c r="N683" i="1"/>
  <c r="L684" i="1"/>
  <c r="K683" i="1"/>
  <c r="M684" i="1"/>
  <c r="D685" i="1"/>
  <c r="C677" i="1"/>
  <c r="J676" i="1"/>
  <c r="B676" i="1" s="1"/>
  <c r="I684" i="1"/>
  <c r="A685" i="1"/>
  <c r="N684" i="1" l="1"/>
  <c r="K684" i="1"/>
  <c r="M685" i="1"/>
  <c r="E685" i="1"/>
  <c r="F685" i="1" s="1"/>
  <c r="G685" i="1" s="1"/>
  <c r="H685" i="1" s="1"/>
  <c r="L685" i="1"/>
  <c r="D686" i="1"/>
  <c r="A686" i="1"/>
  <c r="I685" i="1"/>
  <c r="C678" i="1"/>
  <c r="J677" i="1"/>
  <c r="B677" i="1" s="1"/>
  <c r="A687" i="1" l="1"/>
  <c r="I686" i="1"/>
  <c r="K685" i="1"/>
  <c r="M686" i="1"/>
  <c r="E686" i="1"/>
  <c r="F686" i="1" s="1"/>
  <c r="G686" i="1" s="1"/>
  <c r="H686" i="1" s="1"/>
  <c r="L686" i="1"/>
  <c r="N685" i="1"/>
  <c r="C679" i="1"/>
  <c r="J678" i="1"/>
  <c r="B678" i="1" s="1"/>
  <c r="D687" i="1"/>
  <c r="E687" i="1" l="1"/>
  <c r="L687" i="1"/>
  <c r="N686" i="1"/>
  <c r="K686" i="1"/>
  <c r="M687" i="1"/>
  <c r="D688" i="1"/>
  <c r="I687" i="1"/>
  <c r="F687" i="1"/>
  <c r="G687" i="1" s="1"/>
  <c r="H687" i="1" s="1"/>
  <c r="A688" i="1"/>
  <c r="C680" i="1"/>
  <c r="J679" i="1"/>
  <c r="B679" i="1" s="1"/>
  <c r="C681" i="1" l="1"/>
  <c r="J680" i="1"/>
  <c r="B680" i="1" s="1"/>
  <c r="D689" i="1"/>
  <c r="N687" i="1"/>
  <c r="K687" i="1"/>
  <c r="M688" i="1"/>
  <c r="L688" i="1"/>
  <c r="E688" i="1"/>
  <c r="F688" i="1" s="1"/>
  <c r="G688" i="1" s="1"/>
  <c r="H688" i="1" s="1"/>
  <c r="A689" i="1"/>
  <c r="I688" i="1"/>
  <c r="K688" i="1" l="1"/>
  <c r="N688" i="1"/>
  <c r="L689" i="1"/>
  <c r="E689" i="1"/>
  <c r="F689" i="1" s="1"/>
  <c r="G689" i="1" s="1"/>
  <c r="H689" i="1" s="1"/>
  <c r="M689" i="1"/>
  <c r="D690" i="1"/>
  <c r="C682" i="1"/>
  <c r="J681" i="1"/>
  <c r="B681" i="1" s="1"/>
  <c r="I689" i="1"/>
  <c r="A690" i="1"/>
  <c r="N689" i="1" l="1"/>
  <c r="M690" i="1"/>
  <c r="E690" i="1"/>
  <c r="F690" i="1" s="1"/>
  <c r="G690" i="1" s="1"/>
  <c r="H690" i="1" s="1"/>
  <c r="L690" i="1"/>
  <c r="K689" i="1"/>
  <c r="C683" i="1"/>
  <c r="J682" i="1"/>
  <c r="B682" i="1" s="1"/>
  <c r="I690" i="1"/>
  <c r="A691" i="1"/>
  <c r="D691" i="1"/>
  <c r="I691" i="1" l="1"/>
  <c r="A692" i="1"/>
  <c r="C684" i="1"/>
  <c r="J683" i="1"/>
  <c r="B683" i="1" s="1"/>
  <c r="D692" i="1"/>
  <c r="M691" i="1"/>
  <c r="E691" i="1"/>
  <c r="F691" i="1" s="1"/>
  <c r="G691" i="1" s="1"/>
  <c r="H691" i="1" s="1"/>
  <c r="L691" i="1"/>
  <c r="N690" i="1"/>
  <c r="K690" i="1"/>
  <c r="I692" i="1" l="1"/>
  <c r="A693" i="1"/>
  <c r="D693" i="1"/>
  <c r="C685" i="1"/>
  <c r="J684" i="1"/>
  <c r="B684" i="1" s="1"/>
  <c r="E692" i="1"/>
  <c r="F692" i="1" s="1"/>
  <c r="G692" i="1" s="1"/>
  <c r="H692" i="1" s="1"/>
  <c r="N691" i="1"/>
  <c r="K691" i="1"/>
  <c r="L692" i="1"/>
  <c r="M692" i="1"/>
  <c r="C686" i="1" l="1"/>
  <c r="J685" i="1"/>
  <c r="B685" i="1" s="1"/>
  <c r="A694" i="1"/>
  <c r="I693" i="1"/>
  <c r="K692" i="1"/>
  <c r="M693" i="1"/>
  <c r="N692" i="1"/>
  <c r="E693" i="1"/>
  <c r="F693" i="1" s="1"/>
  <c r="G693" i="1" s="1"/>
  <c r="H693" i="1" s="1"/>
  <c r="L693" i="1"/>
  <c r="D694" i="1"/>
  <c r="D695" i="1" l="1"/>
  <c r="C687" i="1"/>
  <c r="J686" i="1"/>
  <c r="B686" i="1" s="1"/>
  <c r="I694" i="1"/>
  <c r="A695" i="1"/>
  <c r="K693" i="1"/>
  <c r="L694" i="1"/>
  <c r="M694" i="1"/>
  <c r="E694" i="1"/>
  <c r="F694" i="1" s="1"/>
  <c r="G694" i="1" s="1"/>
  <c r="H694" i="1" s="1"/>
  <c r="N693" i="1"/>
  <c r="I695" i="1" l="1"/>
  <c r="A696" i="1"/>
  <c r="C688" i="1"/>
  <c r="J687" i="1"/>
  <c r="B687" i="1" s="1"/>
  <c r="M695" i="1"/>
  <c r="E695" i="1"/>
  <c r="F695" i="1" s="1"/>
  <c r="G695" i="1" s="1"/>
  <c r="H695" i="1" s="1"/>
  <c r="N694" i="1"/>
  <c r="K694" i="1"/>
  <c r="L695" i="1"/>
  <c r="D696" i="1"/>
  <c r="D697" i="1" l="1"/>
  <c r="I696" i="1"/>
  <c r="A697" i="1"/>
  <c r="C689" i="1"/>
  <c r="J688" i="1"/>
  <c r="B688" i="1" s="1"/>
  <c r="N695" i="1"/>
  <c r="L696" i="1"/>
  <c r="K695" i="1"/>
  <c r="E696" i="1"/>
  <c r="F696" i="1" s="1"/>
  <c r="G696" i="1" s="1"/>
  <c r="H696" i="1" s="1"/>
  <c r="M696" i="1"/>
  <c r="A698" i="1" l="1"/>
  <c r="I697" i="1"/>
  <c r="D698" i="1"/>
  <c r="N696" i="1"/>
  <c r="K696" i="1"/>
  <c r="L697" i="1"/>
  <c r="E697" i="1"/>
  <c r="F697" i="1" s="1"/>
  <c r="G697" i="1" s="1"/>
  <c r="H697" i="1" s="1"/>
  <c r="M697" i="1"/>
  <c r="C690" i="1"/>
  <c r="J689" i="1"/>
  <c r="B689" i="1" s="1"/>
  <c r="K697" i="1" l="1"/>
  <c r="L698" i="1"/>
  <c r="M698" i="1"/>
  <c r="N697" i="1"/>
  <c r="E698" i="1"/>
  <c r="F698" i="1" s="1"/>
  <c r="G698" i="1" s="1"/>
  <c r="H698" i="1" s="1"/>
  <c r="D699" i="1"/>
  <c r="I698" i="1"/>
  <c r="A699" i="1"/>
  <c r="C691" i="1"/>
  <c r="J690" i="1"/>
  <c r="B690" i="1" s="1"/>
  <c r="I699" i="1" l="1"/>
  <c r="A700" i="1"/>
  <c r="M699" i="1"/>
  <c r="E699" i="1"/>
  <c r="F699" i="1" s="1"/>
  <c r="G699" i="1" s="1"/>
  <c r="H699" i="1" s="1"/>
  <c r="N698" i="1"/>
  <c r="K698" i="1"/>
  <c r="L699" i="1"/>
  <c r="D700" i="1"/>
  <c r="C692" i="1"/>
  <c r="J691" i="1"/>
  <c r="B691" i="1" s="1"/>
  <c r="C693" i="1" l="1"/>
  <c r="J692" i="1"/>
  <c r="B692" i="1" s="1"/>
  <c r="D701" i="1"/>
  <c r="N699" i="1"/>
  <c r="K699" i="1"/>
  <c r="L700" i="1"/>
  <c r="E700" i="1"/>
  <c r="F700" i="1" s="1"/>
  <c r="G700" i="1" s="1"/>
  <c r="H700" i="1" s="1"/>
  <c r="M700" i="1"/>
  <c r="I700" i="1"/>
  <c r="A701" i="1"/>
  <c r="K700" i="1" l="1"/>
  <c r="L701" i="1"/>
  <c r="N700" i="1"/>
  <c r="E701" i="1"/>
  <c r="F701" i="1" s="1"/>
  <c r="G701" i="1" s="1"/>
  <c r="H701" i="1" s="1"/>
  <c r="M701" i="1"/>
  <c r="D702" i="1"/>
  <c r="C694" i="1"/>
  <c r="J693" i="1"/>
  <c r="B693" i="1" s="1"/>
  <c r="I701" i="1"/>
  <c r="A702" i="1"/>
  <c r="K701" i="1" l="1"/>
  <c r="L702" i="1"/>
  <c r="M702" i="1"/>
  <c r="E702" i="1"/>
  <c r="F702" i="1" s="1"/>
  <c r="G702" i="1" s="1"/>
  <c r="H702" i="1" s="1"/>
  <c r="N701" i="1"/>
  <c r="D703" i="1"/>
  <c r="C695" i="1"/>
  <c r="J694" i="1"/>
  <c r="B694" i="1" s="1"/>
  <c r="A703" i="1"/>
  <c r="I702" i="1"/>
  <c r="I703" i="1" l="1"/>
  <c r="A704" i="1"/>
  <c r="C696" i="1"/>
  <c r="J695" i="1"/>
  <c r="B695" i="1" s="1"/>
  <c r="L703" i="1"/>
  <c r="M703" i="1"/>
  <c r="N702" i="1"/>
  <c r="E703" i="1"/>
  <c r="F703" i="1" s="1"/>
  <c r="G703" i="1" s="1"/>
  <c r="H703" i="1" s="1"/>
  <c r="K702" i="1"/>
  <c r="D704" i="1"/>
  <c r="A705" i="1" l="1"/>
  <c r="I704" i="1"/>
  <c r="D705" i="1"/>
  <c r="K703" i="1"/>
  <c r="N703" i="1"/>
  <c r="L704" i="1"/>
  <c r="M704" i="1"/>
  <c r="E704" i="1"/>
  <c r="F704" i="1" s="1"/>
  <c r="G704" i="1" s="1"/>
  <c r="H704" i="1" s="1"/>
  <c r="C697" i="1"/>
  <c r="J696" i="1"/>
  <c r="B696" i="1" s="1"/>
  <c r="D706" i="1" l="1"/>
  <c r="I705" i="1"/>
  <c r="A706" i="1"/>
  <c r="C698" i="1"/>
  <c r="J697" i="1"/>
  <c r="B697" i="1" s="1"/>
  <c r="N704" i="1"/>
  <c r="K704" i="1"/>
  <c r="L705" i="1"/>
  <c r="E705" i="1"/>
  <c r="F705" i="1" s="1"/>
  <c r="G705" i="1" s="1"/>
  <c r="H705" i="1" s="1"/>
  <c r="M705" i="1"/>
  <c r="D707" i="1" l="1"/>
  <c r="I706" i="1"/>
  <c r="A707" i="1"/>
  <c r="C699" i="1"/>
  <c r="J698" i="1"/>
  <c r="B698" i="1" s="1"/>
  <c r="K705" i="1"/>
  <c r="M706" i="1"/>
  <c r="E706" i="1"/>
  <c r="F706" i="1" s="1"/>
  <c r="G706" i="1" s="1"/>
  <c r="H706" i="1" s="1"/>
  <c r="N705" i="1"/>
  <c r="L706" i="1"/>
  <c r="M707" i="1" l="1"/>
  <c r="E707" i="1"/>
  <c r="F707" i="1" s="1"/>
  <c r="G707" i="1" s="1"/>
  <c r="H707" i="1" s="1"/>
  <c r="K706" i="1"/>
  <c r="N706" i="1"/>
  <c r="L707" i="1"/>
  <c r="D708" i="1"/>
  <c r="C700" i="1"/>
  <c r="J699" i="1"/>
  <c r="B699" i="1" s="1"/>
  <c r="A708" i="1"/>
  <c r="I707" i="1"/>
  <c r="L708" i="1" l="1"/>
  <c r="N707" i="1"/>
  <c r="E708" i="1"/>
  <c r="F708" i="1" s="1"/>
  <c r="G708" i="1" s="1"/>
  <c r="H708" i="1" s="1"/>
  <c r="M708" i="1"/>
  <c r="K707" i="1"/>
  <c r="C701" i="1"/>
  <c r="J700" i="1"/>
  <c r="B700" i="1" s="1"/>
  <c r="D709" i="1"/>
  <c r="I708" i="1"/>
  <c r="A709" i="1"/>
  <c r="N708" i="1" l="1"/>
  <c r="K708" i="1"/>
  <c r="L709" i="1"/>
  <c r="E709" i="1"/>
  <c r="F709" i="1" s="1"/>
  <c r="G709" i="1" s="1"/>
  <c r="H709" i="1" s="1"/>
  <c r="M709" i="1"/>
  <c r="D710" i="1"/>
  <c r="C702" i="1"/>
  <c r="J701" i="1"/>
  <c r="B701" i="1" s="1"/>
  <c r="I709" i="1"/>
  <c r="A710" i="1"/>
  <c r="I710" i="1" l="1"/>
  <c r="A711" i="1"/>
  <c r="D711" i="1"/>
  <c r="K709" i="1"/>
  <c r="E710" i="1"/>
  <c r="F710" i="1" s="1"/>
  <c r="G710" i="1" s="1"/>
  <c r="H710" i="1" s="1"/>
  <c r="L710" i="1"/>
  <c r="N709" i="1"/>
  <c r="M710" i="1"/>
  <c r="C703" i="1"/>
  <c r="J702" i="1"/>
  <c r="B702" i="1" s="1"/>
  <c r="C704" i="1" l="1"/>
  <c r="J703" i="1"/>
  <c r="B703" i="1" s="1"/>
  <c r="I711" i="1"/>
  <c r="A712" i="1"/>
  <c r="E711" i="1"/>
  <c r="F711" i="1" s="1"/>
  <c r="G711" i="1" s="1"/>
  <c r="H711" i="1" s="1"/>
  <c r="L711" i="1"/>
  <c r="N710" i="1"/>
  <c r="K710" i="1"/>
  <c r="M711" i="1"/>
  <c r="D712" i="1"/>
  <c r="D713" i="1" l="1"/>
  <c r="A713" i="1"/>
  <c r="I712" i="1"/>
  <c r="C705" i="1"/>
  <c r="J704" i="1"/>
  <c r="B704" i="1" s="1"/>
  <c r="E712" i="1"/>
  <c r="F712" i="1" s="1"/>
  <c r="G712" i="1" s="1"/>
  <c r="H712" i="1" s="1"/>
  <c r="N711" i="1"/>
  <c r="K711" i="1"/>
  <c r="L712" i="1"/>
  <c r="M712" i="1"/>
  <c r="N712" i="1" l="1"/>
  <c r="M713" i="1"/>
  <c r="K712" i="1"/>
  <c r="E713" i="1"/>
  <c r="F713" i="1" s="1"/>
  <c r="G713" i="1" s="1"/>
  <c r="H713" i="1" s="1"/>
  <c r="L713" i="1"/>
  <c r="D714" i="1"/>
  <c r="A714" i="1"/>
  <c r="I713" i="1"/>
  <c r="C706" i="1"/>
  <c r="J705" i="1"/>
  <c r="B705" i="1" s="1"/>
  <c r="D715" i="1" l="1"/>
  <c r="N713" i="1"/>
  <c r="M714" i="1"/>
  <c r="E714" i="1"/>
  <c r="F714" i="1" s="1"/>
  <c r="G714" i="1" s="1"/>
  <c r="H714" i="1" s="1"/>
  <c r="L714" i="1"/>
  <c r="K713" i="1"/>
  <c r="C707" i="1"/>
  <c r="J706" i="1"/>
  <c r="B706" i="1" s="1"/>
  <c r="I714" i="1"/>
  <c r="A715" i="1"/>
  <c r="A716" i="1" l="1"/>
  <c r="I715" i="1"/>
  <c r="D716" i="1"/>
  <c r="E715" i="1"/>
  <c r="F715" i="1" s="1"/>
  <c r="G715" i="1" s="1"/>
  <c r="H715" i="1" s="1"/>
  <c r="L715" i="1"/>
  <c r="N714" i="1"/>
  <c r="K714" i="1"/>
  <c r="M715" i="1"/>
  <c r="C708" i="1"/>
  <c r="J707" i="1"/>
  <c r="B707" i="1" s="1"/>
  <c r="N715" i="1" l="1"/>
  <c r="M716" i="1"/>
  <c r="K715" i="1"/>
  <c r="E716" i="1"/>
  <c r="F716" i="1" s="1"/>
  <c r="G716" i="1" s="1"/>
  <c r="H716" i="1" s="1"/>
  <c r="L716" i="1"/>
  <c r="A717" i="1"/>
  <c r="I716" i="1"/>
  <c r="C709" i="1"/>
  <c r="J708" i="1"/>
  <c r="B708" i="1" s="1"/>
  <c r="D717" i="1"/>
  <c r="D718" i="1" l="1"/>
  <c r="C710" i="1"/>
  <c r="J709" i="1"/>
  <c r="B709" i="1" s="1"/>
  <c r="I717" i="1"/>
  <c r="A718" i="1"/>
  <c r="N716" i="1"/>
  <c r="K716" i="1"/>
  <c r="M717" i="1"/>
  <c r="E717" i="1"/>
  <c r="F717" i="1" s="1"/>
  <c r="G717" i="1" s="1"/>
  <c r="H717" i="1" s="1"/>
  <c r="L717" i="1"/>
  <c r="C711" i="1" l="1"/>
  <c r="J710" i="1"/>
  <c r="B710" i="1" s="1"/>
  <c r="D719" i="1"/>
  <c r="I718" i="1"/>
  <c r="A719" i="1"/>
  <c r="K717" i="1"/>
  <c r="M718" i="1"/>
  <c r="E718" i="1"/>
  <c r="F718" i="1" s="1"/>
  <c r="G718" i="1" s="1"/>
  <c r="H718" i="1" s="1"/>
  <c r="L718" i="1"/>
  <c r="N717" i="1"/>
  <c r="C712" i="1" l="1"/>
  <c r="J711" i="1"/>
  <c r="B711" i="1" s="1"/>
  <c r="D720" i="1"/>
  <c r="N718" i="1"/>
  <c r="M719" i="1"/>
  <c r="E719" i="1"/>
  <c r="F719" i="1" s="1"/>
  <c r="G719" i="1" s="1"/>
  <c r="H719" i="1" s="1"/>
  <c r="L719" i="1"/>
  <c r="K718" i="1"/>
  <c r="I719" i="1"/>
  <c r="A720" i="1"/>
  <c r="C713" i="1" l="1"/>
  <c r="J712" i="1"/>
  <c r="B712" i="1" s="1"/>
  <c r="N719" i="1"/>
  <c r="M720" i="1"/>
  <c r="K719" i="1"/>
  <c r="E720" i="1"/>
  <c r="F720" i="1" s="1"/>
  <c r="G720" i="1" s="1"/>
  <c r="H720" i="1" s="1"/>
  <c r="L720" i="1"/>
  <c r="I720" i="1"/>
  <c r="A721" i="1"/>
  <c r="D721" i="1"/>
  <c r="K720" i="1" l="1"/>
  <c r="N720" i="1"/>
  <c r="M721" i="1"/>
  <c r="L721" i="1"/>
  <c r="E721" i="1"/>
  <c r="F721" i="1" s="1"/>
  <c r="G721" i="1" s="1"/>
  <c r="H721" i="1" s="1"/>
  <c r="C714" i="1"/>
  <c r="J713" i="1"/>
  <c r="B713" i="1" s="1"/>
  <c r="D722" i="1"/>
  <c r="I721" i="1"/>
  <c r="A722" i="1"/>
  <c r="C715" i="1" l="1"/>
  <c r="J714" i="1"/>
  <c r="B714" i="1" s="1"/>
  <c r="N721" i="1"/>
  <c r="M722" i="1"/>
  <c r="E722" i="1"/>
  <c r="F722" i="1" s="1"/>
  <c r="G722" i="1" s="1"/>
  <c r="H722" i="1" s="1"/>
  <c r="L722" i="1"/>
  <c r="K721" i="1"/>
  <c r="I722" i="1"/>
  <c r="A723" i="1"/>
  <c r="D723" i="1"/>
  <c r="M723" i="1" l="1"/>
  <c r="E723" i="1"/>
  <c r="L723" i="1"/>
  <c r="N722" i="1"/>
  <c r="K722" i="1"/>
  <c r="C716" i="1"/>
  <c r="J715" i="1"/>
  <c r="B715" i="1" s="1"/>
  <c r="D724" i="1"/>
  <c r="I723" i="1"/>
  <c r="A724" i="1"/>
  <c r="F723" i="1"/>
  <c r="G723" i="1" s="1"/>
  <c r="H723" i="1" s="1"/>
  <c r="I724" i="1" l="1"/>
  <c r="A725" i="1"/>
  <c r="N723" i="1"/>
  <c r="K723" i="1"/>
  <c r="M724" i="1"/>
  <c r="E724" i="1"/>
  <c r="F724" i="1" s="1"/>
  <c r="G724" i="1" s="1"/>
  <c r="H724" i="1" s="1"/>
  <c r="L724" i="1"/>
  <c r="D725" i="1"/>
  <c r="C717" i="1"/>
  <c r="J716" i="1"/>
  <c r="B716" i="1" s="1"/>
  <c r="K724" i="1" l="1"/>
  <c r="N724" i="1"/>
  <c r="M725" i="1"/>
  <c r="E725" i="1"/>
  <c r="F725" i="1" s="1"/>
  <c r="G725" i="1" s="1"/>
  <c r="H725" i="1" s="1"/>
  <c r="L725" i="1"/>
  <c r="D726" i="1"/>
  <c r="C718" i="1"/>
  <c r="J717" i="1"/>
  <c r="B717" i="1" s="1"/>
  <c r="A726" i="1"/>
  <c r="I725" i="1"/>
  <c r="A727" i="1" l="1"/>
  <c r="I726" i="1"/>
  <c r="C719" i="1"/>
  <c r="J718" i="1"/>
  <c r="B718" i="1" s="1"/>
  <c r="D727" i="1"/>
  <c r="K725" i="1"/>
  <c r="M726" i="1"/>
  <c r="L726" i="1"/>
  <c r="N725" i="1"/>
  <c r="E726" i="1"/>
  <c r="F726" i="1" s="1"/>
  <c r="G726" i="1" s="1"/>
  <c r="H726" i="1" s="1"/>
  <c r="E727" i="1" l="1"/>
  <c r="L727" i="1"/>
  <c r="N726" i="1"/>
  <c r="K726" i="1"/>
  <c r="M727" i="1"/>
  <c r="C720" i="1"/>
  <c r="J719" i="1"/>
  <c r="B719" i="1" s="1"/>
  <c r="I727" i="1"/>
  <c r="F727" i="1"/>
  <c r="G727" i="1" s="1"/>
  <c r="H727" i="1" s="1"/>
  <c r="A728" i="1"/>
  <c r="D728" i="1"/>
  <c r="N727" i="1" l="1"/>
  <c r="M728" i="1"/>
  <c r="K727" i="1"/>
  <c r="E728" i="1"/>
  <c r="F728" i="1" s="1"/>
  <c r="G728" i="1" s="1"/>
  <c r="H728" i="1" s="1"/>
  <c r="L728" i="1"/>
  <c r="D729" i="1"/>
  <c r="A729" i="1"/>
  <c r="I728" i="1"/>
  <c r="C721" i="1"/>
  <c r="J720" i="1"/>
  <c r="B720" i="1" s="1"/>
  <c r="C722" i="1" l="1"/>
  <c r="J721" i="1"/>
  <c r="B721" i="1" s="1"/>
  <c r="A730" i="1"/>
  <c r="I729" i="1"/>
  <c r="N728" i="1"/>
  <c r="K728" i="1"/>
  <c r="M729" i="1"/>
  <c r="E729" i="1"/>
  <c r="F729" i="1" s="1"/>
  <c r="G729" i="1" s="1"/>
  <c r="H729" i="1" s="1"/>
  <c r="L729" i="1"/>
  <c r="D730" i="1"/>
  <c r="K729" i="1" l="1"/>
  <c r="M730" i="1"/>
  <c r="E730" i="1"/>
  <c r="F730" i="1" s="1"/>
  <c r="G730" i="1" s="1"/>
  <c r="H730" i="1" s="1"/>
  <c r="L730" i="1"/>
  <c r="N729" i="1"/>
  <c r="C723" i="1"/>
  <c r="J722" i="1"/>
  <c r="B722" i="1" s="1"/>
  <c r="D731" i="1"/>
  <c r="I730" i="1"/>
  <c r="A731" i="1"/>
  <c r="I731" i="1" l="1"/>
  <c r="A732" i="1"/>
  <c r="D732" i="1"/>
  <c r="C724" i="1"/>
  <c r="J723" i="1"/>
  <c r="B723" i="1" s="1"/>
  <c r="E731" i="1"/>
  <c r="F731" i="1" s="1"/>
  <c r="G731" i="1" s="1"/>
  <c r="H731" i="1" s="1"/>
  <c r="L731" i="1"/>
  <c r="N730" i="1"/>
  <c r="K730" i="1"/>
  <c r="M731" i="1"/>
  <c r="N731" i="1" l="1"/>
  <c r="M732" i="1"/>
  <c r="K731" i="1"/>
  <c r="E732" i="1"/>
  <c r="F732" i="1" s="1"/>
  <c r="G732" i="1" s="1"/>
  <c r="H732" i="1" s="1"/>
  <c r="L732" i="1"/>
  <c r="A733" i="1"/>
  <c r="I732" i="1"/>
  <c r="D733" i="1"/>
  <c r="C725" i="1"/>
  <c r="J724" i="1"/>
  <c r="B724" i="1" s="1"/>
  <c r="I733" i="1" l="1"/>
  <c r="A734" i="1"/>
  <c r="D734" i="1"/>
  <c r="C726" i="1"/>
  <c r="J725" i="1"/>
  <c r="B725" i="1" s="1"/>
  <c r="K732" i="1"/>
  <c r="M733" i="1"/>
  <c r="N732" i="1"/>
  <c r="E733" i="1"/>
  <c r="F733" i="1" s="1"/>
  <c r="G733" i="1" s="1"/>
  <c r="H733" i="1" s="1"/>
  <c r="L733" i="1"/>
  <c r="C727" i="1" l="1"/>
  <c r="J726" i="1"/>
  <c r="B726" i="1" s="1"/>
  <c r="K733" i="1"/>
  <c r="E734" i="1"/>
  <c r="F734" i="1" s="1"/>
  <c r="G734" i="1" s="1"/>
  <c r="H734" i="1" s="1"/>
  <c r="L734" i="1"/>
  <c r="M734" i="1"/>
  <c r="N733" i="1"/>
  <c r="D735" i="1"/>
  <c r="A735" i="1"/>
  <c r="I734" i="1"/>
  <c r="D736" i="1" l="1"/>
  <c r="C728" i="1"/>
  <c r="J727" i="1"/>
  <c r="B727" i="1" s="1"/>
  <c r="N734" i="1"/>
  <c r="M735" i="1"/>
  <c r="E735" i="1"/>
  <c r="F735" i="1" s="1"/>
  <c r="G735" i="1" s="1"/>
  <c r="H735" i="1" s="1"/>
  <c r="L735" i="1"/>
  <c r="K734" i="1"/>
  <c r="I735" i="1"/>
  <c r="A736" i="1"/>
  <c r="C729" i="1" l="1"/>
  <c r="J728" i="1"/>
  <c r="B728" i="1" s="1"/>
  <c r="I736" i="1"/>
  <c r="A737" i="1"/>
  <c r="D737" i="1"/>
  <c r="K735" i="1"/>
  <c r="M736" i="1"/>
  <c r="N735" i="1"/>
  <c r="E736" i="1"/>
  <c r="F736" i="1" s="1"/>
  <c r="G736" i="1" s="1"/>
  <c r="H736" i="1" s="1"/>
  <c r="L736" i="1"/>
  <c r="C730" i="1" l="1"/>
  <c r="J729" i="1"/>
  <c r="B729" i="1" s="1"/>
  <c r="D738" i="1"/>
  <c r="A738" i="1"/>
  <c r="I737" i="1"/>
  <c r="N736" i="1"/>
  <c r="K736" i="1"/>
  <c r="L737" i="1"/>
  <c r="M737" i="1"/>
  <c r="E737" i="1"/>
  <c r="F737" i="1" s="1"/>
  <c r="G737" i="1" s="1"/>
  <c r="H737" i="1" s="1"/>
  <c r="I738" i="1" l="1"/>
  <c r="A739" i="1"/>
  <c r="K737" i="1"/>
  <c r="M738" i="1"/>
  <c r="E738" i="1"/>
  <c r="F738" i="1" s="1"/>
  <c r="G738" i="1" s="1"/>
  <c r="H738" i="1" s="1"/>
  <c r="L738" i="1"/>
  <c r="N737" i="1"/>
  <c r="C731" i="1"/>
  <c r="J730" i="1"/>
  <c r="B730" i="1" s="1"/>
  <c r="D739" i="1"/>
  <c r="I739" i="1" l="1"/>
  <c r="A740" i="1"/>
  <c r="M739" i="1"/>
  <c r="K738" i="1"/>
  <c r="E739" i="1"/>
  <c r="F739" i="1" s="1"/>
  <c r="G739" i="1" s="1"/>
  <c r="H739" i="1" s="1"/>
  <c r="L739" i="1"/>
  <c r="N738" i="1"/>
  <c r="D740" i="1"/>
  <c r="C732" i="1"/>
  <c r="J731" i="1"/>
  <c r="B731" i="1" s="1"/>
  <c r="I740" i="1" l="1"/>
  <c r="A741" i="1"/>
  <c r="N739" i="1"/>
  <c r="K739" i="1"/>
  <c r="M740" i="1"/>
  <c r="L740" i="1"/>
  <c r="E740" i="1"/>
  <c r="F740" i="1" s="1"/>
  <c r="G740" i="1" s="1"/>
  <c r="H740" i="1" s="1"/>
  <c r="C733" i="1"/>
  <c r="J732" i="1"/>
  <c r="B732" i="1" s="1"/>
  <c r="D741" i="1"/>
  <c r="C734" i="1" l="1"/>
  <c r="J733" i="1"/>
  <c r="B733" i="1" s="1"/>
  <c r="N740" i="1"/>
  <c r="E741" i="1"/>
  <c r="F741" i="1" s="1"/>
  <c r="G741" i="1" s="1"/>
  <c r="H741" i="1" s="1"/>
  <c r="L741" i="1"/>
  <c r="K740" i="1"/>
  <c r="M741" i="1"/>
  <c r="A742" i="1"/>
  <c r="I741" i="1"/>
  <c r="D742" i="1"/>
  <c r="A743" i="1" l="1"/>
  <c r="I742" i="1"/>
  <c r="C735" i="1"/>
  <c r="J734" i="1"/>
  <c r="B734" i="1" s="1"/>
  <c r="D743" i="1"/>
  <c r="K741" i="1"/>
  <c r="M742" i="1"/>
  <c r="E742" i="1"/>
  <c r="F742" i="1" s="1"/>
  <c r="G742" i="1" s="1"/>
  <c r="H742" i="1" s="1"/>
  <c r="L742" i="1"/>
  <c r="N741" i="1"/>
  <c r="M743" i="1" l="1"/>
  <c r="N742" i="1"/>
  <c r="E743" i="1"/>
  <c r="F743" i="1" s="1"/>
  <c r="G743" i="1" s="1"/>
  <c r="H743" i="1" s="1"/>
  <c r="L743" i="1"/>
  <c r="K742" i="1"/>
  <c r="D744" i="1"/>
  <c r="C736" i="1"/>
  <c r="J735" i="1"/>
  <c r="B735" i="1" s="1"/>
  <c r="I743" i="1"/>
  <c r="A744" i="1"/>
  <c r="I744" i="1" l="1"/>
  <c r="A745" i="1"/>
  <c r="C737" i="1"/>
  <c r="J736" i="1"/>
  <c r="B736" i="1" s="1"/>
  <c r="K743" i="1"/>
  <c r="M744" i="1"/>
  <c r="E744" i="1"/>
  <c r="F744" i="1" s="1"/>
  <c r="G744" i="1" s="1"/>
  <c r="H744" i="1" s="1"/>
  <c r="L744" i="1"/>
  <c r="D745" i="1"/>
  <c r="C738" i="1" l="1"/>
  <c r="J737" i="1"/>
  <c r="B737" i="1" s="1"/>
  <c r="K744" i="1"/>
  <c r="M745" i="1"/>
  <c r="N744" i="1"/>
  <c r="E745" i="1"/>
  <c r="F745" i="1" s="1"/>
  <c r="G745" i="1" s="1"/>
  <c r="H745" i="1" s="1"/>
  <c r="L745" i="1"/>
  <c r="D746" i="1"/>
  <c r="A746" i="1"/>
  <c r="I745" i="1"/>
  <c r="D747" i="1" l="1"/>
  <c r="C739" i="1"/>
  <c r="J738" i="1"/>
  <c r="B738" i="1" s="1"/>
  <c r="E746" i="1"/>
  <c r="F746" i="1" s="1"/>
  <c r="G746" i="1" s="1"/>
  <c r="H746" i="1" s="1"/>
  <c r="L746" i="1"/>
  <c r="K745" i="1"/>
  <c r="N745" i="1"/>
  <c r="M746" i="1"/>
  <c r="I746" i="1"/>
  <c r="A747" i="1"/>
  <c r="N746" i="1" l="1"/>
  <c r="K746" i="1"/>
  <c r="M747" i="1"/>
  <c r="E747" i="1"/>
  <c r="F747" i="1" s="1"/>
  <c r="G747" i="1" s="1"/>
  <c r="H747" i="1" s="1"/>
  <c r="L747" i="1"/>
  <c r="C740" i="1"/>
  <c r="J739" i="1"/>
  <c r="B739" i="1" s="1"/>
  <c r="A748" i="1"/>
  <c r="I747" i="1"/>
  <c r="D748" i="1"/>
  <c r="A749" i="1" l="1"/>
  <c r="I748" i="1"/>
  <c r="C741" i="1"/>
  <c r="J740" i="1"/>
  <c r="B740" i="1" s="1"/>
  <c r="D749" i="1"/>
  <c r="N747" i="1"/>
  <c r="M748" i="1"/>
  <c r="K747" i="1"/>
  <c r="E748" i="1"/>
  <c r="F748" i="1" s="1"/>
  <c r="G748" i="1" s="1"/>
  <c r="H748" i="1" s="1"/>
  <c r="L748" i="1"/>
  <c r="C742" i="1" l="1"/>
  <c r="J741" i="1"/>
  <c r="B741" i="1" s="1"/>
  <c r="A750" i="1"/>
  <c r="I749" i="1"/>
  <c r="K748" i="1"/>
  <c r="M749" i="1"/>
  <c r="E749" i="1"/>
  <c r="F749" i="1" s="1"/>
  <c r="G749" i="1" s="1"/>
  <c r="H749" i="1" s="1"/>
  <c r="L749" i="1"/>
  <c r="N748" i="1"/>
  <c r="D750" i="1"/>
  <c r="D751" i="1" l="1"/>
  <c r="C743" i="1"/>
  <c r="J742" i="1"/>
  <c r="B742" i="1" s="1"/>
  <c r="E750" i="1"/>
  <c r="F750" i="1" s="1"/>
  <c r="G750" i="1" s="1"/>
  <c r="H750" i="1" s="1"/>
  <c r="L750" i="1"/>
  <c r="N749" i="1"/>
  <c r="M750" i="1"/>
  <c r="K749" i="1"/>
  <c r="I750" i="1"/>
  <c r="A751" i="1"/>
  <c r="C744" i="1" l="1"/>
  <c r="J743" i="1"/>
  <c r="N743" i="1" s="1"/>
  <c r="A752" i="1"/>
  <c r="I751" i="1"/>
  <c r="E751" i="1"/>
  <c r="F751" i="1" s="1"/>
  <c r="G751" i="1" s="1"/>
  <c r="H751" i="1" s="1"/>
  <c r="L751" i="1"/>
  <c r="N750" i="1"/>
  <c r="K750" i="1"/>
  <c r="M751" i="1"/>
  <c r="D752" i="1"/>
  <c r="B743" i="1" l="1"/>
  <c r="D753" i="1"/>
  <c r="A753" i="1"/>
  <c r="I752" i="1"/>
  <c r="C745" i="1"/>
  <c r="J744" i="1"/>
  <c r="B744" i="1" s="1"/>
  <c r="N751" i="1"/>
  <c r="M752" i="1"/>
  <c r="K751" i="1"/>
  <c r="E752" i="1"/>
  <c r="F752" i="1" s="1"/>
  <c r="G752" i="1" s="1"/>
  <c r="H752" i="1" s="1"/>
  <c r="L752" i="1"/>
  <c r="D754" i="1" l="1"/>
  <c r="N752" i="1"/>
  <c r="M753" i="1"/>
  <c r="E753" i="1"/>
  <c r="F753" i="1" s="1"/>
  <c r="G753" i="1" s="1"/>
  <c r="H753" i="1" s="1"/>
  <c r="L753" i="1"/>
  <c r="K752" i="1"/>
  <c r="I753" i="1"/>
  <c r="A754" i="1"/>
  <c r="C746" i="1"/>
  <c r="J745" i="1"/>
  <c r="B745" i="1" s="1"/>
  <c r="D755" i="1" l="1"/>
  <c r="N753" i="1"/>
  <c r="M754" i="1"/>
  <c r="E754" i="1"/>
  <c r="F754" i="1" s="1"/>
  <c r="G754" i="1" s="1"/>
  <c r="H754" i="1" s="1"/>
  <c r="K753" i="1"/>
  <c r="L754" i="1"/>
  <c r="C747" i="1"/>
  <c r="J746" i="1"/>
  <c r="B746" i="1" s="1"/>
  <c r="A755" i="1"/>
  <c r="I754" i="1"/>
  <c r="D756" i="1" l="1"/>
  <c r="C748" i="1"/>
  <c r="J747" i="1"/>
  <c r="B747" i="1" s="1"/>
  <c r="I755" i="1"/>
  <c r="A756" i="1"/>
  <c r="M755" i="1"/>
  <c r="N754" i="1"/>
  <c r="E755" i="1"/>
  <c r="F755" i="1" s="1"/>
  <c r="G755" i="1" s="1"/>
  <c r="H755" i="1" s="1"/>
  <c r="L755" i="1"/>
  <c r="K754" i="1"/>
  <c r="C749" i="1" l="1"/>
  <c r="J748" i="1"/>
  <c r="B748" i="1" s="1"/>
  <c r="N755" i="1"/>
  <c r="K755" i="1"/>
  <c r="M756" i="1"/>
  <c r="L756" i="1"/>
  <c r="E756" i="1"/>
  <c r="F756" i="1" s="1"/>
  <c r="G756" i="1" s="1"/>
  <c r="H756" i="1" s="1"/>
  <c r="D757" i="1"/>
  <c r="I756" i="1"/>
  <c r="A757" i="1"/>
  <c r="K756" i="1" l="1"/>
  <c r="M757" i="1"/>
  <c r="N756" i="1"/>
  <c r="E757" i="1"/>
  <c r="F757" i="1" s="1"/>
  <c r="G757" i="1" s="1"/>
  <c r="H757" i="1" s="1"/>
  <c r="L757" i="1"/>
  <c r="D758" i="1"/>
  <c r="C750" i="1"/>
  <c r="J749" i="1"/>
  <c r="B749" i="1" s="1"/>
  <c r="A758" i="1"/>
  <c r="I757" i="1"/>
  <c r="D759" i="1" l="1"/>
  <c r="C751" i="1"/>
  <c r="J750" i="1"/>
  <c r="B750" i="1" s="1"/>
  <c r="K757" i="1"/>
  <c r="E758" i="1"/>
  <c r="F758" i="1" s="1"/>
  <c r="G758" i="1" s="1"/>
  <c r="H758" i="1" s="1"/>
  <c r="L758" i="1"/>
  <c r="N757" i="1"/>
  <c r="M758" i="1"/>
  <c r="I758" i="1"/>
  <c r="A759" i="1"/>
  <c r="N758" i="1" l="1"/>
  <c r="M759" i="1"/>
  <c r="L759" i="1"/>
  <c r="K758" i="1"/>
  <c r="E759" i="1"/>
  <c r="F759" i="1" s="1"/>
  <c r="G759" i="1" s="1"/>
  <c r="H759" i="1" s="1"/>
  <c r="D760" i="1"/>
  <c r="I759" i="1"/>
  <c r="A760" i="1"/>
  <c r="C752" i="1"/>
  <c r="J751" i="1"/>
  <c r="B751" i="1" s="1"/>
  <c r="D761" i="1" l="1"/>
  <c r="C753" i="1"/>
  <c r="J752" i="1"/>
  <c r="B752" i="1" s="1"/>
  <c r="I760" i="1"/>
  <c r="A761" i="1"/>
  <c r="M760" i="1"/>
  <c r="K759" i="1"/>
  <c r="E760" i="1"/>
  <c r="F760" i="1" s="1"/>
  <c r="G760" i="1" s="1"/>
  <c r="H760" i="1" s="1"/>
  <c r="L760" i="1"/>
  <c r="N759" i="1"/>
  <c r="N760" i="1" l="1"/>
  <c r="K760" i="1"/>
  <c r="M761" i="1"/>
  <c r="E761" i="1"/>
  <c r="F761" i="1" s="1"/>
  <c r="G761" i="1" s="1"/>
  <c r="H761" i="1" s="1"/>
  <c r="L761" i="1"/>
  <c r="D762" i="1"/>
  <c r="A762" i="1"/>
  <c r="I761" i="1"/>
  <c r="C754" i="1"/>
  <c r="J753" i="1"/>
  <c r="B753" i="1" s="1"/>
  <c r="D763" i="1" l="1"/>
  <c r="C755" i="1"/>
  <c r="J754" i="1"/>
  <c r="B754" i="1" s="1"/>
  <c r="I762" i="1"/>
  <c r="A763" i="1"/>
  <c r="K761" i="1"/>
  <c r="M762" i="1"/>
  <c r="E762" i="1"/>
  <c r="F762" i="1" s="1"/>
  <c r="G762" i="1" s="1"/>
  <c r="H762" i="1" s="1"/>
  <c r="L762" i="1"/>
  <c r="N761" i="1"/>
  <c r="E763" i="1" l="1"/>
  <c r="L763" i="1"/>
  <c r="N762" i="1"/>
  <c r="K762" i="1"/>
  <c r="M763" i="1"/>
  <c r="C756" i="1"/>
  <c r="J755" i="1"/>
  <c r="B755" i="1" s="1"/>
  <c r="D764" i="1"/>
  <c r="I763" i="1"/>
  <c r="F763" i="1"/>
  <c r="G763" i="1" s="1"/>
  <c r="H763" i="1" s="1"/>
  <c r="A764" i="1"/>
  <c r="A765" i="1" l="1"/>
  <c r="I764" i="1"/>
  <c r="C757" i="1"/>
  <c r="J756" i="1"/>
  <c r="B756" i="1" s="1"/>
  <c r="D765" i="1"/>
  <c r="N763" i="1"/>
  <c r="K763" i="1"/>
  <c r="M764" i="1"/>
  <c r="E764" i="1"/>
  <c r="F764" i="1" s="1"/>
  <c r="G764" i="1" s="1"/>
  <c r="H764" i="1" s="1"/>
  <c r="L764" i="1"/>
  <c r="C758" i="1" l="1"/>
  <c r="J757" i="1"/>
  <c r="B757" i="1" s="1"/>
  <c r="K764" i="1"/>
  <c r="M765" i="1"/>
  <c r="N764" i="1"/>
  <c r="E765" i="1"/>
  <c r="F765" i="1" s="1"/>
  <c r="G765" i="1" s="1"/>
  <c r="H765" i="1" s="1"/>
  <c r="L765" i="1"/>
  <c r="D766" i="1"/>
  <c r="A766" i="1"/>
  <c r="I765" i="1"/>
  <c r="I766" i="1" l="1"/>
  <c r="A767" i="1"/>
  <c r="C759" i="1"/>
  <c r="J758" i="1"/>
  <c r="B758" i="1" s="1"/>
  <c r="D767" i="1"/>
  <c r="K765" i="1"/>
  <c r="E766" i="1"/>
  <c r="F766" i="1" s="1"/>
  <c r="G766" i="1" s="1"/>
  <c r="H766" i="1" s="1"/>
  <c r="L766" i="1"/>
  <c r="M766" i="1"/>
  <c r="N765" i="1"/>
  <c r="M767" i="1" l="1"/>
  <c r="E767" i="1"/>
  <c r="F767" i="1" s="1"/>
  <c r="G767" i="1" s="1"/>
  <c r="H767" i="1" s="1"/>
  <c r="L767" i="1"/>
  <c r="N766" i="1"/>
  <c r="K766" i="1"/>
  <c r="D768" i="1"/>
  <c r="C760" i="1"/>
  <c r="J759" i="1"/>
  <c r="B759" i="1" s="1"/>
  <c r="A768" i="1"/>
  <c r="I767" i="1"/>
  <c r="M768" i="1" l="1"/>
  <c r="K767" i="1"/>
  <c r="E768" i="1"/>
  <c r="F768" i="1" s="1"/>
  <c r="G768" i="1" s="1"/>
  <c r="H768" i="1" s="1"/>
  <c r="L768" i="1"/>
  <c r="N767" i="1"/>
  <c r="D769" i="1"/>
  <c r="C761" i="1"/>
  <c r="J760" i="1"/>
  <c r="B760" i="1" s="1"/>
  <c r="A769" i="1"/>
  <c r="I768" i="1"/>
  <c r="N768" i="1" l="1"/>
  <c r="K768" i="1"/>
  <c r="M769" i="1"/>
  <c r="E769" i="1"/>
  <c r="F769" i="1" s="1"/>
  <c r="G769" i="1" s="1"/>
  <c r="H769" i="1" s="1"/>
  <c r="L769" i="1"/>
  <c r="D770" i="1"/>
  <c r="A770" i="1"/>
  <c r="I769" i="1"/>
  <c r="C762" i="1"/>
  <c r="J761" i="1"/>
  <c r="B761" i="1" s="1"/>
  <c r="C763" i="1" l="1"/>
  <c r="J762" i="1"/>
  <c r="B762" i="1" s="1"/>
  <c r="A771" i="1"/>
  <c r="I770" i="1"/>
  <c r="D771" i="1"/>
  <c r="K769" i="1"/>
  <c r="M770" i="1"/>
  <c r="E770" i="1"/>
  <c r="F770" i="1" s="1"/>
  <c r="G770" i="1" s="1"/>
  <c r="H770" i="1" s="1"/>
  <c r="L770" i="1"/>
  <c r="N769" i="1"/>
  <c r="A772" i="1" l="1"/>
  <c r="I771" i="1"/>
  <c r="C764" i="1"/>
  <c r="J763" i="1"/>
  <c r="B763" i="1" s="1"/>
  <c r="D772" i="1"/>
  <c r="M771" i="1"/>
  <c r="E771" i="1"/>
  <c r="F771" i="1" s="1"/>
  <c r="G771" i="1" s="1"/>
  <c r="H771" i="1" s="1"/>
  <c r="K770" i="1"/>
  <c r="N770" i="1"/>
  <c r="L771" i="1"/>
  <c r="C765" i="1" l="1"/>
  <c r="J764" i="1"/>
  <c r="B764" i="1" s="1"/>
  <c r="A773" i="1"/>
  <c r="I772" i="1"/>
  <c r="D773" i="1"/>
  <c r="M772" i="1"/>
  <c r="N771" i="1"/>
  <c r="E772" i="1"/>
  <c r="F772" i="1" s="1"/>
  <c r="G772" i="1" s="1"/>
  <c r="H772" i="1" s="1"/>
  <c r="K771" i="1"/>
  <c r="L772" i="1"/>
  <c r="N772" i="1" l="1"/>
  <c r="K772" i="1"/>
  <c r="M773" i="1"/>
  <c r="E773" i="1"/>
  <c r="F773" i="1" s="1"/>
  <c r="G773" i="1" s="1"/>
  <c r="H773" i="1" s="1"/>
  <c r="L773" i="1"/>
  <c r="C766" i="1"/>
  <c r="J765" i="1"/>
  <c r="B765" i="1" s="1"/>
  <c r="D774" i="1"/>
  <c r="A774" i="1"/>
  <c r="I773" i="1"/>
  <c r="K773" i="1" l="1"/>
  <c r="M774" i="1"/>
  <c r="E774" i="1"/>
  <c r="F774" i="1" s="1"/>
  <c r="G774" i="1" s="1"/>
  <c r="H774" i="1" s="1"/>
  <c r="N773" i="1"/>
  <c r="L774" i="1"/>
  <c r="I774" i="1"/>
  <c r="A775" i="1"/>
  <c r="D775" i="1"/>
  <c r="C767" i="1"/>
  <c r="J766" i="1"/>
  <c r="B766" i="1" s="1"/>
  <c r="C768" i="1" l="1"/>
  <c r="J767" i="1"/>
  <c r="B767" i="1" s="1"/>
  <c r="D776" i="1"/>
  <c r="A776" i="1"/>
  <c r="I775" i="1"/>
  <c r="E775" i="1"/>
  <c r="F775" i="1" s="1"/>
  <c r="G775" i="1" s="1"/>
  <c r="H775" i="1" s="1"/>
  <c r="L775" i="1"/>
  <c r="N774" i="1"/>
  <c r="K774" i="1"/>
  <c r="M775" i="1"/>
  <c r="D777" i="1" l="1"/>
  <c r="C769" i="1"/>
  <c r="J768" i="1"/>
  <c r="B768" i="1" s="1"/>
  <c r="N775" i="1"/>
  <c r="M776" i="1"/>
  <c r="K775" i="1"/>
  <c r="E776" i="1"/>
  <c r="F776" i="1" s="1"/>
  <c r="G776" i="1" s="1"/>
  <c r="H776" i="1" s="1"/>
  <c r="L776" i="1"/>
  <c r="I776" i="1"/>
  <c r="A777" i="1"/>
  <c r="C770" i="1" l="1"/>
  <c r="J769" i="1"/>
  <c r="B769" i="1" s="1"/>
  <c r="D778" i="1"/>
  <c r="I777" i="1"/>
  <c r="A778" i="1"/>
  <c r="N776" i="1"/>
  <c r="K776" i="1"/>
  <c r="M777" i="1"/>
  <c r="E777" i="1"/>
  <c r="F777" i="1" s="1"/>
  <c r="G777" i="1" s="1"/>
  <c r="H777" i="1" s="1"/>
  <c r="L777" i="1"/>
  <c r="I778" i="1" l="1"/>
  <c r="A779" i="1"/>
  <c r="C771" i="1"/>
  <c r="J770" i="1"/>
  <c r="B770" i="1" s="1"/>
  <c r="D779" i="1"/>
  <c r="N777" i="1"/>
  <c r="M778" i="1"/>
  <c r="E778" i="1"/>
  <c r="F778" i="1" s="1"/>
  <c r="G778" i="1" s="1"/>
  <c r="H778" i="1" s="1"/>
  <c r="L778" i="1"/>
  <c r="K777" i="1"/>
  <c r="M779" i="1" l="1"/>
  <c r="N778" i="1"/>
  <c r="E779" i="1"/>
  <c r="F779" i="1" s="1"/>
  <c r="G779" i="1" s="1"/>
  <c r="H779" i="1" s="1"/>
  <c r="L779" i="1"/>
  <c r="K778" i="1"/>
  <c r="C772" i="1"/>
  <c r="J771" i="1"/>
  <c r="B771" i="1" s="1"/>
  <c r="D780" i="1"/>
  <c r="I779" i="1"/>
  <c r="A780" i="1"/>
  <c r="C773" i="1" l="1"/>
  <c r="J772" i="1"/>
  <c r="B772" i="1" s="1"/>
  <c r="D781" i="1"/>
  <c r="I780" i="1"/>
  <c r="A781" i="1"/>
  <c r="N779" i="1"/>
  <c r="M780" i="1"/>
  <c r="K779" i="1"/>
  <c r="E780" i="1"/>
  <c r="F780" i="1" s="1"/>
  <c r="G780" i="1" s="1"/>
  <c r="H780" i="1" s="1"/>
  <c r="L780" i="1"/>
  <c r="N780" i="1" l="1"/>
  <c r="M781" i="1"/>
  <c r="K780" i="1"/>
  <c r="E781" i="1"/>
  <c r="F781" i="1" s="1"/>
  <c r="G781" i="1" s="1"/>
  <c r="H781" i="1" s="1"/>
  <c r="L781" i="1"/>
  <c r="C774" i="1"/>
  <c r="J773" i="1"/>
  <c r="B773" i="1" s="1"/>
  <c r="I781" i="1"/>
  <c r="A782" i="1"/>
  <c r="D782" i="1"/>
  <c r="K781" i="1" l="1"/>
  <c r="M782" i="1"/>
  <c r="E782" i="1"/>
  <c r="F782" i="1" s="1"/>
  <c r="G782" i="1" s="1"/>
  <c r="H782" i="1" s="1"/>
  <c r="L782" i="1"/>
  <c r="N781" i="1"/>
  <c r="D783" i="1"/>
  <c r="I782" i="1"/>
  <c r="A783" i="1"/>
  <c r="C775" i="1"/>
  <c r="J774" i="1"/>
  <c r="B774" i="1" s="1"/>
  <c r="E783" i="1" l="1"/>
  <c r="L783" i="1"/>
  <c r="N782" i="1"/>
  <c r="M783" i="1"/>
  <c r="K782" i="1"/>
  <c r="C776" i="1"/>
  <c r="J775" i="1"/>
  <c r="B775" i="1" s="1"/>
  <c r="A784" i="1"/>
  <c r="F783" i="1"/>
  <c r="G783" i="1" s="1"/>
  <c r="H783" i="1" s="1"/>
  <c r="I783" i="1"/>
  <c r="D784" i="1"/>
  <c r="D785" i="1" l="1"/>
  <c r="C777" i="1"/>
  <c r="J776" i="1"/>
  <c r="B776" i="1" s="1"/>
  <c r="N783" i="1"/>
  <c r="K783" i="1"/>
  <c r="M784" i="1"/>
  <c r="L784" i="1"/>
  <c r="E784" i="1"/>
  <c r="F784" i="1" s="1"/>
  <c r="G784" i="1" s="1"/>
  <c r="H784" i="1" s="1"/>
  <c r="A785" i="1"/>
  <c r="I784" i="1"/>
  <c r="A786" i="1" l="1"/>
  <c r="I785" i="1"/>
  <c r="C778" i="1"/>
  <c r="J777" i="1"/>
  <c r="B777" i="1" s="1"/>
  <c r="D786" i="1"/>
  <c r="K784" i="1"/>
  <c r="N784" i="1"/>
  <c r="M785" i="1"/>
  <c r="E785" i="1"/>
  <c r="F785" i="1" s="1"/>
  <c r="G785" i="1" s="1"/>
  <c r="H785" i="1" s="1"/>
  <c r="L785" i="1"/>
  <c r="N785" i="1" l="1"/>
  <c r="M786" i="1"/>
  <c r="E786" i="1"/>
  <c r="F786" i="1" s="1"/>
  <c r="G786" i="1" s="1"/>
  <c r="H786" i="1" s="1"/>
  <c r="L786" i="1"/>
  <c r="K785" i="1"/>
  <c r="D787" i="1"/>
  <c r="I786" i="1"/>
  <c r="A787" i="1"/>
  <c r="C779" i="1"/>
  <c r="J778" i="1"/>
  <c r="B778" i="1" s="1"/>
  <c r="C780" i="1" l="1"/>
  <c r="J779" i="1"/>
  <c r="B779" i="1" s="1"/>
  <c r="E787" i="1"/>
  <c r="F787" i="1" s="1"/>
  <c r="G787" i="1" s="1"/>
  <c r="H787" i="1" s="1"/>
  <c r="L787" i="1"/>
  <c r="N786" i="1"/>
  <c r="K786" i="1"/>
  <c r="M787" i="1"/>
  <c r="I787" i="1"/>
  <c r="A788" i="1"/>
  <c r="D788" i="1"/>
  <c r="I788" i="1" l="1"/>
  <c r="A789" i="1"/>
  <c r="C781" i="1"/>
  <c r="J780" i="1"/>
  <c r="B780" i="1" s="1"/>
  <c r="D789" i="1"/>
  <c r="L788" i="1"/>
  <c r="N787" i="1"/>
  <c r="K787" i="1"/>
  <c r="M788" i="1"/>
  <c r="E788" i="1"/>
  <c r="F788" i="1" s="1"/>
  <c r="G788" i="1" s="1"/>
  <c r="H788" i="1" s="1"/>
  <c r="K788" i="1" l="1"/>
  <c r="N788" i="1"/>
  <c r="M789" i="1"/>
  <c r="E789" i="1"/>
  <c r="F789" i="1" s="1"/>
  <c r="G789" i="1" s="1"/>
  <c r="H789" i="1" s="1"/>
  <c r="L789" i="1"/>
  <c r="D790" i="1"/>
  <c r="I789" i="1"/>
  <c r="A790" i="1"/>
  <c r="C782" i="1"/>
  <c r="J781" i="1"/>
  <c r="B781" i="1" s="1"/>
  <c r="K789" i="1" l="1"/>
  <c r="M790" i="1"/>
  <c r="E790" i="1"/>
  <c r="F790" i="1" s="1"/>
  <c r="G790" i="1" s="1"/>
  <c r="H790" i="1" s="1"/>
  <c r="L790" i="1"/>
  <c r="N789" i="1"/>
  <c r="C783" i="1"/>
  <c r="J782" i="1"/>
  <c r="B782" i="1" s="1"/>
  <c r="I790" i="1"/>
  <c r="A791" i="1"/>
  <c r="D791" i="1"/>
  <c r="E791" i="1" l="1"/>
  <c r="L791" i="1"/>
  <c r="N790" i="1"/>
  <c r="K790" i="1"/>
  <c r="M791" i="1"/>
  <c r="I791" i="1"/>
  <c r="F791" i="1"/>
  <c r="G791" i="1" s="1"/>
  <c r="H791" i="1" s="1"/>
  <c r="A792" i="1"/>
  <c r="D792" i="1"/>
  <c r="C784" i="1"/>
  <c r="J783" i="1"/>
  <c r="B783" i="1" s="1"/>
  <c r="C785" i="1" l="1"/>
  <c r="J784" i="1"/>
  <c r="B784" i="1" s="1"/>
  <c r="I792" i="1"/>
  <c r="A793" i="1"/>
  <c r="D793" i="1"/>
  <c r="K791" i="1"/>
  <c r="M792" i="1"/>
  <c r="N791" i="1"/>
  <c r="E792" i="1"/>
  <c r="F792" i="1" s="1"/>
  <c r="G792" i="1" s="1"/>
  <c r="H792" i="1" s="1"/>
  <c r="L792" i="1"/>
  <c r="D794" i="1" l="1"/>
  <c r="I793" i="1"/>
  <c r="A794" i="1"/>
  <c r="C786" i="1"/>
  <c r="J785" i="1"/>
  <c r="B785" i="1" s="1"/>
  <c r="N792" i="1"/>
  <c r="K792" i="1"/>
  <c r="M793" i="1"/>
  <c r="E793" i="1"/>
  <c r="F793" i="1" s="1"/>
  <c r="G793" i="1" s="1"/>
  <c r="H793" i="1" s="1"/>
  <c r="L793" i="1"/>
  <c r="C787" i="1" l="1"/>
  <c r="J786" i="1"/>
  <c r="B786" i="1" s="1"/>
  <c r="I794" i="1"/>
  <c r="A795" i="1"/>
  <c r="D795" i="1"/>
  <c r="K793" i="1"/>
  <c r="E794" i="1"/>
  <c r="F794" i="1" s="1"/>
  <c r="G794" i="1" s="1"/>
  <c r="H794" i="1" s="1"/>
  <c r="L794" i="1"/>
  <c r="N793" i="1"/>
  <c r="M794" i="1"/>
  <c r="M795" i="1" l="1"/>
  <c r="E795" i="1"/>
  <c r="F795" i="1" s="1"/>
  <c r="G795" i="1" s="1"/>
  <c r="H795" i="1" s="1"/>
  <c r="L795" i="1"/>
  <c r="N794" i="1"/>
  <c r="K794" i="1"/>
  <c r="C788" i="1"/>
  <c r="J787" i="1"/>
  <c r="B787" i="1" s="1"/>
  <c r="D796" i="1"/>
  <c r="A796" i="1"/>
  <c r="I795" i="1"/>
  <c r="N795" i="1" l="1"/>
  <c r="L796" i="1"/>
  <c r="K795" i="1"/>
  <c r="M796" i="1"/>
  <c r="E796" i="1"/>
  <c r="F796" i="1" s="1"/>
  <c r="G796" i="1" s="1"/>
  <c r="H796" i="1" s="1"/>
  <c r="C789" i="1"/>
  <c r="J788" i="1"/>
  <c r="B788" i="1" s="1"/>
  <c r="A797" i="1"/>
  <c r="I796" i="1"/>
  <c r="D797" i="1"/>
  <c r="C790" i="1" l="1"/>
  <c r="J789" i="1"/>
  <c r="B789" i="1" s="1"/>
  <c r="K796" i="1"/>
  <c r="L797" i="1"/>
  <c r="N796" i="1"/>
  <c r="M797" i="1"/>
  <c r="E797" i="1"/>
  <c r="F797" i="1" s="1"/>
  <c r="G797" i="1" s="1"/>
  <c r="H797" i="1" s="1"/>
  <c r="A798" i="1"/>
  <c r="I797" i="1"/>
  <c r="D798" i="1"/>
  <c r="A799" i="1" l="1"/>
  <c r="I798" i="1"/>
  <c r="C791" i="1"/>
  <c r="J790" i="1"/>
  <c r="B790" i="1" s="1"/>
  <c r="D799" i="1"/>
  <c r="K797" i="1"/>
  <c r="E798" i="1"/>
  <c r="F798" i="1" s="1"/>
  <c r="G798" i="1" s="1"/>
  <c r="H798" i="1" s="1"/>
  <c r="L798" i="1"/>
  <c r="M798" i="1"/>
  <c r="N797" i="1"/>
  <c r="C792" i="1" l="1"/>
  <c r="J791" i="1"/>
  <c r="B791" i="1" s="1"/>
  <c r="D800" i="1"/>
  <c r="I799" i="1"/>
  <c r="A800" i="1"/>
  <c r="M799" i="1"/>
  <c r="E799" i="1"/>
  <c r="F799" i="1" s="1"/>
  <c r="G799" i="1" s="1"/>
  <c r="H799" i="1" s="1"/>
  <c r="N798" i="1"/>
  <c r="K798" i="1"/>
  <c r="L799" i="1"/>
  <c r="A801" i="1" l="1"/>
  <c r="I800" i="1"/>
  <c r="K799" i="1"/>
  <c r="L800" i="1"/>
  <c r="N799" i="1"/>
  <c r="M800" i="1"/>
  <c r="E800" i="1"/>
  <c r="F800" i="1" s="1"/>
  <c r="G800" i="1" s="1"/>
  <c r="H800" i="1" s="1"/>
  <c r="D801" i="1"/>
  <c r="C793" i="1"/>
  <c r="J792" i="1"/>
  <c r="B792" i="1" s="1"/>
  <c r="C794" i="1" l="1"/>
  <c r="J793" i="1"/>
  <c r="B793" i="1" s="1"/>
  <c r="D802" i="1"/>
  <c r="N800" i="1"/>
  <c r="L801" i="1"/>
  <c r="K800" i="1"/>
  <c r="M801" i="1"/>
  <c r="E801" i="1"/>
  <c r="F801" i="1" s="1"/>
  <c r="G801" i="1" s="1"/>
  <c r="H801" i="1" s="1"/>
  <c r="A802" i="1"/>
  <c r="I801" i="1"/>
  <c r="D803" i="1" l="1"/>
  <c r="A803" i="1"/>
  <c r="I802" i="1"/>
  <c r="C795" i="1"/>
  <c r="J794" i="1"/>
  <c r="B794" i="1" s="1"/>
  <c r="K801" i="1"/>
  <c r="E802" i="1"/>
  <c r="F802" i="1" s="1"/>
  <c r="G802" i="1" s="1"/>
  <c r="H802" i="1" s="1"/>
  <c r="L802" i="1"/>
  <c r="N801" i="1"/>
  <c r="M802" i="1"/>
  <c r="C796" i="1" l="1"/>
  <c r="J795" i="1"/>
  <c r="B795" i="1" s="1"/>
  <c r="A804" i="1"/>
  <c r="I803" i="1"/>
  <c r="D804" i="1"/>
  <c r="L803" i="1"/>
  <c r="K802" i="1"/>
  <c r="M803" i="1"/>
  <c r="E803" i="1"/>
  <c r="F803" i="1" s="1"/>
  <c r="G803" i="1" s="1"/>
  <c r="H803" i="1" s="1"/>
  <c r="N802" i="1"/>
  <c r="C797" i="1" l="1"/>
  <c r="J796" i="1"/>
  <c r="B796" i="1" s="1"/>
  <c r="D805" i="1"/>
  <c r="I804" i="1"/>
  <c r="A805" i="1"/>
  <c r="E804" i="1"/>
  <c r="F804" i="1" s="1"/>
  <c r="G804" i="1" s="1"/>
  <c r="H804" i="1" s="1"/>
  <c r="N803" i="1"/>
  <c r="K803" i="1"/>
  <c r="L804" i="1"/>
  <c r="M804" i="1"/>
  <c r="N804" i="1" l="1"/>
  <c r="M805" i="1"/>
  <c r="K804" i="1"/>
  <c r="E805" i="1"/>
  <c r="F805" i="1" s="1"/>
  <c r="G805" i="1" s="1"/>
  <c r="H805" i="1" s="1"/>
  <c r="L805" i="1"/>
  <c r="A806" i="1"/>
  <c r="I805" i="1"/>
  <c r="D806" i="1"/>
  <c r="C798" i="1"/>
  <c r="J797" i="1"/>
  <c r="B797" i="1" s="1"/>
  <c r="D807" i="1" l="1"/>
  <c r="I806" i="1"/>
  <c r="A807" i="1"/>
  <c r="K805" i="1"/>
  <c r="L806" i="1"/>
  <c r="M806" i="1"/>
  <c r="E806" i="1"/>
  <c r="F806" i="1" s="1"/>
  <c r="G806" i="1" s="1"/>
  <c r="H806" i="1" s="1"/>
  <c r="N805" i="1"/>
  <c r="C799" i="1"/>
  <c r="J798" i="1"/>
  <c r="B798" i="1" s="1"/>
  <c r="A808" i="1" l="1"/>
  <c r="I807" i="1"/>
  <c r="D808" i="1"/>
  <c r="C800" i="1"/>
  <c r="J799" i="1"/>
  <c r="B799" i="1" s="1"/>
  <c r="E807" i="1"/>
  <c r="F807" i="1" s="1"/>
  <c r="G807" i="1" s="1"/>
  <c r="H807" i="1" s="1"/>
  <c r="N806" i="1"/>
  <c r="L807" i="1"/>
  <c r="K806" i="1"/>
  <c r="M807" i="1"/>
  <c r="D809" i="1" l="1"/>
  <c r="I808" i="1"/>
  <c r="A809" i="1"/>
  <c r="N807" i="1"/>
  <c r="L808" i="1"/>
  <c r="K807" i="1"/>
  <c r="M808" i="1"/>
  <c r="E808" i="1"/>
  <c r="F808" i="1" s="1"/>
  <c r="G808" i="1" s="1"/>
  <c r="H808" i="1" s="1"/>
  <c r="C801" i="1"/>
  <c r="J800" i="1"/>
  <c r="B800" i="1" s="1"/>
  <c r="C802" i="1" l="1"/>
  <c r="J801" i="1"/>
  <c r="B801" i="1" s="1"/>
  <c r="I809" i="1"/>
  <c r="A810" i="1"/>
  <c r="D810" i="1"/>
  <c r="N808" i="1"/>
  <c r="M809" i="1"/>
  <c r="K808" i="1"/>
  <c r="E809" i="1"/>
  <c r="F809" i="1" s="1"/>
  <c r="G809" i="1" s="1"/>
  <c r="H809" i="1" s="1"/>
  <c r="L809" i="1"/>
  <c r="D811" i="1" l="1"/>
  <c r="I810" i="1"/>
  <c r="A811" i="1"/>
  <c r="C803" i="1"/>
  <c r="J802" i="1"/>
  <c r="B802" i="1" s="1"/>
  <c r="N809" i="1"/>
  <c r="L810" i="1"/>
  <c r="M810" i="1"/>
  <c r="E810" i="1"/>
  <c r="F810" i="1" s="1"/>
  <c r="G810" i="1" s="1"/>
  <c r="H810" i="1" s="1"/>
  <c r="K809" i="1"/>
  <c r="I811" i="1" l="1"/>
  <c r="A812" i="1"/>
  <c r="D812" i="1"/>
  <c r="C804" i="1"/>
  <c r="J803" i="1"/>
  <c r="B803" i="1" s="1"/>
  <c r="E811" i="1"/>
  <c r="F811" i="1" s="1"/>
  <c r="G811" i="1" s="1"/>
  <c r="H811" i="1" s="1"/>
  <c r="N810" i="1"/>
  <c r="L811" i="1"/>
  <c r="K810" i="1"/>
  <c r="M811" i="1"/>
  <c r="I812" i="1" l="1"/>
  <c r="A813" i="1"/>
  <c r="D813" i="1"/>
  <c r="E812" i="1"/>
  <c r="F812" i="1" s="1"/>
  <c r="G812" i="1" s="1"/>
  <c r="H812" i="1" s="1"/>
  <c r="N811" i="1"/>
  <c r="K811" i="1"/>
  <c r="L812" i="1"/>
  <c r="M812" i="1"/>
  <c r="C805" i="1"/>
  <c r="J804" i="1"/>
  <c r="B804" i="1" s="1"/>
  <c r="A814" i="1" l="1"/>
  <c r="I813" i="1"/>
  <c r="C806" i="1"/>
  <c r="J805" i="1"/>
  <c r="B805" i="1" s="1"/>
  <c r="N812" i="1"/>
  <c r="M813" i="1"/>
  <c r="K812" i="1"/>
  <c r="E813" i="1"/>
  <c r="F813" i="1" s="1"/>
  <c r="G813" i="1" s="1"/>
  <c r="H813" i="1" s="1"/>
  <c r="L813" i="1"/>
  <c r="D814" i="1"/>
  <c r="D815" i="1" l="1"/>
  <c r="K813" i="1"/>
  <c r="M814" i="1"/>
  <c r="E814" i="1"/>
  <c r="F814" i="1" s="1"/>
  <c r="G814" i="1" s="1"/>
  <c r="H814" i="1" s="1"/>
  <c r="L814" i="1"/>
  <c r="N813" i="1"/>
  <c r="C807" i="1"/>
  <c r="J806" i="1"/>
  <c r="B806" i="1" s="1"/>
  <c r="A815" i="1"/>
  <c r="I814" i="1"/>
  <c r="D816" i="1" l="1"/>
  <c r="E815" i="1"/>
  <c r="L815" i="1"/>
  <c r="N814" i="1"/>
  <c r="M815" i="1"/>
  <c r="K814" i="1"/>
  <c r="C808" i="1"/>
  <c r="J807" i="1"/>
  <c r="B807" i="1" s="1"/>
  <c r="I815" i="1"/>
  <c r="A816" i="1"/>
  <c r="F815" i="1"/>
  <c r="G815" i="1" s="1"/>
  <c r="H815" i="1" s="1"/>
  <c r="A817" i="1" l="1"/>
  <c r="I816" i="1"/>
  <c r="N815" i="1"/>
  <c r="K815" i="1"/>
  <c r="M816" i="1"/>
  <c r="E816" i="1"/>
  <c r="F816" i="1" s="1"/>
  <c r="G816" i="1" s="1"/>
  <c r="H816" i="1" s="1"/>
  <c r="L816" i="1"/>
  <c r="D817" i="1"/>
  <c r="C809" i="1"/>
  <c r="J808" i="1"/>
  <c r="B808" i="1" s="1"/>
  <c r="K816" i="1" l="1"/>
  <c r="E817" i="1"/>
  <c r="F817" i="1" s="1"/>
  <c r="G817" i="1" s="1"/>
  <c r="H817" i="1" s="1"/>
  <c r="N816" i="1"/>
  <c r="L817" i="1"/>
  <c r="M817" i="1"/>
  <c r="C810" i="1"/>
  <c r="J809" i="1"/>
  <c r="B809" i="1" s="1"/>
  <c r="D818" i="1"/>
  <c r="I817" i="1"/>
  <c r="A818" i="1"/>
  <c r="N817" i="1" l="1"/>
  <c r="M818" i="1"/>
  <c r="E818" i="1"/>
  <c r="F818" i="1" s="1"/>
  <c r="G818" i="1" s="1"/>
  <c r="H818" i="1" s="1"/>
  <c r="L818" i="1"/>
  <c r="K817" i="1"/>
  <c r="C811" i="1"/>
  <c r="J810" i="1"/>
  <c r="B810" i="1" s="1"/>
  <c r="I818" i="1"/>
  <c r="A819" i="1"/>
  <c r="D819" i="1"/>
  <c r="A820" i="1" l="1"/>
  <c r="I819" i="1"/>
  <c r="D820" i="1"/>
  <c r="C812" i="1"/>
  <c r="J811" i="1"/>
  <c r="B811" i="1" s="1"/>
  <c r="E819" i="1"/>
  <c r="F819" i="1" s="1"/>
  <c r="G819" i="1" s="1"/>
  <c r="H819" i="1" s="1"/>
  <c r="L819" i="1"/>
  <c r="N818" i="1"/>
  <c r="K818" i="1"/>
  <c r="M819" i="1"/>
  <c r="N819" i="1" l="1"/>
  <c r="M820" i="1"/>
  <c r="K819" i="1"/>
  <c r="E820" i="1"/>
  <c r="F820" i="1" s="1"/>
  <c r="G820" i="1" s="1"/>
  <c r="H820" i="1" s="1"/>
  <c r="L820" i="1"/>
  <c r="C813" i="1"/>
  <c r="J812" i="1"/>
  <c r="B812" i="1" s="1"/>
  <c r="I820" i="1"/>
  <c r="A821" i="1"/>
  <c r="D821" i="1"/>
  <c r="D822" i="1" l="1"/>
  <c r="I821" i="1"/>
  <c r="A822" i="1"/>
  <c r="K820" i="1"/>
  <c r="E821" i="1"/>
  <c r="F821" i="1" s="1"/>
  <c r="G821" i="1" s="1"/>
  <c r="H821" i="1" s="1"/>
  <c r="L821" i="1"/>
  <c r="N820" i="1"/>
  <c r="M821" i="1"/>
  <c r="C814" i="1"/>
  <c r="J813" i="1"/>
  <c r="B813" i="1" s="1"/>
  <c r="K821" i="1" l="1"/>
  <c r="M822" i="1"/>
  <c r="L822" i="1"/>
  <c r="N821" i="1"/>
  <c r="E822" i="1"/>
  <c r="F822" i="1" s="1"/>
  <c r="G822" i="1" s="1"/>
  <c r="H822" i="1" s="1"/>
  <c r="D823" i="1"/>
  <c r="C815" i="1"/>
  <c r="J814" i="1"/>
  <c r="B814" i="1" s="1"/>
  <c r="A823" i="1"/>
  <c r="I822" i="1"/>
  <c r="D824" i="1" l="1"/>
  <c r="M823" i="1"/>
  <c r="E823" i="1"/>
  <c r="F823" i="1" s="1"/>
  <c r="G823" i="1" s="1"/>
  <c r="H823" i="1" s="1"/>
  <c r="L823" i="1"/>
  <c r="N822" i="1"/>
  <c r="K822" i="1"/>
  <c r="C816" i="1"/>
  <c r="J815" i="1"/>
  <c r="B815" i="1" s="1"/>
  <c r="I823" i="1"/>
  <c r="A824" i="1"/>
  <c r="E824" i="1" l="1"/>
  <c r="F824" i="1" s="1"/>
  <c r="G824" i="1" s="1"/>
  <c r="H824" i="1" s="1"/>
  <c r="L824" i="1"/>
  <c r="K823" i="1"/>
  <c r="N823" i="1"/>
  <c r="M824" i="1"/>
  <c r="D825" i="1"/>
  <c r="A825" i="1"/>
  <c r="I824" i="1"/>
  <c r="C817" i="1"/>
  <c r="J816" i="1"/>
  <c r="B816" i="1" s="1"/>
  <c r="C818" i="1" l="1"/>
  <c r="J817" i="1"/>
  <c r="B817" i="1" s="1"/>
  <c r="A826" i="1"/>
  <c r="I825" i="1"/>
  <c r="N824" i="1"/>
  <c r="K824" i="1"/>
  <c r="M825" i="1"/>
  <c r="E825" i="1"/>
  <c r="F825" i="1" s="1"/>
  <c r="G825" i="1" s="1"/>
  <c r="H825" i="1" s="1"/>
  <c r="L825" i="1"/>
  <c r="D826" i="1"/>
  <c r="K825" i="1" l="1"/>
  <c r="M826" i="1"/>
  <c r="E826" i="1"/>
  <c r="F826" i="1" s="1"/>
  <c r="G826" i="1" s="1"/>
  <c r="H826" i="1" s="1"/>
  <c r="L826" i="1"/>
  <c r="N825" i="1"/>
  <c r="I826" i="1"/>
  <c r="A827" i="1"/>
  <c r="C819" i="1"/>
  <c r="J818" i="1"/>
  <c r="B818" i="1" s="1"/>
  <c r="D827" i="1"/>
  <c r="D828" i="1" l="1"/>
  <c r="I827" i="1"/>
  <c r="A828" i="1"/>
  <c r="C820" i="1"/>
  <c r="J819" i="1"/>
  <c r="B819" i="1" s="1"/>
  <c r="N826" i="1"/>
  <c r="M827" i="1"/>
  <c r="K826" i="1"/>
  <c r="E827" i="1"/>
  <c r="F827" i="1" s="1"/>
  <c r="G827" i="1" s="1"/>
  <c r="H827" i="1" s="1"/>
  <c r="L827" i="1"/>
  <c r="E828" i="1" l="1"/>
  <c r="F828" i="1" s="1"/>
  <c r="G828" i="1" s="1"/>
  <c r="H828" i="1" s="1"/>
  <c r="L828" i="1"/>
  <c r="N827" i="1"/>
  <c r="K827" i="1"/>
  <c r="M828" i="1"/>
  <c r="I828" i="1"/>
  <c r="A829" i="1"/>
  <c r="D829" i="1"/>
  <c r="C821" i="1"/>
  <c r="J820" i="1"/>
  <c r="B820" i="1" s="1"/>
  <c r="C822" i="1" l="1"/>
  <c r="J821" i="1"/>
  <c r="B821" i="1" s="1"/>
  <c r="K828" i="1"/>
  <c r="E829" i="1"/>
  <c r="F829" i="1" s="1"/>
  <c r="G829" i="1" s="1"/>
  <c r="H829" i="1" s="1"/>
  <c r="L829" i="1"/>
  <c r="N828" i="1"/>
  <c r="M829" i="1"/>
  <c r="D830" i="1"/>
  <c r="I829" i="1"/>
  <c r="A830" i="1"/>
  <c r="I830" i="1" l="1"/>
  <c r="A831" i="1"/>
  <c r="K829" i="1"/>
  <c r="E830" i="1"/>
  <c r="F830" i="1" s="1"/>
  <c r="G830" i="1" s="1"/>
  <c r="H830" i="1" s="1"/>
  <c r="L830" i="1"/>
  <c r="M830" i="1"/>
  <c r="N829" i="1"/>
  <c r="D831" i="1"/>
  <c r="C823" i="1"/>
  <c r="J822" i="1"/>
  <c r="B822" i="1" s="1"/>
  <c r="A832" i="1" l="1"/>
  <c r="I831" i="1"/>
  <c r="M831" i="1"/>
  <c r="E831" i="1"/>
  <c r="F831" i="1" s="1"/>
  <c r="G831" i="1" s="1"/>
  <c r="H831" i="1" s="1"/>
  <c r="L831" i="1"/>
  <c r="N830" i="1"/>
  <c r="K830" i="1"/>
  <c r="C824" i="1"/>
  <c r="J823" i="1"/>
  <c r="B823" i="1" s="1"/>
  <c r="D832" i="1"/>
  <c r="I832" i="1" l="1"/>
  <c r="A833" i="1"/>
  <c r="D833" i="1"/>
  <c r="C825" i="1"/>
  <c r="J824" i="1"/>
  <c r="B824" i="1" s="1"/>
  <c r="K831" i="1"/>
  <c r="M832" i="1"/>
  <c r="N831" i="1"/>
  <c r="E832" i="1"/>
  <c r="F832" i="1" s="1"/>
  <c r="G832" i="1" s="1"/>
  <c r="H832" i="1" s="1"/>
  <c r="L832" i="1"/>
  <c r="I833" i="1" l="1"/>
  <c r="A834" i="1"/>
  <c r="N832" i="1"/>
  <c r="K832" i="1"/>
  <c r="M833" i="1"/>
  <c r="E833" i="1"/>
  <c r="F833" i="1" s="1"/>
  <c r="G833" i="1" s="1"/>
  <c r="H833" i="1" s="1"/>
  <c r="L833" i="1"/>
  <c r="D834" i="1"/>
  <c r="C826" i="1"/>
  <c r="J825" i="1"/>
  <c r="B825" i="1" s="1"/>
  <c r="K833" i="1" l="1"/>
  <c r="M834" i="1"/>
  <c r="E834" i="1"/>
  <c r="F834" i="1" s="1"/>
  <c r="G834" i="1" s="1"/>
  <c r="H834" i="1" s="1"/>
  <c r="L834" i="1"/>
  <c r="N833" i="1"/>
  <c r="C827" i="1"/>
  <c r="J826" i="1"/>
  <c r="B826" i="1" s="1"/>
  <c r="D835" i="1"/>
  <c r="I834" i="1"/>
  <c r="A835" i="1"/>
  <c r="I835" i="1" l="1"/>
  <c r="A836" i="1"/>
  <c r="C828" i="1"/>
  <c r="J827" i="1"/>
  <c r="B827" i="1" s="1"/>
  <c r="K834" i="1"/>
  <c r="M835" i="1"/>
  <c r="E835" i="1"/>
  <c r="F835" i="1" s="1"/>
  <c r="G835" i="1" s="1"/>
  <c r="H835" i="1" s="1"/>
  <c r="L835" i="1"/>
  <c r="N834" i="1"/>
  <c r="D836" i="1"/>
  <c r="I836" i="1" l="1"/>
  <c r="A837" i="1"/>
  <c r="D837" i="1"/>
  <c r="C829" i="1"/>
  <c r="J828" i="1"/>
  <c r="B828" i="1" s="1"/>
  <c r="M836" i="1"/>
  <c r="N835" i="1"/>
  <c r="E836" i="1"/>
  <c r="F836" i="1" s="1"/>
  <c r="G836" i="1" s="1"/>
  <c r="H836" i="1" s="1"/>
  <c r="L836" i="1"/>
  <c r="K835" i="1"/>
  <c r="C830" i="1" l="1"/>
  <c r="J829" i="1"/>
  <c r="B829" i="1" s="1"/>
  <c r="D838" i="1"/>
  <c r="N836" i="1"/>
  <c r="M837" i="1"/>
  <c r="K836" i="1"/>
  <c r="E837" i="1"/>
  <c r="F837" i="1" s="1"/>
  <c r="G837" i="1" s="1"/>
  <c r="H837" i="1" s="1"/>
  <c r="L837" i="1"/>
  <c r="I837" i="1"/>
  <c r="A838" i="1"/>
  <c r="A839" i="1" l="1"/>
  <c r="I838" i="1"/>
  <c r="D839" i="1"/>
  <c r="C831" i="1"/>
  <c r="J830" i="1"/>
  <c r="B830" i="1" s="1"/>
  <c r="N837" i="1"/>
  <c r="K837" i="1"/>
  <c r="M838" i="1"/>
  <c r="E838" i="1"/>
  <c r="F838" i="1" s="1"/>
  <c r="G838" i="1" s="1"/>
  <c r="H838" i="1" s="1"/>
  <c r="L838" i="1"/>
  <c r="K838" i="1" l="1"/>
  <c r="M839" i="1"/>
  <c r="E839" i="1"/>
  <c r="F839" i="1" s="1"/>
  <c r="G839" i="1" s="1"/>
  <c r="H839" i="1" s="1"/>
  <c r="L839" i="1"/>
  <c r="N838" i="1"/>
  <c r="D840" i="1"/>
  <c r="A840" i="1"/>
  <c r="I839" i="1"/>
  <c r="C832" i="1"/>
  <c r="J831" i="1"/>
  <c r="B831" i="1" s="1"/>
  <c r="C833" i="1" l="1"/>
  <c r="J832" i="1"/>
  <c r="B832" i="1" s="1"/>
  <c r="I840" i="1"/>
  <c r="A841" i="1"/>
  <c r="D841" i="1"/>
  <c r="L840" i="1"/>
  <c r="N839" i="1"/>
  <c r="E840" i="1"/>
  <c r="F840" i="1" s="1"/>
  <c r="G840" i="1" s="1"/>
  <c r="H840" i="1" s="1"/>
  <c r="M840" i="1"/>
  <c r="K839" i="1"/>
  <c r="D842" i="1" l="1"/>
  <c r="I841" i="1"/>
  <c r="A842" i="1"/>
  <c r="N840" i="1"/>
  <c r="M841" i="1"/>
  <c r="K840" i="1"/>
  <c r="E841" i="1"/>
  <c r="F841" i="1" s="1"/>
  <c r="G841" i="1" s="1"/>
  <c r="H841" i="1" s="1"/>
  <c r="L841" i="1"/>
  <c r="C834" i="1"/>
  <c r="J833" i="1"/>
  <c r="B833" i="1" s="1"/>
  <c r="K841" i="1" l="1"/>
  <c r="N841" i="1"/>
  <c r="M842" i="1"/>
  <c r="E842" i="1"/>
  <c r="F842" i="1" s="1"/>
  <c r="G842" i="1" s="1"/>
  <c r="H842" i="1" s="1"/>
  <c r="L842" i="1"/>
  <c r="D843" i="1"/>
  <c r="C835" i="1"/>
  <c r="J834" i="1"/>
  <c r="B834" i="1" s="1"/>
  <c r="I842" i="1"/>
  <c r="A843" i="1"/>
  <c r="C836" i="1" l="1"/>
  <c r="J835" i="1"/>
  <c r="B835" i="1" s="1"/>
  <c r="D844" i="1"/>
  <c r="K842" i="1"/>
  <c r="M843" i="1"/>
  <c r="E843" i="1"/>
  <c r="F843" i="1" s="1"/>
  <c r="G843" i="1" s="1"/>
  <c r="H843" i="1" s="1"/>
  <c r="N842" i="1"/>
  <c r="L843" i="1"/>
  <c r="I843" i="1"/>
  <c r="A844" i="1"/>
  <c r="N843" i="1" l="1"/>
  <c r="M844" i="1"/>
  <c r="K843" i="1"/>
  <c r="E844" i="1"/>
  <c r="F844" i="1" s="1"/>
  <c r="G844" i="1" s="1"/>
  <c r="H844" i="1" s="1"/>
  <c r="L844" i="1"/>
  <c r="D845" i="1"/>
  <c r="C837" i="1"/>
  <c r="J836" i="1"/>
  <c r="B836" i="1" s="1"/>
  <c r="I844" i="1"/>
  <c r="A845" i="1"/>
  <c r="D846" i="1" l="1"/>
  <c r="A846" i="1"/>
  <c r="I845" i="1"/>
  <c r="N844" i="1"/>
  <c r="K844" i="1"/>
  <c r="M845" i="1"/>
  <c r="E845" i="1"/>
  <c r="F845" i="1" s="1"/>
  <c r="G845" i="1" s="1"/>
  <c r="H845" i="1" s="1"/>
  <c r="L845" i="1"/>
  <c r="C838" i="1"/>
  <c r="J837" i="1"/>
  <c r="B837" i="1" s="1"/>
  <c r="N845" i="1" l="1"/>
  <c r="K845" i="1"/>
  <c r="M846" i="1"/>
  <c r="E846" i="1"/>
  <c r="F846" i="1" s="1"/>
  <c r="G846" i="1" s="1"/>
  <c r="H846" i="1" s="1"/>
  <c r="L846" i="1"/>
  <c r="D847" i="1"/>
  <c r="C839" i="1"/>
  <c r="J838" i="1"/>
  <c r="B838" i="1" s="1"/>
  <c r="A847" i="1"/>
  <c r="I846" i="1"/>
  <c r="A848" i="1" l="1"/>
  <c r="I847" i="1"/>
  <c r="C840" i="1"/>
  <c r="J839" i="1"/>
  <c r="B839" i="1" s="1"/>
  <c r="K846" i="1"/>
  <c r="E847" i="1"/>
  <c r="F847" i="1" s="1"/>
  <c r="G847" i="1" s="1"/>
  <c r="H847" i="1" s="1"/>
  <c r="L847" i="1"/>
  <c r="M847" i="1"/>
  <c r="N846" i="1"/>
  <c r="D848" i="1"/>
  <c r="M848" i="1" l="1"/>
  <c r="N847" i="1"/>
  <c r="E848" i="1"/>
  <c r="F848" i="1" s="1"/>
  <c r="G848" i="1" s="1"/>
  <c r="H848" i="1" s="1"/>
  <c r="L848" i="1"/>
  <c r="K847" i="1"/>
  <c r="C841" i="1"/>
  <c r="J840" i="1"/>
  <c r="B840" i="1" s="1"/>
  <c r="A849" i="1"/>
  <c r="I848" i="1"/>
  <c r="D849" i="1"/>
  <c r="K848" i="1" l="1"/>
  <c r="N848" i="1"/>
  <c r="M849" i="1"/>
  <c r="L849" i="1"/>
  <c r="E849" i="1"/>
  <c r="F849" i="1" s="1"/>
  <c r="G849" i="1" s="1"/>
  <c r="H849" i="1" s="1"/>
  <c r="C842" i="1"/>
  <c r="J841" i="1"/>
  <c r="B841" i="1" s="1"/>
  <c r="D850" i="1"/>
  <c r="A850" i="1"/>
  <c r="I849" i="1"/>
  <c r="K849" i="1" l="1"/>
  <c r="N849" i="1"/>
  <c r="M850" i="1"/>
  <c r="E850" i="1"/>
  <c r="F850" i="1" s="1"/>
  <c r="G850" i="1" s="1"/>
  <c r="H850" i="1" s="1"/>
  <c r="L850" i="1"/>
  <c r="D851" i="1"/>
  <c r="C843" i="1"/>
  <c r="J842" i="1"/>
  <c r="B842" i="1" s="1"/>
  <c r="I850" i="1"/>
  <c r="A851" i="1"/>
  <c r="A852" i="1" l="1"/>
  <c r="I851" i="1"/>
  <c r="D852" i="1"/>
  <c r="K850" i="1"/>
  <c r="E851" i="1"/>
  <c r="F851" i="1" s="1"/>
  <c r="G851" i="1" s="1"/>
  <c r="H851" i="1" s="1"/>
  <c r="L851" i="1"/>
  <c r="M851" i="1"/>
  <c r="N850" i="1"/>
  <c r="C844" i="1"/>
  <c r="J843" i="1"/>
  <c r="B843" i="1" s="1"/>
  <c r="D853" i="1" l="1"/>
  <c r="A853" i="1"/>
  <c r="I852" i="1"/>
  <c r="E852" i="1"/>
  <c r="F852" i="1" s="1"/>
  <c r="G852" i="1" s="1"/>
  <c r="H852" i="1" s="1"/>
  <c r="L852" i="1"/>
  <c r="N851" i="1"/>
  <c r="K851" i="1"/>
  <c r="M852" i="1"/>
  <c r="C845" i="1"/>
  <c r="J844" i="1"/>
  <c r="B844" i="1" s="1"/>
  <c r="I853" i="1" l="1"/>
  <c r="A854" i="1"/>
  <c r="D854" i="1"/>
  <c r="K852" i="1"/>
  <c r="N852" i="1"/>
  <c r="M853" i="1"/>
  <c r="E853" i="1"/>
  <c r="F853" i="1" s="1"/>
  <c r="G853" i="1" s="1"/>
  <c r="H853" i="1" s="1"/>
  <c r="L853" i="1"/>
  <c r="C846" i="1"/>
  <c r="J845" i="1"/>
  <c r="B845" i="1" s="1"/>
  <c r="N853" i="1" l="1"/>
  <c r="K853" i="1"/>
  <c r="M854" i="1"/>
  <c r="E854" i="1"/>
  <c r="F854" i="1" s="1"/>
  <c r="G854" i="1" s="1"/>
  <c r="H854" i="1" s="1"/>
  <c r="L854" i="1"/>
  <c r="D855" i="1"/>
  <c r="C847" i="1"/>
  <c r="J846" i="1"/>
  <c r="B846" i="1" s="1"/>
  <c r="A855" i="1"/>
  <c r="I854" i="1"/>
  <c r="C848" i="1" l="1"/>
  <c r="J847" i="1"/>
  <c r="B847" i="1" s="1"/>
  <c r="D856" i="1"/>
  <c r="K854" i="1"/>
  <c r="M855" i="1"/>
  <c r="E855" i="1"/>
  <c r="F855" i="1" s="1"/>
  <c r="G855" i="1" s="1"/>
  <c r="H855" i="1" s="1"/>
  <c r="L855" i="1"/>
  <c r="N854" i="1"/>
  <c r="I855" i="1"/>
  <c r="A856" i="1"/>
  <c r="C849" i="1" l="1"/>
  <c r="J848" i="1"/>
  <c r="B848" i="1" s="1"/>
  <c r="E856" i="1"/>
  <c r="F856" i="1" s="1"/>
  <c r="G856" i="1" s="1"/>
  <c r="H856" i="1" s="1"/>
  <c r="L856" i="1"/>
  <c r="K855" i="1"/>
  <c r="N855" i="1"/>
  <c r="M856" i="1"/>
  <c r="I856" i="1"/>
  <c r="A857" i="1"/>
  <c r="D857" i="1"/>
  <c r="E857" i="1" l="1"/>
  <c r="L857" i="1"/>
  <c r="N856" i="1"/>
  <c r="K856" i="1"/>
  <c r="M857" i="1"/>
  <c r="C850" i="1"/>
  <c r="J849" i="1"/>
  <c r="B849" i="1" s="1"/>
  <c r="I857" i="1"/>
  <c r="A858" i="1"/>
  <c r="F857" i="1"/>
  <c r="G857" i="1" s="1"/>
  <c r="H857" i="1" s="1"/>
  <c r="D858" i="1"/>
  <c r="I858" i="1" l="1"/>
  <c r="A859" i="1"/>
  <c r="C851" i="1"/>
  <c r="J850" i="1"/>
  <c r="B850" i="1" s="1"/>
  <c r="D859" i="1"/>
  <c r="N857" i="1"/>
  <c r="K857" i="1"/>
  <c r="M858" i="1"/>
  <c r="E858" i="1"/>
  <c r="F858" i="1" s="1"/>
  <c r="G858" i="1" s="1"/>
  <c r="H858" i="1" s="1"/>
  <c r="L858" i="1"/>
  <c r="K858" i="1" l="1"/>
  <c r="M859" i="1"/>
  <c r="E859" i="1"/>
  <c r="F859" i="1" s="1"/>
  <c r="G859" i="1" s="1"/>
  <c r="H859" i="1" s="1"/>
  <c r="L859" i="1"/>
  <c r="N858" i="1"/>
  <c r="D860" i="1"/>
  <c r="C852" i="1"/>
  <c r="J851" i="1"/>
  <c r="B851" i="1" s="1"/>
  <c r="I859" i="1"/>
  <c r="A860" i="1"/>
  <c r="C853" i="1" l="1"/>
  <c r="J852" i="1"/>
  <c r="B852" i="1" s="1"/>
  <c r="E860" i="1"/>
  <c r="F860" i="1" s="1"/>
  <c r="G860" i="1" s="1"/>
  <c r="H860" i="1" s="1"/>
  <c r="L860" i="1"/>
  <c r="N859" i="1"/>
  <c r="K859" i="1"/>
  <c r="M860" i="1"/>
  <c r="D861" i="1"/>
  <c r="I860" i="1"/>
  <c r="A861" i="1"/>
  <c r="M861" i="1" l="1"/>
  <c r="K860" i="1"/>
  <c r="E861" i="1"/>
  <c r="F861" i="1" s="1"/>
  <c r="G861" i="1" s="1"/>
  <c r="H861" i="1" s="1"/>
  <c r="L861" i="1"/>
  <c r="N860" i="1"/>
  <c r="C854" i="1"/>
  <c r="J853" i="1"/>
  <c r="B853" i="1" s="1"/>
  <c r="D862" i="1"/>
  <c r="I861" i="1"/>
  <c r="A862" i="1"/>
  <c r="N861" i="1" l="1"/>
  <c r="K861" i="1"/>
  <c r="M862" i="1"/>
  <c r="E862" i="1"/>
  <c r="F862" i="1" s="1"/>
  <c r="G862" i="1" s="1"/>
  <c r="H862" i="1" s="1"/>
  <c r="L862" i="1"/>
  <c r="D863" i="1"/>
  <c r="C855" i="1"/>
  <c r="J854" i="1"/>
  <c r="B854" i="1" s="1"/>
  <c r="A863" i="1"/>
  <c r="I862" i="1"/>
  <c r="D864" i="1" l="1"/>
  <c r="K862" i="1"/>
  <c r="L863" i="1"/>
  <c r="E863" i="1"/>
  <c r="F863" i="1" s="1"/>
  <c r="G863" i="1" s="1"/>
  <c r="H863" i="1" s="1"/>
  <c r="M863" i="1"/>
  <c r="N862" i="1"/>
  <c r="A864" i="1"/>
  <c r="I863" i="1"/>
  <c r="C856" i="1"/>
  <c r="J855" i="1"/>
  <c r="B855" i="1" s="1"/>
  <c r="C857" i="1" l="1"/>
  <c r="J856" i="1"/>
  <c r="B856" i="1" s="1"/>
  <c r="I864" i="1"/>
  <c r="A865" i="1"/>
  <c r="K863" i="1"/>
  <c r="M864" i="1"/>
  <c r="E864" i="1"/>
  <c r="F864" i="1" s="1"/>
  <c r="G864" i="1" s="1"/>
  <c r="H864" i="1" s="1"/>
  <c r="L864" i="1"/>
  <c r="N863" i="1"/>
  <c r="D865" i="1"/>
  <c r="D866" i="1" l="1"/>
  <c r="I865" i="1"/>
  <c r="A866" i="1"/>
  <c r="N864" i="1"/>
  <c r="M865" i="1"/>
  <c r="K864" i="1"/>
  <c r="E865" i="1"/>
  <c r="F865" i="1" s="1"/>
  <c r="G865" i="1" s="1"/>
  <c r="H865" i="1" s="1"/>
  <c r="L865" i="1"/>
  <c r="C858" i="1"/>
  <c r="J857" i="1"/>
  <c r="B857" i="1" s="1"/>
  <c r="I866" i="1" l="1"/>
  <c r="A867" i="1"/>
  <c r="D867" i="1"/>
  <c r="C859" i="1"/>
  <c r="J858" i="1"/>
  <c r="B858" i="1" s="1"/>
  <c r="N865" i="1"/>
  <c r="L866" i="1"/>
  <c r="K865" i="1"/>
  <c r="M866" i="1"/>
  <c r="E866" i="1"/>
  <c r="F866" i="1" s="1"/>
  <c r="G866" i="1" s="1"/>
  <c r="H866" i="1" s="1"/>
  <c r="C860" i="1" l="1"/>
  <c r="J859" i="1"/>
  <c r="B859" i="1" s="1"/>
  <c r="I867" i="1"/>
  <c r="A868" i="1"/>
  <c r="D868" i="1"/>
  <c r="N866" i="1"/>
  <c r="E867" i="1"/>
  <c r="F867" i="1" s="1"/>
  <c r="G867" i="1" s="1"/>
  <c r="H867" i="1" s="1"/>
  <c r="L867" i="1"/>
  <c r="K866" i="1"/>
  <c r="M867" i="1"/>
  <c r="C861" i="1" l="1"/>
  <c r="J860" i="1"/>
  <c r="B860" i="1" s="1"/>
  <c r="D869" i="1"/>
  <c r="E868" i="1"/>
  <c r="F868" i="1" s="1"/>
  <c r="G868" i="1" s="1"/>
  <c r="H868" i="1" s="1"/>
  <c r="L868" i="1"/>
  <c r="N867" i="1"/>
  <c r="K867" i="1"/>
  <c r="M868" i="1"/>
  <c r="I868" i="1"/>
  <c r="A869" i="1"/>
  <c r="I869" i="1" l="1"/>
  <c r="A870" i="1"/>
  <c r="C862" i="1"/>
  <c r="J861" i="1"/>
  <c r="B861" i="1" s="1"/>
  <c r="M869" i="1"/>
  <c r="N868" i="1"/>
  <c r="E869" i="1"/>
  <c r="F869" i="1" s="1"/>
  <c r="G869" i="1" s="1"/>
  <c r="H869" i="1" s="1"/>
  <c r="L869" i="1"/>
  <c r="K868" i="1"/>
  <c r="D870" i="1"/>
  <c r="D871" i="1" l="1"/>
  <c r="C863" i="1"/>
  <c r="J862" i="1"/>
  <c r="B862" i="1" s="1"/>
  <c r="A871" i="1"/>
  <c r="I870" i="1"/>
  <c r="N869" i="1"/>
  <c r="K869" i="1"/>
  <c r="M870" i="1"/>
  <c r="E870" i="1"/>
  <c r="F870" i="1" s="1"/>
  <c r="G870" i="1" s="1"/>
  <c r="H870" i="1" s="1"/>
  <c r="L870" i="1"/>
  <c r="C864" i="1" l="1"/>
  <c r="J863" i="1"/>
  <c r="B863" i="1" s="1"/>
  <c r="A872" i="1"/>
  <c r="I871" i="1"/>
  <c r="D872" i="1"/>
  <c r="K870" i="1"/>
  <c r="M871" i="1"/>
  <c r="N870" i="1"/>
  <c r="E871" i="1"/>
  <c r="F871" i="1" s="1"/>
  <c r="G871" i="1" s="1"/>
  <c r="H871" i="1" s="1"/>
  <c r="L871" i="1"/>
  <c r="I872" i="1" l="1"/>
  <c r="A873" i="1"/>
  <c r="E872" i="1"/>
  <c r="F872" i="1" s="1"/>
  <c r="G872" i="1" s="1"/>
  <c r="H872" i="1" s="1"/>
  <c r="L872" i="1"/>
  <c r="N871" i="1"/>
  <c r="K871" i="1"/>
  <c r="M872" i="1"/>
  <c r="C865" i="1"/>
  <c r="J864" i="1"/>
  <c r="B864" i="1" s="1"/>
  <c r="D873" i="1"/>
  <c r="A874" i="1" l="1"/>
  <c r="I873" i="1"/>
  <c r="C866" i="1"/>
  <c r="J865" i="1"/>
  <c r="B865" i="1" s="1"/>
  <c r="D874" i="1"/>
  <c r="N872" i="1"/>
  <c r="K872" i="1"/>
  <c r="M873" i="1"/>
  <c r="E873" i="1"/>
  <c r="F873" i="1" s="1"/>
  <c r="G873" i="1" s="1"/>
  <c r="H873" i="1" s="1"/>
  <c r="L873" i="1"/>
  <c r="C867" i="1" l="1"/>
  <c r="J866" i="1"/>
  <c r="B866" i="1" s="1"/>
  <c r="K873" i="1"/>
  <c r="N873" i="1"/>
  <c r="M874" i="1"/>
  <c r="E874" i="1"/>
  <c r="F874" i="1" s="1"/>
  <c r="G874" i="1" s="1"/>
  <c r="H874" i="1" s="1"/>
  <c r="L874" i="1"/>
  <c r="D875" i="1"/>
  <c r="I874" i="1"/>
  <c r="A875" i="1"/>
  <c r="K874" i="1" l="1"/>
  <c r="E875" i="1"/>
  <c r="F875" i="1" s="1"/>
  <c r="G875" i="1" s="1"/>
  <c r="H875" i="1" s="1"/>
  <c r="L875" i="1"/>
  <c r="N874" i="1"/>
  <c r="M875" i="1"/>
  <c r="C868" i="1"/>
  <c r="J867" i="1"/>
  <c r="B867" i="1" s="1"/>
  <c r="I875" i="1"/>
  <c r="A876" i="1"/>
  <c r="D876" i="1"/>
  <c r="A877" i="1" l="1"/>
  <c r="I876" i="1"/>
  <c r="C869" i="1"/>
  <c r="J868" i="1"/>
  <c r="B868" i="1" s="1"/>
  <c r="D877" i="1"/>
  <c r="E876" i="1"/>
  <c r="F876" i="1" s="1"/>
  <c r="G876" i="1" s="1"/>
  <c r="H876" i="1" s="1"/>
  <c r="L876" i="1"/>
  <c r="N875" i="1"/>
  <c r="K875" i="1"/>
  <c r="M876" i="1"/>
  <c r="C870" i="1" l="1"/>
  <c r="J869" i="1"/>
  <c r="B869" i="1" s="1"/>
  <c r="D878" i="1"/>
  <c r="N876" i="1"/>
  <c r="M877" i="1"/>
  <c r="K876" i="1"/>
  <c r="E877" i="1"/>
  <c r="F877" i="1" s="1"/>
  <c r="G877" i="1" s="1"/>
  <c r="H877" i="1" s="1"/>
  <c r="L877" i="1"/>
  <c r="I877" i="1"/>
  <c r="A878" i="1"/>
  <c r="A879" i="1" l="1"/>
  <c r="I878" i="1"/>
  <c r="N877" i="1"/>
  <c r="M878" i="1"/>
  <c r="K877" i="1"/>
  <c r="E878" i="1"/>
  <c r="F878" i="1" s="1"/>
  <c r="G878" i="1" s="1"/>
  <c r="H878" i="1" s="1"/>
  <c r="L878" i="1"/>
  <c r="D879" i="1"/>
  <c r="C871" i="1"/>
  <c r="J870" i="1"/>
  <c r="B870" i="1" s="1"/>
  <c r="I879" i="1" l="1"/>
  <c r="A880" i="1"/>
  <c r="K878" i="1"/>
  <c r="M879" i="1"/>
  <c r="E879" i="1"/>
  <c r="F879" i="1" s="1"/>
  <c r="G879" i="1" s="1"/>
  <c r="H879" i="1" s="1"/>
  <c r="L879" i="1"/>
  <c r="N878" i="1"/>
  <c r="C872" i="1"/>
  <c r="J871" i="1"/>
  <c r="B871" i="1" s="1"/>
  <c r="D880" i="1"/>
  <c r="D881" i="1" l="1"/>
  <c r="C873" i="1"/>
  <c r="J872" i="1"/>
  <c r="B872" i="1" s="1"/>
  <c r="I880" i="1"/>
  <c r="A881" i="1"/>
  <c r="N879" i="1"/>
  <c r="M880" i="1"/>
  <c r="E880" i="1"/>
  <c r="F880" i="1" s="1"/>
  <c r="G880" i="1" s="1"/>
  <c r="H880" i="1" s="1"/>
  <c r="L880" i="1"/>
  <c r="K879" i="1"/>
  <c r="I881" i="1" l="1"/>
  <c r="A882" i="1"/>
  <c r="D882" i="1"/>
  <c r="K880" i="1"/>
  <c r="N880" i="1"/>
  <c r="M881" i="1"/>
  <c r="L881" i="1"/>
  <c r="E881" i="1"/>
  <c r="F881" i="1" s="1"/>
  <c r="G881" i="1" s="1"/>
  <c r="H881" i="1" s="1"/>
  <c r="C874" i="1"/>
  <c r="J873" i="1"/>
  <c r="B873" i="1" s="1"/>
  <c r="I882" i="1" l="1"/>
  <c r="A883" i="1"/>
  <c r="D883" i="1"/>
  <c r="C875" i="1"/>
  <c r="J874" i="1"/>
  <c r="B874" i="1" s="1"/>
  <c r="K881" i="1"/>
  <c r="M882" i="1"/>
  <c r="N881" i="1"/>
  <c r="E882" i="1"/>
  <c r="F882" i="1" s="1"/>
  <c r="G882" i="1" s="1"/>
  <c r="H882" i="1" s="1"/>
  <c r="L882" i="1"/>
  <c r="K882" i="1" l="1"/>
  <c r="M883" i="1"/>
  <c r="E883" i="1"/>
  <c r="F883" i="1" s="1"/>
  <c r="G883" i="1" s="1"/>
  <c r="H883" i="1" s="1"/>
  <c r="L883" i="1"/>
  <c r="N882" i="1"/>
  <c r="I883" i="1"/>
  <c r="A884" i="1"/>
  <c r="C876" i="1"/>
  <c r="J875" i="1"/>
  <c r="B875" i="1" s="1"/>
  <c r="D884" i="1"/>
  <c r="L884" i="1" l="1"/>
  <c r="E884" i="1"/>
  <c r="F884" i="1" s="1"/>
  <c r="G884" i="1" s="1"/>
  <c r="H884" i="1" s="1"/>
  <c r="M884" i="1"/>
  <c r="N883" i="1"/>
  <c r="K883" i="1"/>
  <c r="C877" i="1"/>
  <c r="J876" i="1"/>
  <c r="B876" i="1" s="1"/>
  <c r="D885" i="1"/>
  <c r="A885" i="1"/>
  <c r="I884" i="1"/>
  <c r="C878" i="1" l="1"/>
  <c r="J877" i="1"/>
  <c r="B877" i="1" s="1"/>
  <c r="L885" i="1"/>
  <c r="K884" i="1"/>
  <c r="M885" i="1"/>
  <c r="N884" i="1"/>
  <c r="E885" i="1"/>
  <c r="F885" i="1" s="1"/>
  <c r="G885" i="1" s="1"/>
  <c r="H885" i="1" s="1"/>
  <c r="D886" i="1"/>
  <c r="A886" i="1"/>
  <c r="I885" i="1"/>
  <c r="D887" i="1" l="1"/>
  <c r="N885" i="1"/>
  <c r="K885" i="1"/>
  <c r="M886" i="1"/>
  <c r="E886" i="1"/>
  <c r="F886" i="1" s="1"/>
  <c r="G886" i="1" s="1"/>
  <c r="H886" i="1" s="1"/>
  <c r="L886" i="1"/>
  <c r="A887" i="1"/>
  <c r="I886" i="1"/>
  <c r="C879" i="1"/>
  <c r="J878" i="1"/>
  <c r="B878" i="1" s="1"/>
  <c r="I887" i="1" l="1"/>
  <c r="A888" i="1"/>
  <c r="D888" i="1"/>
  <c r="C880" i="1"/>
  <c r="J879" i="1"/>
  <c r="B879" i="1" s="1"/>
  <c r="K886" i="1"/>
  <c r="L887" i="1"/>
  <c r="M887" i="1"/>
  <c r="E887" i="1"/>
  <c r="F887" i="1" s="1"/>
  <c r="G887" i="1" s="1"/>
  <c r="H887" i="1" s="1"/>
  <c r="N886" i="1"/>
  <c r="E888" i="1" l="1"/>
  <c r="L888" i="1"/>
  <c r="K887" i="1"/>
  <c r="N887" i="1"/>
  <c r="M888" i="1"/>
  <c r="D889" i="1"/>
  <c r="C881" i="1"/>
  <c r="J880" i="1"/>
  <c r="B880" i="1" s="1"/>
  <c r="I888" i="1"/>
  <c r="F888" i="1"/>
  <c r="G888" i="1" s="1"/>
  <c r="H888" i="1" s="1"/>
  <c r="A889" i="1"/>
  <c r="D890" i="1" l="1"/>
  <c r="C882" i="1"/>
  <c r="J881" i="1"/>
  <c r="B881" i="1" s="1"/>
  <c r="N888" i="1"/>
  <c r="L889" i="1"/>
  <c r="K888" i="1"/>
  <c r="E889" i="1"/>
  <c r="F889" i="1" s="1"/>
  <c r="G889" i="1" s="1"/>
  <c r="H889" i="1" s="1"/>
  <c r="M889" i="1"/>
  <c r="A890" i="1"/>
  <c r="I889" i="1"/>
  <c r="N889" i="1" l="1"/>
  <c r="K889" i="1"/>
  <c r="M890" i="1"/>
  <c r="E890" i="1"/>
  <c r="F890" i="1" s="1"/>
  <c r="G890" i="1" s="1"/>
  <c r="H890" i="1" s="1"/>
  <c r="L890" i="1"/>
  <c r="C883" i="1"/>
  <c r="J882" i="1"/>
  <c r="B882" i="1" s="1"/>
  <c r="D891" i="1"/>
  <c r="I890" i="1"/>
  <c r="A891" i="1"/>
  <c r="C884" i="1" l="1"/>
  <c r="J883" i="1"/>
  <c r="B883" i="1" s="1"/>
  <c r="D892" i="1"/>
  <c r="A892" i="1"/>
  <c r="I891" i="1"/>
  <c r="K890" i="1"/>
  <c r="M891" i="1"/>
  <c r="E891" i="1"/>
  <c r="F891" i="1" s="1"/>
  <c r="G891" i="1" s="1"/>
  <c r="H891" i="1" s="1"/>
  <c r="L891" i="1"/>
  <c r="N890" i="1"/>
  <c r="E892" i="1" l="1"/>
  <c r="F892" i="1" s="1"/>
  <c r="G892" i="1" s="1"/>
  <c r="H892" i="1" s="1"/>
  <c r="L892" i="1"/>
  <c r="N891" i="1"/>
  <c r="K891" i="1"/>
  <c r="M892" i="1"/>
  <c r="D893" i="1"/>
  <c r="C885" i="1"/>
  <c r="J884" i="1"/>
  <c r="B884" i="1" s="1"/>
  <c r="A893" i="1"/>
  <c r="I892" i="1"/>
  <c r="A894" i="1" l="1"/>
  <c r="I893" i="1"/>
  <c r="C886" i="1"/>
  <c r="J885" i="1"/>
  <c r="B885" i="1" s="1"/>
  <c r="K892" i="1"/>
  <c r="N892" i="1"/>
  <c r="M893" i="1"/>
  <c r="E893" i="1"/>
  <c r="F893" i="1" s="1"/>
  <c r="G893" i="1" s="1"/>
  <c r="H893" i="1" s="1"/>
  <c r="L893" i="1"/>
  <c r="D894" i="1"/>
  <c r="A895" i="1" l="1"/>
  <c r="I894" i="1"/>
  <c r="D895" i="1"/>
  <c r="C887" i="1"/>
  <c r="J886" i="1"/>
  <c r="B886" i="1" s="1"/>
  <c r="N893" i="1"/>
  <c r="K893" i="1"/>
  <c r="M894" i="1"/>
  <c r="E894" i="1"/>
  <c r="F894" i="1" s="1"/>
  <c r="G894" i="1" s="1"/>
  <c r="H894" i="1" s="1"/>
  <c r="L894" i="1"/>
  <c r="K894" i="1" l="1"/>
  <c r="M895" i="1"/>
  <c r="E895" i="1"/>
  <c r="F895" i="1" s="1"/>
  <c r="G895" i="1" s="1"/>
  <c r="H895" i="1" s="1"/>
  <c r="L895" i="1"/>
  <c r="N894" i="1"/>
  <c r="C888" i="1"/>
  <c r="J887" i="1"/>
  <c r="B887" i="1" s="1"/>
  <c r="D896" i="1"/>
  <c r="A896" i="1"/>
  <c r="I895" i="1"/>
  <c r="C889" i="1" l="1"/>
  <c r="J888" i="1"/>
  <c r="B888" i="1" s="1"/>
  <c r="K895" i="1"/>
  <c r="M896" i="1"/>
  <c r="E896" i="1"/>
  <c r="F896" i="1" s="1"/>
  <c r="G896" i="1" s="1"/>
  <c r="H896" i="1" s="1"/>
  <c r="L896" i="1"/>
  <c r="N895" i="1"/>
  <c r="D897" i="1"/>
  <c r="I896" i="1"/>
  <c r="A897" i="1"/>
  <c r="A898" i="1" l="1"/>
  <c r="I897" i="1"/>
  <c r="N896" i="1"/>
  <c r="K896" i="1"/>
  <c r="M897" i="1"/>
  <c r="L897" i="1"/>
  <c r="E897" i="1"/>
  <c r="F897" i="1" s="1"/>
  <c r="G897" i="1" s="1"/>
  <c r="H897" i="1" s="1"/>
  <c r="D898" i="1"/>
  <c r="C890" i="1"/>
  <c r="J889" i="1"/>
  <c r="B889" i="1" s="1"/>
  <c r="D899" i="1" l="1"/>
  <c r="A899" i="1"/>
  <c r="I898" i="1"/>
  <c r="N897" i="1"/>
  <c r="K897" i="1"/>
  <c r="M898" i="1"/>
  <c r="E898" i="1"/>
  <c r="F898" i="1" s="1"/>
  <c r="G898" i="1" s="1"/>
  <c r="H898" i="1" s="1"/>
  <c r="L898" i="1"/>
  <c r="C891" i="1"/>
  <c r="J890" i="1"/>
  <c r="B890" i="1" s="1"/>
  <c r="I899" i="1" l="1"/>
  <c r="A900" i="1"/>
  <c r="N898" i="1"/>
  <c r="M899" i="1"/>
  <c r="E899" i="1"/>
  <c r="F899" i="1" s="1"/>
  <c r="G899" i="1" s="1"/>
  <c r="H899" i="1" s="1"/>
  <c r="L899" i="1"/>
  <c r="K898" i="1"/>
  <c r="D900" i="1"/>
  <c r="C892" i="1"/>
  <c r="J891" i="1"/>
  <c r="B891" i="1" s="1"/>
  <c r="M900" i="1" l="1"/>
  <c r="N899" i="1"/>
  <c r="E900" i="1"/>
  <c r="F900" i="1" s="1"/>
  <c r="G900" i="1" s="1"/>
  <c r="H900" i="1" s="1"/>
  <c r="L900" i="1"/>
  <c r="K899" i="1"/>
  <c r="I900" i="1"/>
  <c r="A901" i="1"/>
  <c r="C893" i="1"/>
  <c r="J892" i="1"/>
  <c r="B892" i="1" s="1"/>
  <c r="D901" i="1"/>
  <c r="C894" i="1" l="1"/>
  <c r="J893" i="1"/>
  <c r="B893" i="1" s="1"/>
  <c r="I901" i="1"/>
  <c r="A902" i="1"/>
  <c r="N900" i="1"/>
  <c r="K900" i="1"/>
  <c r="M901" i="1"/>
  <c r="E901" i="1"/>
  <c r="F901" i="1" s="1"/>
  <c r="G901" i="1" s="1"/>
  <c r="H901" i="1" s="1"/>
  <c r="L901" i="1"/>
  <c r="D902" i="1"/>
  <c r="I902" i="1" l="1"/>
  <c r="A903" i="1"/>
  <c r="C895" i="1"/>
  <c r="J894" i="1"/>
  <c r="B894" i="1" s="1"/>
  <c r="D903" i="1"/>
  <c r="N901" i="1"/>
  <c r="K901" i="1"/>
  <c r="M902" i="1"/>
  <c r="E902" i="1"/>
  <c r="F902" i="1" s="1"/>
  <c r="G902" i="1" s="1"/>
  <c r="H902" i="1" s="1"/>
  <c r="L902" i="1"/>
  <c r="C896" i="1" l="1"/>
  <c r="J895" i="1"/>
  <c r="B895" i="1" s="1"/>
  <c r="D904" i="1"/>
  <c r="A904" i="1"/>
  <c r="I903" i="1"/>
  <c r="K902" i="1"/>
  <c r="M903" i="1"/>
  <c r="L903" i="1"/>
  <c r="N902" i="1"/>
  <c r="E903" i="1"/>
  <c r="F903" i="1" s="1"/>
  <c r="G903" i="1" s="1"/>
  <c r="H903" i="1" s="1"/>
  <c r="A905" i="1" l="1"/>
  <c r="I904" i="1"/>
  <c r="C897" i="1"/>
  <c r="J896" i="1"/>
  <c r="B896" i="1" s="1"/>
  <c r="N903" i="1"/>
  <c r="M904" i="1"/>
  <c r="K903" i="1"/>
  <c r="E904" i="1"/>
  <c r="F904" i="1" s="1"/>
  <c r="G904" i="1" s="1"/>
  <c r="H904" i="1" s="1"/>
  <c r="L904" i="1"/>
  <c r="D905" i="1"/>
  <c r="E905" i="1" l="1"/>
  <c r="L905" i="1"/>
  <c r="N904" i="1"/>
  <c r="K904" i="1"/>
  <c r="M905" i="1"/>
  <c r="I905" i="1"/>
  <c r="F905" i="1"/>
  <c r="G905" i="1" s="1"/>
  <c r="H905" i="1" s="1"/>
  <c r="A906" i="1"/>
  <c r="D906" i="1"/>
  <c r="C898" i="1"/>
  <c r="J897" i="1"/>
  <c r="B897" i="1" s="1"/>
  <c r="C899" i="1" l="1"/>
  <c r="J898" i="1"/>
  <c r="B898" i="1" s="1"/>
  <c r="K905" i="1"/>
  <c r="N905" i="1"/>
  <c r="M906" i="1"/>
  <c r="E906" i="1"/>
  <c r="F906" i="1" s="1"/>
  <c r="G906" i="1" s="1"/>
  <c r="H906" i="1" s="1"/>
  <c r="L906" i="1"/>
  <c r="I906" i="1"/>
  <c r="A907" i="1"/>
  <c r="D907" i="1"/>
  <c r="I907" i="1" l="1"/>
  <c r="A908" i="1"/>
  <c r="C900" i="1"/>
  <c r="J899" i="1"/>
  <c r="B899" i="1" s="1"/>
  <c r="K906" i="1"/>
  <c r="M907" i="1"/>
  <c r="E907" i="1"/>
  <c r="F907" i="1" s="1"/>
  <c r="G907" i="1" s="1"/>
  <c r="H907" i="1" s="1"/>
  <c r="L907" i="1"/>
  <c r="N906" i="1"/>
  <c r="D908" i="1"/>
  <c r="C901" i="1" l="1"/>
  <c r="J900" i="1"/>
  <c r="B900" i="1" s="1"/>
  <c r="E908" i="1"/>
  <c r="L908" i="1"/>
  <c r="N907" i="1"/>
  <c r="K907" i="1"/>
  <c r="M908" i="1"/>
  <c r="D909" i="1"/>
  <c r="I908" i="1"/>
  <c r="A909" i="1"/>
  <c r="F908" i="1"/>
  <c r="G908" i="1" s="1"/>
  <c r="H908" i="1" s="1"/>
  <c r="D910" i="1" l="1"/>
  <c r="I909" i="1"/>
  <c r="A910" i="1"/>
  <c r="C902" i="1"/>
  <c r="J901" i="1"/>
  <c r="B901" i="1" s="1"/>
  <c r="E909" i="1"/>
  <c r="F909" i="1" s="1"/>
  <c r="G909" i="1" s="1"/>
  <c r="H909" i="1" s="1"/>
  <c r="L909" i="1"/>
  <c r="N908" i="1"/>
  <c r="K908" i="1"/>
  <c r="M909" i="1"/>
  <c r="N909" i="1" l="1"/>
  <c r="K909" i="1"/>
  <c r="L910" i="1"/>
  <c r="E910" i="1"/>
  <c r="F910" i="1" s="1"/>
  <c r="G910" i="1" s="1"/>
  <c r="H910" i="1" s="1"/>
  <c r="M910" i="1"/>
  <c r="D911" i="1"/>
  <c r="C903" i="1"/>
  <c r="J902" i="1"/>
  <c r="B902" i="1" s="1"/>
  <c r="A911" i="1"/>
  <c r="I910" i="1"/>
  <c r="K910" i="1" l="1"/>
  <c r="E911" i="1"/>
  <c r="F911" i="1" s="1"/>
  <c r="G911" i="1" s="1"/>
  <c r="H911" i="1" s="1"/>
  <c r="M911" i="1"/>
  <c r="L911" i="1"/>
  <c r="N910" i="1"/>
  <c r="D912" i="1"/>
  <c r="C904" i="1"/>
  <c r="J903" i="1"/>
  <c r="B903" i="1" s="1"/>
  <c r="I911" i="1"/>
  <c r="A912" i="1"/>
  <c r="D913" i="1" l="1"/>
  <c r="I912" i="1"/>
  <c r="A913" i="1"/>
  <c r="M912" i="1"/>
  <c r="E912" i="1"/>
  <c r="F912" i="1" s="1"/>
  <c r="G912" i="1" s="1"/>
  <c r="H912" i="1" s="1"/>
  <c r="L912" i="1"/>
  <c r="N911" i="1"/>
  <c r="K911" i="1"/>
  <c r="C905" i="1"/>
  <c r="J904" i="1"/>
  <c r="B904" i="1" s="1"/>
  <c r="A914" i="1" l="1"/>
  <c r="I913" i="1"/>
  <c r="D914" i="1"/>
  <c r="E913" i="1"/>
  <c r="F913" i="1" s="1"/>
  <c r="G913" i="1" s="1"/>
  <c r="H913" i="1" s="1"/>
  <c r="K912" i="1"/>
  <c r="N912" i="1"/>
  <c r="L913" i="1"/>
  <c r="M913" i="1"/>
  <c r="C906" i="1"/>
  <c r="J905" i="1"/>
  <c r="B905" i="1" s="1"/>
  <c r="D915" i="1" l="1"/>
  <c r="C907" i="1"/>
  <c r="J906" i="1"/>
  <c r="B906" i="1" s="1"/>
  <c r="I914" i="1"/>
  <c r="A915" i="1"/>
  <c r="K913" i="1"/>
  <c r="N913" i="1"/>
  <c r="L914" i="1"/>
  <c r="M914" i="1"/>
  <c r="E914" i="1"/>
  <c r="F914" i="1" s="1"/>
  <c r="G914" i="1" s="1"/>
  <c r="H914" i="1" s="1"/>
  <c r="K914" i="1" l="1"/>
  <c r="L915" i="1"/>
  <c r="M915" i="1"/>
  <c r="E915" i="1"/>
  <c r="F915" i="1" s="1"/>
  <c r="G915" i="1" s="1"/>
  <c r="H915" i="1" s="1"/>
  <c r="N914" i="1"/>
  <c r="C908" i="1"/>
  <c r="J907" i="1"/>
  <c r="B907" i="1" s="1"/>
  <c r="D916" i="1"/>
  <c r="I915" i="1"/>
  <c r="A916" i="1"/>
  <c r="C909" i="1" l="1"/>
  <c r="J908" i="1"/>
  <c r="B908" i="1" s="1"/>
  <c r="M916" i="1"/>
  <c r="E916" i="1"/>
  <c r="F916" i="1" s="1"/>
  <c r="G916" i="1" s="1"/>
  <c r="H916" i="1" s="1"/>
  <c r="N915" i="1"/>
  <c r="K915" i="1"/>
  <c r="L916" i="1"/>
  <c r="I916" i="1"/>
  <c r="A917" i="1"/>
  <c r="D917" i="1"/>
  <c r="L917" i="1" l="1"/>
  <c r="K916" i="1"/>
  <c r="M917" i="1"/>
  <c r="N916" i="1"/>
  <c r="E917" i="1"/>
  <c r="F917" i="1" s="1"/>
  <c r="G917" i="1" s="1"/>
  <c r="H917" i="1" s="1"/>
  <c r="C910" i="1"/>
  <c r="J909" i="1"/>
  <c r="B909" i="1" s="1"/>
  <c r="D918" i="1"/>
  <c r="I917" i="1"/>
  <c r="A918" i="1"/>
  <c r="A919" i="1" l="1"/>
  <c r="I918" i="1"/>
  <c r="D919" i="1"/>
  <c r="N917" i="1"/>
  <c r="K917" i="1"/>
  <c r="L918" i="1"/>
  <c r="M918" i="1"/>
  <c r="E918" i="1"/>
  <c r="F918" i="1" s="1"/>
  <c r="G918" i="1" s="1"/>
  <c r="H918" i="1" s="1"/>
  <c r="C911" i="1"/>
  <c r="J910" i="1"/>
  <c r="B910" i="1" s="1"/>
  <c r="C912" i="1" l="1"/>
  <c r="J911" i="1"/>
  <c r="B911" i="1" s="1"/>
  <c r="D920" i="1"/>
  <c r="K918" i="1"/>
  <c r="L919" i="1"/>
  <c r="M919" i="1"/>
  <c r="E919" i="1"/>
  <c r="F919" i="1" s="1"/>
  <c r="G919" i="1" s="1"/>
  <c r="H919" i="1" s="1"/>
  <c r="N918" i="1"/>
  <c r="A920" i="1"/>
  <c r="I919" i="1"/>
  <c r="M920" i="1" l="1"/>
  <c r="E920" i="1"/>
  <c r="F920" i="1" s="1"/>
  <c r="G920" i="1" s="1"/>
  <c r="H920" i="1" s="1"/>
  <c r="K919" i="1"/>
  <c r="N919" i="1"/>
  <c r="L920" i="1"/>
  <c r="C913" i="1"/>
  <c r="J912" i="1"/>
  <c r="B912" i="1" s="1"/>
  <c r="A921" i="1"/>
  <c r="I920" i="1"/>
  <c r="D921" i="1"/>
  <c r="I921" i="1" l="1"/>
  <c r="A922" i="1"/>
  <c r="D922" i="1"/>
  <c r="N920" i="1"/>
  <c r="L921" i="1"/>
  <c r="K920" i="1"/>
  <c r="M921" i="1"/>
  <c r="E921" i="1"/>
  <c r="F921" i="1" s="1"/>
  <c r="G921" i="1" s="1"/>
  <c r="H921" i="1" s="1"/>
  <c r="C914" i="1"/>
  <c r="J913" i="1"/>
  <c r="B913" i="1" s="1"/>
  <c r="C915" i="1" l="1"/>
  <c r="J914" i="1"/>
  <c r="B914" i="1" s="1"/>
  <c r="D923" i="1"/>
  <c r="I922" i="1"/>
  <c r="A923" i="1"/>
  <c r="N921" i="1"/>
  <c r="K921" i="1"/>
  <c r="L922" i="1"/>
  <c r="M922" i="1"/>
  <c r="E922" i="1"/>
  <c r="F922" i="1" s="1"/>
  <c r="G922" i="1" s="1"/>
  <c r="H922" i="1" s="1"/>
  <c r="I923" i="1" l="1"/>
  <c r="A924" i="1"/>
  <c r="C916" i="1"/>
  <c r="J915" i="1"/>
  <c r="B915" i="1" s="1"/>
  <c r="K922" i="1"/>
  <c r="M923" i="1"/>
  <c r="E923" i="1"/>
  <c r="F923" i="1" s="1"/>
  <c r="G923" i="1" s="1"/>
  <c r="H923" i="1" s="1"/>
  <c r="N922" i="1"/>
  <c r="L923" i="1"/>
  <c r="D924" i="1"/>
  <c r="D925" i="1" l="1"/>
  <c r="I924" i="1"/>
  <c r="A925" i="1"/>
  <c r="C917" i="1"/>
  <c r="J916" i="1"/>
  <c r="B916" i="1" s="1"/>
  <c r="L924" i="1"/>
  <c r="N923" i="1"/>
  <c r="M924" i="1"/>
  <c r="K923" i="1"/>
  <c r="E924" i="1"/>
  <c r="F924" i="1" s="1"/>
  <c r="G924" i="1" s="1"/>
  <c r="H924" i="1" s="1"/>
  <c r="I925" i="1" l="1"/>
  <c r="A926" i="1"/>
  <c r="D926" i="1"/>
  <c r="E925" i="1"/>
  <c r="F925" i="1" s="1"/>
  <c r="G925" i="1" s="1"/>
  <c r="H925" i="1" s="1"/>
  <c r="K924" i="1"/>
  <c r="N924" i="1"/>
  <c r="L925" i="1"/>
  <c r="M925" i="1"/>
  <c r="C918" i="1"/>
  <c r="J917" i="1"/>
  <c r="B917" i="1" s="1"/>
  <c r="A927" i="1" l="1"/>
  <c r="I926" i="1"/>
  <c r="D927" i="1"/>
  <c r="N925" i="1"/>
  <c r="M926" i="1"/>
  <c r="K925" i="1"/>
  <c r="E926" i="1"/>
  <c r="F926" i="1" s="1"/>
  <c r="G926" i="1" s="1"/>
  <c r="H926" i="1" s="1"/>
  <c r="L926" i="1"/>
  <c r="C919" i="1"/>
  <c r="J918" i="1"/>
  <c r="B918" i="1" s="1"/>
  <c r="C920" i="1" l="1"/>
  <c r="J919" i="1"/>
  <c r="B919" i="1" s="1"/>
  <c r="D928" i="1"/>
  <c r="I927" i="1"/>
  <c r="A928" i="1"/>
  <c r="K926" i="1"/>
  <c r="L927" i="1"/>
  <c r="M927" i="1"/>
  <c r="E927" i="1"/>
  <c r="F927" i="1" s="1"/>
  <c r="G927" i="1" s="1"/>
  <c r="H927" i="1" s="1"/>
  <c r="N926" i="1"/>
  <c r="E928" i="1" l="1"/>
  <c r="F928" i="1" s="1"/>
  <c r="G928" i="1" s="1"/>
  <c r="H928" i="1" s="1"/>
  <c r="M928" i="1"/>
  <c r="K927" i="1"/>
  <c r="N927" i="1"/>
  <c r="L928" i="1"/>
  <c r="I928" i="1"/>
  <c r="A929" i="1"/>
  <c r="C921" i="1"/>
  <c r="J920" i="1"/>
  <c r="B920" i="1" s="1"/>
  <c r="D929" i="1"/>
  <c r="N928" i="1" l="1"/>
  <c r="L929" i="1"/>
  <c r="K928" i="1"/>
  <c r="M929" i="1"/>
  <c r="E929" i="1"/>
  <c r="F929" i="1" s="1"/>
  <c r="G929" i="1" s="1"/>
  <c r="H929" i="1" s="1"/>
  <c r="A930" i="1"/>
  <c r="I929" i="1"/>
  <c r="D930" i="1"/>
  <c r="C922" i="1"/>
  <c r="J921" i="1"/>
  <c r="B921" i="1" s="1"/>
  <c r="N929" i="1" l="1"/>
  <c r="M930" i="1"/>
  <c r="K929" i="1"/>
  <c r="E930" i="1"/>
  <c r="F930" i="1" s="1"/>
  <c r="G930" i="1" s="1"/>
  <c r="H930" i="1" s="1"/>
  <c r="L930" i="1"/>
  <c r="C923" i="1"/>
  <c r="J922" i="1"/>
  <c r="B922" i="1" s="1"/>
  <c r="D931" i="1"/>
  <c r="I930" i="1"/>
  <c r="A931" i="1"/>
  <c r="N930" i="1" l="1"/>
  <c r="M931" i="1"/>
  <c r="E931" i="1"/>
  <c r="F931" i="1" s="1"/>
  <c r="G931" i="1" s="1"/>
  <c r="H931" i="1" s="1"/>
  <c r="L931" i="1"/>
  <c r="K930" i="1"/>
  <c r="C924" i="1"/>
  <c r="J923" i="1"/>
  <c r="B923" i="1" s="1"/>
  <c r="A932" i="1"/>
  <c r="I931" i="1"/>
  <c r="D932" i="1"/>
  <c r="C925" i="1" l="1"/>
  <c r="J924" i="1"/>
  <c r="B924" i="1" s="1"/>
  <c r="D933" i="1"/>
  <c r="A933" i="1"/>
  <c r="I932" i="1"/>
  <c r="M932" i="1"/>
  <c r="E932" i="1"/>
  <c r="F932" i="1" s="1"/>
  <c r="G932" i="1" s="1"/>
  <c r="H932" i="1" s="1"/>
  <c r="N931" i="1"/>
  <c r="K931" i="1"/>
  <c r="L932" i="1"/>
  <c r="N932" i="1" l="1"/>
  <c r="M933" i="1"/>
  <c r="K932" i="1"/>
  <c r="E933" i="1"/>
  <c r="F933" i="1" s="1"/>
  <c r="G933" i="1" s="1"/>
  <c r="H933" i="1" s="1"/>
  <c r="L933" i="1"/>
  <c r="C926" i="1"/>
  <c r="J925" i="1"/>
  <c r="B925" i="1" s="1"/>
  <c r="I933" i="1"/>
  <c r="A934" i="1"/>
  <c r="D934" i="1"/>
  <c r="N933" i="1" l="1"/>
  <c r="K933" i="1"/>
  <c r="M934" i="1"/>
  <c r="E934" i="1"/>
  <c r="F934" i="1" s="1"/>
  <c r="G934" i="1" s="1"/>
  <c r="H934" i="1" s="1"/>
  <c r="L934" i="1"/>
  <c r="D935" i="1"/>
  <c r="A935" i="1"/>
  <c r="I934" i="1"/>
  <c r="C927" i="1"/>
  <c r="J926" i="1"/>
  <c r="B926" i="1" s="1"/>
  <c r="C928" i="1" l="1"/>
  <c r="J927" i="1"/>
  <c r="B927" i="1" s="1"/>
  <c r="I935" i="1"/>
  <c r="A936" i="1"/>
  <c r="D936" i="1"/>
  <c r="K934" i="1"/>
  <c r="M935" i="1"/>
  <c r="E935" i="1"/>
  <c r="F935" i="1" s="1"/>
  <c r="G935" i="1" s="1"/>
  <c r="H935" i="1" s="1"/>
  <c r="L935" i="1"/>
  <c r="N934" i="1"/>
  <c r="I936" i="1" l="1"/>
  <c r="A937" i="1"/>
  <c r="C929" i="1"/>
  <c r="J928" i="1"/>
  <c r="B928" i="1" s="1"/>
  <c r="M936" i="1"/>
  <c r="N935" i="1"/>
  <c r="E936" i="1"/>
  <c r="F936" i="1" s="1"/>
  <c r="G936" i="1" s="1"/>
  <c r="H936" i="1" s="1"/>
  <c r="L936" i="1"/>
  <c r="K935" i="1"/>
  <c r="D937" i="1"/>
  <c r="I937" i="1" l="1"/>
  <c r="A938" i="1"/>
  <c r="N936" i="1"/>
  <c r="K936" i="1"/>
  <c r="M937" i="1"/>
  <c r="E937" i="1"/>
  <c r="F937" i="1" s="1"/>
  <c r="G937" i="1" s="1"/>
  <c r="H937" i="1" s="1"/>
  <c r="L937" i="1"/>
  <c r="D938" i="1"/>
  <c r="C930" i="1"/>
  <c r="J929" i="1"/>
  <c r="B929" i="1" s="1"/>
  <c r="I938" i="1" l="1"/>
  <c r="A939" i="1"/>
  <c r="D939" i="1"/>
  <c r="K937" i="1"/>
  <c r="N937" i="1"/>
  <c r="M938" i="1"/>
  <c r="E938" i="1"/>
  <c r="F938" i="1" s="1"/>
  <c r="G938" i="1" s="1"/>
  <c r="H938" i="1" s="1"/>
  <c r="L938" i="1"/>
  <c r="C931" i="1"/>
  <c r="J930" i="1"/>
  <c r="B930" i="1" s="1"/>
  <c r="K938" i="1" l="1"/>
  <c r="E939" i="1"/>
  <c r="F939" i="1" s="1"/>
  <c r="G939" i="1" s="1"/>
  <c r="H939" i="1" s="1"/>
  <c r="L939" i="1"/>
  <c r="N938" i="1"/>
  <c r="M939" i="1"/>
  <c r="C932" i="1"/>
  <c r="J931" i="1"/>
  <c r="B931" i="1" s="1"/>
  <c r="I939" i="1"/>
  <c r="A940" i="1"/>
  <c r="D940" i="1"/>
  <c r="I940" i="1" l="1"/>
  <c r="A941" i="1"/>
  <c r="C933" i="1"/>
  <c r="J932" i="1"/>
  <c r="B932" i="1" s="1"/>
  <c r="M940" i="1"/>
  <c r="E940" i="1"/>
  <c r="F940" i="1" s="1"/>
  <c r="G940" i="1" s="1"/>
  <c r="H940" i="1" s="1"/>
  <c r="L940" i="1"/>
  <c r="N939" i="1"/>
  <c r="K939" i="1"/>
  <c r="D941" i="1"/>
  <c r="N940" i="1" l="1"/>
  <c r="K940" i="1"/>
  <c r="M941" i="1"/>
  <c r="E941" i="1"/>
  <c r="F941" i="1" s="1"/>
  <c r="G941" i="1" s="1"/>
  <c r="H941" i="1" s="1"/>
  <c r="L941" i="1"/>
  <c r="C934" i="1"/>
  <c r="J933" i="1"/>
  <c r="B933" i="1" s="1"/>
  <c r="I941" i="1"/>
  <c r="A942" i="1"/>
  <c r="D942" i="1"/>
  <c r="C935" i="1" l="1"/>
  <c r="J934" i="1"/>
  <c r="B934" i="1" s="1"/>
  <c r="E942" i="1"/>
  <c r="L942" i="1"/>
  <c r="N941" i="1"/>
  <c r="K941" i="1"/>
  <c r="M942" i="1"/>
  <c r="D943" i="1"/>
  <c r="I942" i="1"/>
  <c r="F942" i="1"/>
  <c r="G942" i="1" s="1"/>
  <c r="H942" i="1" s="1"/>
  <c r="A943" i="1"/>
  <c r="D944" i="1" l="1"/>
  <c r="C936" i="1"/>
  <c r="J935" i="1"/>
  <c r="B935" i="1" s="1"/>
  <c r="A944" i="1"/>
  <c r="I943" i="1"/>
  <c r="N942" i="1"/>
  <c r="K942" i="1"/>
  <c r="M943" i="1"/>
  <c r="E943" i="1"/>
  <c r="F943" i="1" s="1"/>
  <c r="G943" i="1" s="1"/>
  <c r="H943" i="1" s="1"/>
  <c r="L943" i="1"/>
  <c r="C937" i="1" l="1"/>
  <c r="J936" i="1"/>
  <c r="B936" i="1" s="1"/>
  <c r="K943" i="1"/>
  <c r="M944" i="1"/>
  <c r="E944" i="1"/>
  <c r="F944" i="1" s="1"/>
  <c r="G944" i="1" s="1"/>
  <c r="H944" i="1" s="1"/>
  <c r="L944" i="1"/>
  <c r="N943" i="1"/>
  <c r="I944" i="1"/>
  <c r="A945" i="1"/>
  <c r="D945" i="1"/>
  <c r="K944" i="1" l="1"/>
  <c r="M945" i="1"/>
  <c r="E945" i="1"/>
  <c r="F945" i="1" s="1"/>
  <c r="G945" i="1" s="1"/>
  <c r="H945" i="1" s="1"/>
  <c r="L945" i="1"/>
  <c r="N944" i="1"/>
  <c r="D946" i="1"/>
  <c r="I945" i="1"/>
  <c r="A946" i="1"/>
  <c r="C938" i="1"/>
  <c r="J937" i="1"/>
  <c r="B937" i="1" s="1"/>
  <c r="I946" i="1" l="1"/>
  <c r="A947" i="1"/>
  <c r="D947" i="1"/>
  <c r="C939" i="1"/>
  <c r="J938" i="1"/>
  <c r="B938" i="1" s="1"/>
  <c r="K945" i="1"/>
  <c r="N945" i="1"/>
  <c r="M946" i="1"/>
  <c r="L946" i="1"/>
  <c r="E946" i="1"/>
  <c r="F946" i="1" s="1"/>
  <c r="G946" i="1" s="1"/>
  <c r="H946" i="1" s="1"/>
  <c r="N946" i="1" l="1"/>
  <c r="M947" i="1"/>
  <c r="K946" i="1"/>
  <c r="E947" i="1"/>
  <c r="F947" i="1" s="1"/>
  <c r="G947" i="1" s="1"/>
  <c r="H947" i="1" s="1"/>
  <c r="L947" i="1"/>
  <c r="I947" i="1"/>
  <c r="A948" i="1"/>
  <c r="D948" i="1"/>
  <c r="C940" i="1"/>
  <c r="J939" i="1"/>
  <c r="B939" i="1" s="1"/>
  <c r="K947" i="1" l="1"/>
  <c r="E948" i="1"/>
  <c r="F948" i="1" s="1"/>
  <c r="G948" i="1" s="1"/>
  <c r="H948" i="1" s="1"/>
  <c r="L948" i="1"/>
  <c r="N947" i="1"/>
  <c r="M948" i="1"/>
  <c r="C941" i="1"/>
  <c r="J940" i="1"/>
  <c r="B940" i="1" s="1"/>
  <c r="D949" i="1"/>
  <c r="I948" i="1"/>
  <c r="A949" i="1"/>
  <c r="E949" i="1" l="1"/>
  <c r="F949" i="1" s="1"/>
  <c r="G949" i="1" s="1"/>
  <c r="H949" i="1" s="1"/>
  <c r="L949" i="1"/>
  <c r="K948" i="1"/>
  <c r="N948" i="1"/>
  <c r="M949" i="1"/>
  <c r="A950" i="1"/>
  <c r="I949" i="1"/>
  <c r="D950" i="1"/>
  <c r="C942" i="1"/>
  <c r="J941" i="1"/>
  <c r="B941" i="1" s="1"/>
  <c r="D951" i="1" l="1"/>
  <c r="C943" i="1"/>
  <c r="J942" i="1"/>
  <c r="B942" i="1" s="1"/>
  <c r="A951" i="1"/>
  <c r="I950" i="1"/>
  <c r="M950" i="1"/>
  <c r="N949" i="1"/>
  <c r="E950" i="1"/>
  <c r="F950" i="1" s="1"/>
  <c r="G950" i="1" s="1"/>
  <c r="H950" i="1" s="1"/>
  <c r="L950" i="1"/>
  <c r="K949" i="1"/>
  <c r="A952" i="1" l="1"/>
  <c r="I951" i="1"/>
  <c r="C944" i="1"/>
  <c r="J943" i="1"/>
  <c r="B943" i="1" s="1"/>
  <c r="D952" i="1"/>
  <c r="N950" i="1"/>
  <c r="K950" i="1"/>
  <c r="M951" i="1"/>
  <c r="E951" i="1"/>
  <c r="F951" i="1" s="1"/>
  <c r="G951" i="1" s="1"/>
  <c r="H951" i="1" s="1"/>
  <c r="L951" i="1"/>
  <c r="A953" i="1" l="1"/>
  <c r="I952" i="1"/>
  <c r="D953" i="1"/>
  <c r="C945" i="1"/>
  <c r="J944" i="1"/>
  <c r="B944" i="1" s="1"/>
  <c r="N951" i="1"/>
  <c r="M952" i="1"/>
  <c r="L952" i="1"/>
  <c r="K951" i="1"/>
  <c r="E952" i="1"/>
  <c r="F952" i="1" s="1"/>
  <c r="G952" i="1" s="1"/>
  <c r="H952" i="1" s="1"/>
  <c r="M953" i="1" l="1"/>
  <c r="E953" i="1"/>
  <c r="L953" i="1"/>
  <c r="N952" i="1"/>
  <c r="K952" i="1"/>
  <c r="C946" i="1"/>
  <c r="J945" i="1"/>
  <c r="B945" i="1" s="1"/>
  <c r="D954" i="1"/>
  <c r="I953" i="1"/>
  <c r="F953" i="1"/>
  <c r="G953" i="1" s="1"/>
  <c r="H953" i="1" s="1"/>
  <c r="A954" i="1"/>
  <c r="A955" i="1" l="1"/>
  <c r="I954" i="1"/>
  <c r="D955" i="1"/>
  <c r="E954" i="1"/>
  <c r="F954" i="1" s="1"/>
  <c r="G954" i="1" s="1"/>
  <c r="H954" i="1" s="1"/>
  <c r="L954" i="1"/>
  <c r="N953" i="1"/>
  <c r="K953" i="1"/>
  <c r="M954" i="1"/>
  <c r="C947" i="1"/>
  <c r="J946" i="1"/>
  <c r="B946" i="1" s="1"/>
  <c r="C948" i="1" l="1"/>
  <c r="J947" i="1"/>
  <c r="B947" i="1" s="1"/>
  <c r="D956" i="1"/>
  <c r="N954" i="1"/>
  <c r="K954" i="1"/>
  <c r="M955" i="1"/>
  <c r="E955" i="1"/>
  <c r="F955" i="1" s="1"/>
  <c r="G955" i="1" s="1"/>
  <c r="H955" i="1" s="1"/>
  <c r="L955" i="1"/>
  <c r="A956" i="1"/>
  <c r="I955" i="1"/>
  <c r="D957" i="1" l="1"/>
  <c r="C949" i="1"/>
  <c r="J948" i="1"/>
  <c r="B948" i="1" s="1"/>
  <c r="K955" i="1"/>
  <c r="E956" i="1"/>
  <c r="F956" i="1" s="1"/>
  <c r="G956" i="1" s="1"/>
  <c r="H956" i="1" s="1"/>
  <c r="L956" i="1"/>
  <c r="N955" i="1"/>
  <c r="M956" i="1"/>
  <c r="A957" i="1"/>
  <c r="I956" i="1"/>
  <c r="D958" i="1" l="1"/>
  <c r="M957" i="1"/>
  <c r="K956" i="1"/>
  <c r="E957" i="1"/>
  <c r="F957" i="1" s="1"/>
  <c r="G957" i="1" s="1"/>
  <c r="H957" i="1" s="1"/>
  <c r="L957" i="1"/>
  <c r="N956" i="1"/>
  <c r="I957" i="1"/>
  <c r="A958" i="1"/>
  <c r="C950" i="1"/>
  <c r="J949" i="1"/>
  <c r="B949" i="1" s="1"/>
  <c r="I958" i="1" l="1"/>
  <c r="A959" i="1"/>
  <c r="D959" i="1"/>
  <c r="C951" i="1"/>
  <c r="J950" i="1"/>
  <c r="B950" i="1" s="1"/>
  <c r="E958" i="1"/>
  <c r="F958" i="1" s="1"/>
  <c r="G958" i="1" s="1"/>
  <c r="H958" i="1" s="1"/>
  <c r="M958" i="1"/>
  <c r="N957" i="1"/>
  <c r="K957" i="1"/>
  <c r="L958" i="1"/>
  <c r="D960" i="1" l="1"/>
  <c r="N958" i="1"/>
  <c r="M959" i="1"/>
  <c r="K958" i="1"/>
  <c r="E959" i="1"/>
  <c r="F959" i="1" s="1"/>
  <c r="G959" i="1" s="1"/>
  <c r="H959" i="1" s="1"/>
  <c r="L959" i="1"/>
  <c r="C952" i="1"/>
  <c r="J951" i="1"/>
  <c r="B951" i="1" s="1"/>
  <c r="I959" i="1"/>
  <c r="A960" i="1"/>
  <c r="D961" i="1" l="1"/>
  <c r="N959" i="1"/>
  <c r="M960" i="1"/>
  <c r="E960" i="1"/>
  <c r="F960" i="1" s="1"/>
  <c r="G960" i="1" s="1"/>
  <c r="H960" i="1" s="1"/>
  <c r="L960" i="1"/>
  <c r="K959" i="1"/>
  <c r="A961" i="1"/>
  <c r="I960" i="1"/>
  <c r="C953" i="1"/>
  <c r="J952" i="1"/>
  <c r="B952" i="1" s="1"/>
  <c r="A962" i="1" l="1"/>
  <c r="I961" i="1"/>
  <c r="D962" i="1"/>
  <c r="C954" i="1"/>
  <c r="J953" i="1"/>
  <c r="B953" i="1" s="1"/>
  <c r="E961" i="1"/>
  <c r="F961" i="1" s="1"/>
  <c r="G961" i="1" s="1"/>
  <c r="H961" i="1" s="1"/>
  <c r="L961" i="1"/>
  <c r="N960" i="1"/>
  <c r="K960" i="1"/>
  <c r="M961" i="1"/>
  <c r="A963" i="1" l="1"/>
  <c r="I962" i="1"/>
  <c r="D963" i="1"/>
  <c r="C955" i="1"/>
  <c r="J954" i="1"/>
  <c r="B954" i="1" s="1"/>
  <c r="N961" i="1"/>
  <c r="M962" i="1"/>
  <c r="K961" i="1"/>
  <c r="E962" i="1"/>
  <c r="F962" i="1" s="1"/>
  <c r="G962" i="1" s="1"/>
  <c r="H962" i="1" s="1"/>
  <c r="L962" i="1"/>
  <c r="D964" i="1" l="1"/>
  <c r="C956" i="1"/>
  <c r="J955" i="1"/>
  <c r="B955" i="1" s="1"/>
  <c r="I963" i="1"/>
  <c r="A964" i="1"/>
  <c r="K962" i="1"/>
  <c r="E963" i="1"/>
  <c r="F963" i="1" s="1"/>
  <c r="G963" i="1" s="1"/>
  <c r="H963" i="1" s="1"/>
  <c r="L963" i="1"/>
  <c r="N962" i="1"/>
  <c r="M963" i="1"/>
  <c r="I964" i="1" l="1"/>
  <c r="A965" i="1"/>
  <c r="C957" i="1"/>
  <c r="J956" i="1"/>
  <c r="B956" i="1" s="1"/>
  <c r="K963" i="1"/>
  <c r="M964" i="1"/>
  <c r="E964" i="1"/>
  <c r="F964" i="1" s="1"/>
  <c r="G964" i="1" s="1"/>
  <c r="H964" i="1" s="1"/>
  <c r="L964" i="1"/>
  <c r="N963" i="1"/>
  <c r="D965" i="1"/>
  <c r="N964" i="1" l="1"/>
  <c r="M965" i="1"/>
  <c r="E965" i="1"/>
  <c r="F965" i="1" s="1"/>
  <c r="G965" i="1" s="1"/>
  <c r="H965" i="1" s="1"/>
  <c r="L965" i="1"/>
  <c r="K964" i="1"/>
  <c r="C958" i="1"/>
  <c r="J957" i="1"/>
  <c r="B957" i="1" s="1"/>
  <c r="D966" i="1"/>
  <c r="A966" i="1"/>
  <c r="I965" i="1"/>
  <c r="A967" i="1" l="1"/>
  <c r="I966" i="1"/>
  <c r="C959" i="1"/>
  <c r="J958" i="1"/>
  <c r="B958" i="1" s="1"/>
  <c r="D967" i="1"/>
  <c r="E966" i="1"/>
  <c r="F966" i="1" s="1"/>
  <c r="G966" i="1" s="1"/>
  <c r="H966" i="1" s="1"/>
  <c r="L966" i="1"/>
  <c r="N965" i="1"/>
  <c r="K965" i="1"/>
  <c r="M966" i="1"/>
  <c r="C960" i="1" l="1"/>
  <c r="J959" i="1"/>
  <c r="B959" i="1" s="1"/>
  <c r="A968" i="1"/>
  <c r="I967" i="1"/>
  <c r="D968" i="1"/>
  <c r="N966" i="1"/>
  <c r="K966" i="1"/>
  <c r="M967" i="1"/>
  <c r="E967" i="1"/>
  <c r="F967" i="1" s="1"/>
  <c r="G967" i="1" s="1"/>
  <c r="H967" i="1" s="1"/>
  <c r="L967" i="1"/>
  <c r="K967" i="1" l="1"/>
  <c r="M968" i="1"/>
  <c r="E968" i="1"/>
  <c r="F968" i="1" s="1"/>
  <c r="G968" i="1" s="1"/>
  <c r="H968" i="1" s="1"/>
  <c r="L968" i="1"/>
  <c r="N967" i="1"/>
  <c r="C961" i="1"/>
  <c r="J960" i="1"/>
  <c r="B960" i="1" s="1"/>
  <c r="D969" i="1"/>
  <c r="I968" i="1"/>
  <c r="A969" i="1"/>
  <c r="M969" i="1" l="1"/>
  <c r="N968" i="1"/>
  <c r="E969" i="1"/>
  <c r="F969" i="1" s="1"/>
  <c r="G969" i="1" s="1"/>
  <c r="H969" i="1" s="1"/>
  <c r="L969" i="1"/>
  <c r="K968" i="1"/>
  <c r="C962" i="1"/>
  <c r="J961" i="1"/>
  <c r="B961" i="1" s="1"/>
  <c r="I969" i="1"/>
  <c r="A970" i="1"/>
  <c r="D970" i="1"/>
  <c r="C963" i="1" l="1"/>
  <c r="J962" i="1"/>
  <c r="B962" i="1" s="1"/>
  <c r="K969" i="1"/>
  <c r="N969" i="1"/>
  <c r="M970" i="1"/>
  <c r="E970" i="1"/>
  <c r="F970" i="1" s="1"/>
  <c r="G970" i="1" s="1"/>
  <c r="H970" i="1" s="1"/>
  <c r="L970" i="1"/>
  <c r="D971" i="1"/>
  <c r="I970" i="1"/>
  <c r="A971" i="1"/>
  <c r="D972" i="1" l="1"/>
  <c r="A972" i="1"/>
  <c r="I971" i="1"/>
  <c r="N970" i="1"/>
  <c r="K970" i="1"/>
  <c r="M971" i="1"/>
  <c r="E971" i="1"/>
  <c r="F971" i="1" s="1"/>
  <c r="G971" i="1" s="1"/>
  <c r="H971" i="1" s="1"/>
  <c r="L971" i="1"/>
  <c r="C964" i="1"/>
  <c r="J963" i="1"/>
  <c r="B963" i="1" s="1"/>
  <c r="I972" i="1" l="1"/>
  <c r="A973" i="1"/>
  <c r="C965" i="1"/>
  <c r="J964" i="1"/>
  <c r="B964" i="1" s="1"/>
  <c r="D973" i="1"/>
  <c r="K971" i="1"/>
  <c r="E972" i="1"/>
  <c r="F972" i="1" s="1"/>
  <c r="G972" i="1" s="1"/>
  <c r="H972" i="1" s="1"/>
  <c r="L972" i="1"/>
  <c r="N971" i="1"/>
  <c r="M972" i="1"/>
  <c r="A974" i="1" l="1"/>
  <c r="I973" i="1"/>
  <c r="C966" i="1"/>
  <c r="J965" i="1"/>
  <c r="B965" i="1" s="1"/>
  <c r="M973" i="1"/>
  <c r="N972" i="1"/>
  <c r="E973" i="1"/>
  <c r="F973" i="1" s="1"/>
  <c r="G973" i="1" s="1"/>
  <c r="H973" i="1" s="1"/>
  <c r="L973" i="1"/>
  <c r="K972" i="1"/>
  <c r="D974" i="1"/>
  <c r="D975" i="1" l="1"/>
  <c r="C967" i="1"/>
  <c r="J966" i="1"/>
  <c r="B966" i="1" s="1"/>
  <c r="I974" i="1"/>
  <c r="A975" i="1"/>
  <c r="E974" i="1"/>
  <c r="F974" i="1" s="1"/>
  <c r="G974" i="1" s="1"/>
  <c r="H974" i="1" s="1"/>
  <c r="L974" i="1"/>
  <c r="N973" i="1"/>
  <c r="K973" i="1"/>
  <c r="M974" i="1"/>
  <c r="C968" i="1" l="1"/>
  <c r="J967" i="1"/>
  <c r="B967" i="1" s="1"/>
  <c r="N974" i="1"/>
  <c r="K974" i="1"/>
  <c r="M975" i="1"/>
  <c r="E975" i="1"/>
  <c r="F975" i="1" s="1"/>
  <c r="G975" i="1" s="1"/>
  <c r="H975" i="1" s="1"/>
  <c r="L975" i="1"/>
  <c r="D976" i="1"/>
  <c r="A976" i="1"/>
  <c r="I975" i="1"/>
  <c r="D977" i="1" l="1"/>
  <c r="K975" i="1"/>
  <c r="E976" i="1"/>
  <c r="F976" i="1" s="1"/>
  <c r="G976" i="1" s="1"/>
  <c r="H976" i="1" s="1"/>
  <c r="M976" i="1"/>
  <c r="L976" i="1"/>
  <c r="N975" i="1"/>
  <c r="A977" i="1"/>
  <c r="I976" i="1"/>
  <c r="C969" i="1"/>
  <c r="J968" i="1"/>
  <c r="B968" i="1" s="1"/>
  <c r="M977" i="1" l="1"/>
  <c r="E977" i="1"/>
  <c r="K976" i="1"/>
  <c r="N976" i="1"/>
  <c r="L977" i="1"/>
  <c r="D978" i="1"/>
  <c r="C970" i="1"/>
  <c r="J969" i="1"/>
  <c r="B969" i="1" s="1"/>
  <c r="A978" i="1"/>
  <c r="I977" i="1"/>
  <c r="F977" i="1"/>
  <c r="G977" i="1" s="1"/>
  <c r="H977" i="1" s="1"/>
  <c r="K977" i="1" l="1"/>
  <c r="N977" i="1"/>
  <c r="M978" i="1"/>
  <c r="L978" i="1"/>
  <c r="E978" i="1"/>
  <c r="F978" i="1" s="1"/>
  <c r="G978" i="1" s="1"/>
  <c r="H978" i="1" s="1"/>
  <c r="C971" i="1"/>
  <c r="J970" i="1"/>
  <c r="B970" i="1" s="1"/>
  <c r="I978" i="1"/>
  <c r="A979" i="1"/>
  <c r="D979" i="1"/>
  <c r="I979" i="1" l="1"/>
  <c r="A980" i="1"/>
  <c r="D980" i="1"/>
  <c r="N978" i="1"/>
  <c r="K978" i="1"/>
  <c r="L979" i="1"/>
  <c r="E979" i="1"/>
  <c r="F979" i="1" s="1"/>
  <c r="G979" i="1" s="1"/>
  <c r="H979" i="1" s="1"/>
  <c r="M979" i="1"/>
  <c r="C972" i="1"/>
  <c r="J971" i="1"/>
  <c r="B971" i="1" s="1"/>
  <c r="C973" i="1" l="1"/>
  <c r="J972" i="1"/>
  <c r="B972" i="1" s="1"/>
  <c r="D981" i="1"/>
  <c r="I980" i="1"/>
  <c r="A981" i="1"/>
  <c r="K979" i="1"/>
  <c r="E980" i="1"/>
  <c r="F980" i="1" s="1"/>
  <c r="G980" i="1" s="1"/>
  <c r="H980" i="1" s="1"/>
  <c r="L980" i="1"/>
  <c r="M980" i="1"/>
  <c r="N979" i="1"/>
  <c r="C974" i="1" l="1"/>
  <c r="J973" i="1"/>
  <c r="B973" i="1" s="1"/>
  <c r="I981" i="1"/>
  <c r="A982" i="1"/>
  <c r="D982" i="1"/>
  <c r="E981" i="1"/>
  <c r="F981" i="1" s="1"/>
  <c r="G981" i="1" s="1"/>
  <c r="H981" i="1" s="1"/>
  <c r="L981" i="1"/>
  <c r="K980" i="1"/>
  <c r="N980" i="1"/>
  <c r="M981" i="1"/>
  <c r="I982" i="1" l="1"/>
  <c r="A983" i="1"/>
  <c r="M982" i="1"/>
  <c r="N981" i="1"/>
  <c r="E982" i="1"/>
  <c r="F982" i="1" s="1"/>
  <c r="G982" i="1" s="1"/>
  <c r="H982" i="1" s="1"/>
  <c r="L982" i="1"/>
  <c r="K981" i="1"/>
  <c r="C975" i="1"/>
  <c r="J974" i="1"/>
  <c r="B974" i="1" s="1"/>
  <c r="D983" i="1"/>
  <c r="N982" i="1" l="1"/>
  <c r="K982" i="1"/>
  <c r="M983" i="1"/>
  <c r="E983" i="1"/>
  <c r="F983" i="1" s="1"/>
  <c r="G983" i="1" s="1"/>
  <c r="H983" i="1" s="1"/>
  <c r="L983" i="1"/>
  <c r="D984" i="1"/>
  <c r="C976" i="1"/>
  <c r="J975" i="1"/>
  <c r="B975" i="1" s="1"/>
  <c r="I983" i="1"/>
  <c r="A984" i="1"/>
  <c r="I984" i="1" l="1"/>
  <c r="A985" i="1"/>
  <c r="C977" i="1"/>
  <c r="J976" i="1"/>
  <c r="B976" i="1" s="1"/>
  <c r="N983" i="1"/>
  <c r="E984" i="1"/>
  <c r="F984" i="1" s="1"/>
  <c r="G984" i="1" s="1"/>
  <c r="H984" i="1" s="1"/>
  <c r="L984" i="1"/>
  <c r="K983" i="1"/>
  <c r="M984" i="1"/>
  <c r="D985" i="1"/>
  <c r="I985" i="1" l="1"/>
  <c r="A986" i="1"/>
  <c r="E985" i="1"/>
  <c r="F985" i="1" s="1"/>
  <c r="G985" i="1" s="1"/>
  <c r="H985" i="1" s="1"/>
  <c r="L985" i="1"/>
  <c r="N984" i="1"/>
  <c r="K984" i="1"/>
  <c r="M985" i="1"/>
  <c r="C978" i="1"/>
  <c r="J977" i="1"/>
  <c r="B977" i="1" s="1"/>
  <c r="D986" i="1"/>
  <c r="C979" i="1" l="1"/>
  <c r="J978" i="1"/>
  <c r="B978" i="1" s="1"/>
  <c r="D987" i="1"/>
  <c r="N985" i="1"/>
  <c r="K985" i="1"/>
  <c r="M986" i="1"/>
  <c r="E986" i="1"/>
  <c r="F986" i="1" s="1"/>
  <c r="G986" i="1" s="1"/>
  <c r="H986" i="1" s="1"/>
  <c r="L986" i="1"/>
  <c r="A987" i="1"/>
  <c r="I986" i="1"/>
  <c r="A988" i="1" l="1"/>
  <c r="I987" i="1"/>
  <c r="D988" i="1"/>
  <c r="C980" i="1"/>
  <c r="J979" i="1"/>
  <c r="B979" i="1" s="1"/>
  <c r="N986" i="1"/>
  <c r="K986" i="1"/>
  <c r="M987" i="1"/>
  <c r="E987" i="1"/>
  <c r="F987" i="1" s="1"/>
  <c r="G987" i="1" s="1"/>
  <c r="H987" i="1" s="1"/>
  <c r="L987" i="1"/>
  <c r="C981" i="1" l="1"/>
  <c r="J980" i="1"/>
  <c r="B980" i="1" s="1"/>
  <c r="D989" i="1"/>
  <c r="I988" i="1"/>
  <c r="A989" i="1"/>
  <c r="K987" i="1"/>
  <c r="M988" i="1"/>
  <c r="E988" i="1"/>
  <c r="F988" i="1" s="1"/>
  <c r="G988" i="1" s="1"/>
  <c r="H988" i="1" s="1"/>
  <c r="L988" i="1"/>
  <c r="N987" i="1"/>
  <c r="C982" i="1" l="1"/>
  <c r="J981" i="1"/>
  <c r="B981" i="1" s="1"/>
  <c r="D990" i="1"/>
  <c r="A990" i="1"/>
  <c r="I989" i="1"/>
  <c r="E989" i="1"/>
  <c r="F989" i="1" s="1"/>
  <c r="G989" i="1" s="1"/>
  <c r="H989" i="1" s="1"/>
  <c r="L989" i="1"/>
  <c r="K988" i="1"/>
  <c r="N988" i="1"/>
  <c r="M989" i="1"/>
  <c r="A991" i="1" l="1"/>
  <c r="I990" i="1"/>
  <c r="E990" i="1"/>
  <c r="F990" i="1" s="1"/>
  <c r="G990" i="1" s="1"/>
  <c r="H990" i="1" s="1"/>
  <c r="L990" i="1"/>
  <c r="N989" i="1"/>
  <c r="K989" i="1"/>
  <c r="M990" i="1"/>
  <c r="C983" i="1"/>
  <c r="J982" i="1"/>
  <c r="B982" i="1" s="1"/>
  <c r="D991" i="1"/>
  <c r="C984" i="1" l="1"/>
  <c r="J983" i="1"/>
  <c r="B983" i="1" s="1"/>
  <c r="I991" i="1"/>
  <c r="A992" i="1"/>
  <c r="D992" i="1"/>
  <c r="N990" i="1"/>
  <c r="E991" i="1"/>
  <c r="F991" i="1" s="1"/>
  <c r="G991" i="1" s="1"/>
  <c r="H991" i="1" s="1"/>
  <c r="L991" i="1"/>
  <c r="K990" i="1"/>
  <c r="M991" i="1"/>
  <c r="A993" i="1" l="1"/>
  <c r="I992" i="1"/>
  <c r="N991" i="1"/>
  <c r="E992" i="1"/>
  <c r="F992" i="1" s="1"/>
  <c r="G992" i="1" s="1"/>
  <c r="H992" i="1" s="1"/>
  <c r="L992" i="1"/>
  <c r="M992" i="1"/>
  <c r="K991" i="1"/>
  <c r="C985" i="1"/>
  <c r="J984" i="1"/>
  <c r="B984" i="1" s="1"/>
  <c r="D993" i="1"/>
  <c r="A994" i="1" l="1"/>
  <c r="I993" i="1"/>
  <c r="C986" i="1"/>
  <c r="J985" i="1"/>
  <c r="B985" i="1" s="1"/>
  <c r="D994" i="1"/>
  <c r="E993" i="1"/>
  <c r="F993" i="1" s="1"/>
  <c r="G993" i="1" s="1"/>
  <c r="H993" i="1" s="1"/>
  <c r="L993" i="1"/>
  <c r="N992" i="1"/>
  <c r="M993" i="1"/>
  <c r="K992" i="1"/>
  <c r="N993" i="1" l="1"/>
  <c r="M994" i="1"/>
  <c r="K993" i="1"/>
  <c r="E994" i="1"/>
  <c r="F994" i="1" s="1"/>
  <c r="G994" i="1" s="1"/>
  <c r="H994" i="1" s="1"/>
  <c r="L994" i="1"/>
  <c r="C987" i="1"/>
  <c r="J986" i="1"/>
  <c r="B986" i="1" s="1"/>
  <c r="D995" i="1"/>
  <c r="I994" i="1"/>
  <c r="A995" i="1"/>
  <c r="A996" i="1" l="1"/>
  <c r="I995" i="1"/>
  <c r="K994" i="1"/>
  <c r="N994" i="1"/>
  <c r="M995" i="1"/>
  <c r="L995" i="1"/>
  <c r="E995" i="1"/>
  <c r="F995" i="1" s="1"/>
  <c r="G995" i="1" s="1"/>
  <c r="H995" i="1" s="1"/>
  <c r="D996" i="1"/>
  <c r="C988" i="1"/>
  <c r="J987" i="1"/>
  <c r="B987" i="1" s="1"/>
  <c r="D997" i="1" l="1"/>
  <c r="C989" i="1"/>
  <c r="J988" i="1"/>
  <c r="B988" i="1" s="1"/>
  <c r="I996" i="1"/>
  <c r="A997" i="1"/>
  <c r="K995" i="1"/>
  <c r="M996" i="1"/>
  <c r="E996" i="1"/>
  <c r="F996" i="1" s="1"/>
  <c r="G996" i="1" s="1"/>
  <c r="H996" i="1" s="1"/>
  <c r="L996" i="1"/>
  <c r="N995" i="1"/>
  <c r="A998" i="1" l="1"/>
  <c r="I997" i="1"/>
  <c r="D998" i="1"/>
  <c r="E997" i="1"/>
  <c r="F997" i="1" s="1"/>
  <c r="G997" i="1" s="1"/>
  <c r="H997" i="1" s="1"/>
  <c r="L997" i="1"/>
  <c r="N996" i="1"/>
  <c r="K996" i="1"/>
  <c r="M997" i="1"/>
  <c r="C990" i="1"/>
  <c r="J989" i="1"/>
  <c r="B989" i="1" s="1"/>
  <c r="C991" i="1" l="1"/>
  <c r="J990" i="1"/>
  <c r="B990" i="1" s="1"/>
  <c r="I998" i="1"/>
  <c r="A999" i="1"/>
  <c r="D999" i="1"/>
  <c r="E998" i="1"/>
  <c r="F998" i="1" s="1"/>
  <c r="G998" i="1" s="1"/>
  <c r="H998" i="1" s="1"/>
  <c r="L998" i="1"/>
  <c r="N997" i="1"/>
  <c r="K997" i="1"/>
  <c r="M998" i="1"/>
  <c r="N998" i="1" l="1"/>
  <c r="E999" i="1"/>
  <c r="F999" i="1" s="1"/>
  <c r="G999" i="1" s="1"/>
  <c r="H999" i="1" s="1"/>
  <c r="L999" i="1"/>
  <c r="K998" i="1"/>
  <c r="M999" i="1"/>
  <c r="C992" i="1"/>
  <c r="J991" i="1"/>
  <c r="B991" i="1" s="1"/>
  <c r="D1000" i="1"/>
  <c r="A1000" i="1"/>
  <c r="I999" i="1"/>
  <c r="K999" i="1" l="1"/>
  <c r="M1000" i="1"/>
  <c r="E1000" i="1"/>
  <c r="F1000" i="1" s="1"/>
  <c r="G1000" i="1" s="1"/>
  <c r="H1000" i="1" s="1"/>
  <c r="L1000" i="1"/>
  <c r="N999" i="1"/>
  <c r="C993" i="1"/>
  <c r="J992" i="1"/>
  <c r="B992" i="1" s="1"/>
  <c r="I1000" i="1"/>
  <c r="A1001" i="1"/>
  <c r="D1001" i="1"/>
  <c r="A1002" i="1" l="1"/>
  <c r="I1001" i="1"/>
  <c r="D1002" i="1"/>
  <c r="N1000" i="1"/>
  <c r="M1001" i="1"/>
  <c r="L1001" i="1"/>
  <c r="K1000" i="1"/>
  <c r="E1001" i="1"/>
  <c r="F1001" i="1" s="1"/>
  <c r="G1001" i="1" s="1"/>
  <c r="H1001" i="1" s="1"/>
  <c r="C994" i="1"/>
  <c r="J993" i="1"/>
  <c r="B993" i="1" s="1"/>
  <c r="K1001" i="1" l="1"/>
  <c r="M1002" i="1"/>
  <c r="N1001" i="1"/>
  <c r="E1002" i="1"/>
  <c r="F1002" i="1" s="1"/>
  <c r="G1002" i="1" s="1"/>
  <c r="H1002" i="1" s="1"/>
  <c r="L1002" i="1"/>
  <c r="D1003" i="1"/>
  <c r="C995" i="1"/>
  <c r="J994" i="1"/>
  <c r="B994" i="1" s="1"/>
  <c r="I1002" i="1"/>
  <c r="A1003" i="1"/>
  <c r="N1002" i="1" l="1"/>
  <c r="L1003" i="1"/>
  <c r="K1002" i="1"/>
  <c r="E1003" i="1"/>
  <c r="F1003" i="1" s="1"/>
  <c r="G1003" i="1" s="1"/>
  <c r="H1003" i="1" s="1"/>
  <c r="M1003" i="1"/>
  <c r="D1004" i="1"/>
  <c r="I1003" i="1"/>
  <c r="A1004" i="1"/>
  <c r="C996" i="1"/>
  <c r="J995" i="1"/>
  <c r="B995" i="1" s="1"/>
  <c r="D1005" i="1" l="1"/>
  <c r="C997" i="1"/>
  <c r="J996" i="1"/>
  <c r="B996" i="1" s="1"/>
  <c r="I1004" i="1"/>
  <c r="A1005" i="1"/>
  <c r="K1003" i="1"/>
  <c r="E1004" i="1"/>
  <c r="F1004" i="1" s="1"/>
  <c r="G1004" i="1" s="1"/>
  <c r="H1004" i="1" s="1"/>
  <c r="L1004" i="1"/>
  <c r="N1003" i="1"/>
  <c r="M1004" i="1"/>
  <c r="E1005" i="1" l="1"/>
  <c r="M1005" i="1"/>
  <c r="N1004" i="1"/>
  <c r="K1004" i="1"/>
  <c r="L1005" i="1"/>
  <c r="C998" i="1"/>
  <c r="J997" i="1"/>
  <c r="B997" i="1" s="1"/>
  <c r="D1006" i="1"/>
  <c r="I1005" i="1"/>
  <c r="A1006" i="1"/>
  <c r="F1005" i="1"/>
  <c r="G1005" i="1" s="1"/>
  <c r="H1005" i="1" s="1"/>
  <c r="C999" i="1" l="1"/>
  <c r="J998" i="1"/>
  <c r="B998" i="1" s="1"/>
  <c r="E1006" i="1"/>
  <c r="F1006" i="1" s="1"/>
  <c r="G1006" i="1" s="1"/>
  <c r="H1006" i="1" s="1"/>
  <c r="N1005" i="1"/>
  <c r="K1005" i="1"/>
  <c r="L1006" i="1"/>
  <c r="M1006" i="1"/>
  <c r="D1007" i="1"/>
  <c r="A1007" i="1"/>
  <c r="I1006" i="1"/>
  <c r="I1007" i="1" l="1"/>
  <c r="A1008" i="1"/>
  <c r="C1000" i="1"/>
  <c r="J999" i="1"/>
  <c r="B999" i="1" s="1"/>
  <c r="D1008" i="1"/>
  <c r="N1006" i="1"/>
  <c r="E1007" i="1"/>
  <c r="F1007" i="1" s="1"/>
  <c r="G1007" i="1" s="1"/>
  <c r="H1007" i="1" s="1"/>
  <c r="M1007" i="1"/>
  <c r="K1006" i="1"/>
  <c r="L1007" i="1"/>
  <c r="C1001" i="1" l="1"/>
  <c r="J1000" i="1"/>
  <c r="B1000" i="1" s="1"/>
  <c r="A1009" i="1"/>
  <c r="I1008" i="1"/>
  <c r="D1009" i="1"/>
  <c r="K1007" i="1"/>
  <c r="M1008" i="1"/>
  <c r="E1008" i="1"/>
  <c r="F1008" i="1" s="1"/>
  <c r="G1008" i="1" s="1"/>
  <c r="H1008" i="1" s="1"/>
  <c r="L1008" i="1"/>
  <c r="N1007" i="1"/>
  <c r="E1009" i="1" l="1"/>
  <c r="F1009" i="1" s="1"/>
  <c r="G1009" i="1" s="1"/>
  <c r="H1009" i="1" s="1"/>
  <c r="M1009" i="1"/>
  <c r="K1008" i="1"/>
  <c r="N1008" i="1"/>
  <c r="L1009" i="1"/>
  <c r="C1002" i="1"/>
  <c r="J1001" i="1"/>
  <c r="B1001" i="1" s="1"/>
  <c r="D1010" i="1"/>
  <c r="I1009" i="1"/>
  <c r="A1010" i="1"/>
  <c r="D1011" i="1" l="1"/>
  <c r="L1010" i="1"/>
  <c r="K1009" i="1"/>
  <c r="M1010" i="1"/>
  <c r="N1009" i="1"/>
  <c r="E1010" i="1"/>
  <c r="F1010" i="1" s="1"/>
  <c r="G1010" i="1" s="1"/>
  <c r="H1010" i="1" s="1"/>
  <c r="A1011" i="1"/>
  <c r="I1010" i="1"/>
  <c r="C1003" i="1"/>
  <c r="J1002" i="1"/>
  <c r="B1002" i="1" s="1"/>
  <c r="N1010" i="1" l="1"/>
  <c r="K1010" i="1"/>
  <c r="L1011" i="1"/>
  <c r="M1011" i="1"/>
  <c r="E1011" i="1"/>
  <c r="F1011" i="1" s="1"/>
  <c r="G1011" i="1" s="1"/>
  <c r="H1011" i="1" s="1"/>
  <c r="D1012" i="1"/>
  <c r="C1004" i="1"/>
  <c r="J1003" i="1"/>
  <c r="B1003" i="1" s="1"/>
  <c r="A1012" i="1"/>
  <c r="I1011" i="1"/>
  <c r="C1005" i="1" l="1"/>
  <c r="J1004" i="1"/>
  <c r="B1004" i="1" s="1"/>
  <c r="K1011" i="1"/>
  <c r="L1012" i="1"/>
  <c r="M1012" i="1"/>
  <c r="E1012" i="1"/>
  <c r="F1012" i="1" s="1"/>
  <c r="G1012" i="1" s="1"/>
  <c r="H1012" i="1" s="1"/>
  <c r="N1011" i="1"/>
  <c r="D1013" i="1"/>
  <c r="I1012" i="1"/>
  <c r="A1013" i="1"/>
  <c r="A1014" i="1" l="1"/>
  <c r="I1013" i="1"/>
  <c r="D1014" i="1"/>
  <c r="C1006" i="1"/>
  <c r="J1005" i="1"/>
  <c r="B1005" i="1" s="1"/>
  <c r="E1013" i="1"/>
  <c r="F1013" i="1" s="1"/>
  <c r="G1013" i="1" s="1"/>
  <c r="H1013" i="1" s="1"/>
  <c r="M1013" i="1"/>
  <c r="K1012" i="1"/>
  <c r="N1012" i="1"/>
  <c r="L1013" i="1"/>
  <c r="E1014" i="1" l="1"/>
  <c r="N1013" i="1"/>
  <c r="K1013" i="1"/>
  <c r="L1014" i="1"/>
  <c r="M1014" i="1"/>
  <c r="A1015" i="1"/>
  <c r="F1014" i="1"/>
  <c r="G1014" i="1" s="1"/>
  <c r="H1014" i="1" s="1"/>
  <c r="I1014" i="1"/>
  <c r="D1015" i="1"/>
  <c r="C1007" i="1"/>
  <c r="J1006" i="1"/>
  <c r="B1006" i="1" s="1"/>
  <c r="C1008" i="1" l="1"/>
  <c r="J1007" i="1"/>
  <c r="B1007" i="1" s="1"/>
  <c r="N1014" i="1"/>
  <c r="L1015" i="1"/>
  <c r="K1014" i="1"/>
  <c r="E1015" i="1"/>
  <c r="F1015" i="1" s="1"/>
  <c r="G1015" i="1" s="1"/>
  <c r="H1015" i="1" s="1"/>
  <c r="M1015" i="1"/>
  <c r="D1016" i="1"/>
  <c r="A1016" i="1"/>
  <c r="I1015" i="1"/>
  <c r="C1009" i="1" l="1"/>
  <c r="J1008" i="1"/>
  <c r="B1008" i="1" s="1"/>
  <c r="N1015" i="1"/>
  <c r="E1016" i="1"/>
  <c r="F1016" i="1" s="1"/>
  <c r="G1016" i="1" s="1"/>
  <c r="H1016" i="1" s="1"/>
  <c r="L1016" i="1"/>
  <c r="K1015" i="1"/>
  <c r="M1016" i="1"/>
  <c r="A1017" i="1"/>
  <c r="I1016" i="1"/>
  <c r="D1017" i="1"/>
  <c r="D1018" i="1" l="1"/>
  <c r="I1017" i="1"/>
  <c r="A1018" i="1"/>
  <c r="C1010" i="1"/>
  <c r="J1009" i="1"/>
  <c r="B1009" i="1" s="1"/>
  <c r="N1016" i="1"/>
  <c r="L1017" i="1"/>
  <c r="M1017" i="1"/>
  <c r="K1016" i="1"/>
  <c r="E1017" i="1"/>
  <c r="F1017" i="1" s="1"/>
  <c r="G1017" i="1" s="1"/>
  <c r="H1017" i="1" s="1"/>
  <c r="A1019" i="1" l="1"/>
  <c r="I1018" i="1"/>
  <c r="D1019" i="1"/>
  <c r="K1017" i="1"/>
  <c r="L1018" i="1"/>
  <c r="M1018" i="1"/>
  <c r="E1018" i="1"/>
  <c r="F1018" i="1" s="1"/>
  <c r="G1018" i="1" s="1"/>
  <c r="H1018" i="1" s="1"/>
  <c r="N1017" i="1"/>
  <c r="C1011" i="1"/>
  <c r="J1010" i="1"/>
  <c r="B1010" i="1" s="1"/>
  <c r="A1020" i="1" l="1"/>
  <c r="I1019" i="1"/>
  <c r="C1012" i="1"/>
  <c r="J1011" i="1"/>
  <c r="B1011" i="1" s="1"/>
  <c r="D1020" i="1"/>
  <c r="N1018" i="1"/>
  <c r="E1019" i="1"/>
  <c r="F1019" i="1" s="1"/>
  <c r="G1019" i="1" s="1"/>
  <c r="H1019" i="1" s="1"/>
  <c r="M1019" i="1"/>
  <c r="K1018" i="1"/>
  <c r="L1019" i="1"/>
  <c r="C1013" i="1" l="1"/>
  <c r="J1012" i="1"/>
  <c r="B1012" i="1" s="1"/>
  <c r="A1021" i="1"/>
  <c r="I1020" i="1"/>
  <c r="D1021" i="1"/>
  <c r="K1019" i="1"/>
  <c r="M1020" i="1"/>
  <c r="E1020" i="1"/>
  <c r="F1020" i="1" s="1"/>
  <c r="G1020" i="1" s="1"/>
  <c r="H1020" i="1" s="1"/>
  <c r="N1019" i="1"/>
  <c r="L1020" i="1"/>
  <c r="C1014" i="1" l="1"/>
  <c r="J1013" i="1"/>
  <c r="B1013" i="1" s="1"/>
  <c r="I1021" i="1"/>
  <c r="A1022" i="1"/>
  <c r="D1022" i="1"/>
  <c r="L1021" i="1"/>
  <c r="K1020" i="1"/>
  <c r="E1021" i="1"/>
  <c r="F1021" i="1" s="1"/>
  <c r="G1021" i="1" s="1"/>
  <c r="H1021" i="1" s="1"/>
  <c r="M1021" i="1"/>
  <c r="N1020" i="1"/>
  <c r="D1023" i="1" l="1"/>
  <c r="I1022" i="1"/>
  <c r="A1023" i="1"/>
  <c r="C1015" i="1"/>
  <c r="J1014" i="1"/>
  <c r="B1014" i="1" s="1"/>
  <c r="E1022" i="1"/>
  <c r="F1022" i="1" s="1"/>
  <c r="G1022" i="1" s="1"/>
  <c r="H1022" i="1" s="1"/>
  <c r="L1022" i="1"/>
  <c r="N1021" i="1"/>
  <c r="K1021" i="1"/>
  <c r="M1022" i="1"/>
  <c r="D1024" i="1" l="1"/>
  <c r="I1023" i="1"/>
  <c r="A1024" i="1"/>
  <c r="N1022" i="1"/>
  <c r="E1023" i="1"/>
  <c r="F1023" i="1" s="1"/>
  <c r="G1023" i="1" s="1"/>
  <c r="H1023" i="1" s="1"/>
  <c r="L1023" i="1"/>
  <c r="K1022" i="1"/>
  <c r="M1023" i="1"/>
  <c r="C1016" i="1"/>
  <c r="J1015" i="1"/>
  <c r="B1015" i="1" s="1"/>
  <c r="C1017" i="1" l="1"/>
  <c r="J1016" i="1"/>
  <c r="B1016" i="1" s="1"/>
  <c r="I1024" i="1"/>
  <c r="A1025" i="1"/>
  <c r="N1023" i="1"/>
  <c r="L1024" i="1"/>
  <c r="E1024" i="1"/>
  <c r="F1024" i="1" s="1"/>
  <c r="G1024" i="1" s="1"/>
  <c r="H1024" i="1" s="1"/>
  <c r="M1024" i="1"/>
  <c r="K1023" i="1"/>
  <c r="D1025" i="1"/>
  <c r="I1025" i="1" l="1"/>
  <c r="A1026" i="1"/>
  <c r="D1026" i="1"/>
  <c r="M1025" i="1"/>
  <c r="E1025" i="1"/>
  <c r="F1025" i="1" s="1"/>
  <c r="G1025" i="1" s="1"/>
  <c r="H1025" i="1" s="1"/>
  <c r="L1025" i="1"/>
  <c r="N1024" i="1"/>
  <c r="K1024" i="1"/>
  <c r="C1018" i="1"/>
  <c r="J1017" i="1"/>
  <c r="B1017" i="1" s="1"/>
  <c r="C1019" i="1" l="1"/>
  <c r="J1018" i="1"/>
  <c r="B1018" i="1" s="1"/>
  <c r="A1027" i="1"/>
  <c r="I1026" i="1"/>
  <c r="D1027" i="1"/>
  <c r="N1025" i="1"/>
  <c r="K1025" i="1"/>
  <c r="M1026" i="1"/>
  <c r="E1026" i="1"/>
  <c r="F1026" i="1" s="1"/>
  <c r="G1026" i="1" s="1"/>
  <c r="H1026" i="1" s="1"/>
  <c r="L1026" i="1"/>
  <c r="K1026" i="1" l="1"/>
  <c r="N1026" i="1"/>
  <c r="M1027" i="1"/>
  <c r="E1027" i="1"/>
  <c r="F1027" i="1" s="1"/>
  <c r="G1027" i="1" s="1"/>
  <c r="H1027" i="1" s="1"/>
  <c r="L1027" i="1"/>
  <c r="I1027" i="1"/>
  <c r="A1028" i="1"/>
  <c r="C1020" i="1"/>
  <c r="J1019" i="1"/>
  <c r="B1019" i="1" s="1"/>
  <c r="D1028" i="1"/>
  <c r="K1027" i="1" l="1"/>
  <c r="M1028" i="1"/>
  <c r="E1028" i="1"/>
  <c r="F1028" i="1" s="1"/>
  <c r="G1028" i="1" s="1"/>
  <c r="H1028" i="1" s="1"/>
  <c r="L1028" i="1"/>
  <c r="N1027" i="1"/>
  <c r="C1021" i="1"/>
  <c r="J1020" i="1"/>
  <c r="B1020" i="1" s="1"/>
  <c r="D1029" i="1"/>
  <c r="A1029" i="1"/>
  <c r="I1028" i="1"/>
  <c r="E1029" i="1" l="1"/>
  <c r="L1029" i="1"/>
  <c r="N1028" i="1"/>
  <c r="M1029" i="1"/>
  <c r="K1028" i="1"/>
  <c r="D1030" i="1"/>
  <c r="C1022" i="1"/>
  <c r="J1021" i="1"/>
  <c r="B1021" i="1" s="1"/>
  <c r="A1030" i="1"/>
  <c r="I1029" i="1"/>
  <c r="F1029" i="1"/>
  <c r="G1029" i="1" s="1"/>
  <c r="H1029" i="1" s="1"/>
  <c r="E1030" i="1" l="1"/>
  <c r="L1030" i="1"/>
  <c r="N1029" i="1"/>
  <c r="K1029" i="1"/>
  <c r="M1030" i="1"/>
  <c r="C1023" i="1"/>
  <c r="J1022" i="1"/>
  <c r="B1022" i="1" s="1"/>
  <c r="I1030" i="1"/>
  <c r="F1030" i="1"/>
  <c r="G1030" i="1" s="1"/>
  <c r="H1030" i="1" s="1"/>
  <c r="A1031" i="1"/>
  <c r="D1031" i="1"/>
  <c r="D1032" i="1" l="1"/>
  <c r="C1024" i="1"/>
  <c r="J1023" i="1"/>
  <c r="B1023" i="1" s="1"/>
  <c r="N1030" i="1"/>
  <c r="K1030" i="1"/>
  <c r="M1031" i="1"/>
  <c r="L1031" i="1"/>
  <c r="E1031" i="1"/>
  <c r="F1031" i="1" s="1"/>
  <c r="G1031" i="1" s="1"/>
  <c r="H1031" i="1" s="1"/>
  <c r="A1032" i="1"/>
  <c r="I1031" i="1"/>
  <c r="C1025" i="1" l="1"/>
  <c r="J1024" i="1"/>
  <c r="B1024" i="1" s="1"/>
  <c r="K1031" i="1"/>
  <c r="M1032" i="1"/>
  <c r="E1032" i="1"/>
  <c r="F1032" i="1" s="1"/>
  <c r="G1032" i="1" s="1"/>
  <c r="H1032" i="1" s="1"/>
  <c r="L1032" i="1"/>
  <c r="N1031" i="1"/>
  <c r="A1033" i="1"/>
  <c r="I1032" i="1"/>
  <c r="D1033" i="1"/>
  <c r="I1033" i="1" l="1"/>
  <c r="A1034" i="1"/>
  <c r="C1026" i="1"/>
  <c r="J1025" i="1"/>
  <c r="B1025" i="1" s="1"/>
  <c r="D1034" i="1"/>
  <c r="E1033" i="1"/>
  <c r="F1033" i="1" s="1"/>
  <c r="G1033" i="1" s="1"/>
  <c r="H1033" i="1" s="1"/>
  <c r="L1033" i="1"/>
  <c r="N1032" i="1"/>
  <c r="K1032" i="1"/>
  <c r="M1033" i="1"/>
  <c r="A1035" i="1" l="1"/>
  <c r="I1034" i="1"/>
  <c r="D1035" i="1"/>
  <c r="K1033" i="1"/>
  <c r="N1033" i="1"/>
  <c r="M1034" i="1"/>
  <c r="E1034" i="1"/>
  <c r="F1034" i="1" s="1"/>
  <c r="G1034" i="1" s="1"/>
  <c r="H1034" i="1" s="1"/>
  <c r="L1034" i="1"/>
  <c r="C1027" i="1"/>
  <c r="J1026" i="1"/>
  <c r="B1026" i="1" s="1"/>
  <c r="A1036" i="1" l="1"/>
  <c r="I1035" i="1"/>
  <c r="C1028" i="1"/>
  <c r="J1027" i="1"/>
  <c r="B1027" i="1" s="1"/>
  <c r="D1036" i="1"/>
  <c r="N1034" i="1"/>
  <c r="K1034" i="1"/>
  <c r="M1035" i="1"/>
  <c r="E1035" i="1"/>
  <c r="F1035" i="1" s="1"/>
  <c r="G1035" i="1" s="1"/>
  <c r="H1035" i="1" s="1"/>
  <c r="L1035" i="1"/>
  <c r="K1035" i="1" l="1"/>
  <c r="M1036" i="1"/>
  <c r="E1036" i="1"/>
  <c r="F1036" i="1" s="1"/>
  <c r="G1036" i="1" s="1"/>
  <c r="H1036" i="1" s="1"/>
  <c r="L1036" i="1"/>
  <c r="N1035" i="1"/>
  <c r="D1037" i="1"/>
  <c r="C1029" i="1"/>
  <c r="J1028" i="1"/>
  <c r="B1028" i="1" s="1"/>
  <c r="I1036" i="1"/>
  <c r="A1037" i="1"/>
  <c r="E1037" i="1" l="1"/>
  <c r="L1037" i="1"/>
  <c r="N1036" i="1"/>
  <c r="K1036" i="1"/>
  <c r="M1037" i="1"/>
  <c r="C1030" i="1"/>
  <c r="J1029" i="1"/>
  <c r="B1029" i="1" s="1"/>
  <c r="D1038" i="1"/>
  <c r="I1037" i="1"/>
  <c r="F1037" i="1"/>
  <c r="G1037" i="1" s="1"/>
  <c r="H1037" i="1" s="1"/>
  <c r="A1038" i="1"/>
  <c r="C1031" i="1" l="1"/>
  <c r="J1030" i="1"/>
  <c r="B1030" i="1" s="1"/>
  <c r="E1038" i="1"/>
  <c r="F1038" i="1" s="1"/>
  <c r="G1038" i="1" s="1"/>
  <c r="H1038" i="1" s="1"/>
  <c r="L1038" i="1"/>
  <c r="N1037" i="1"/>
  <c r="K1037" i="1"/>
  <c r="M1038" i="1"/>
  <c r="A1039" i="1"/>
  <c r="I1038" i="1"/>
  <c r="D1039" i="1"/>
  <c r="N1038" i="1" l="1"/>
  <c r="K1038" i="1"/>
  <c r="M1039" i="1"/>
  <c r="E1039" i="1"/>
  <c r="F1039" i="1" s="1"/>
  <c r="G1039" i="1" s="1"/>
  <c r="H1039" i="1" s="1"/>
  <c r="L1039" i="1"/>
  <c r="I1039" i="1"/>
  <c r="A1040" i="1"/>
  <c r="C1032" i="1"/>
  <c r="J1031" i="1"/>
  <c r="B1031" i="1" s="1"/>
  <c r="D1040" i="1"/>
  <c r="C1033" i="1" l="1"/>
  <c r="J1032" i="1"/>
  <c r="B1032" i="1" s="1"/>
  <c r="D1041" i="1"/>
  <c r="I1040" i="1"/>
  <c r="A1041" i="1"/>
  <c r="K1039" i="1"/>
  <c r="M1040" i="1"/>
  <c r="E1040" i="1"/>
  <c r="F1040" i="1" s="1"/>
  <c r="G1040" i="1" s="1"/>
  <c r="H1040" i="1" s="1"/>
  <c r="L1040" i="1"/>
  <c r="N1039" i="1"/>
  <c r="I1041" i="1" l="1"/>
  <c r="A1042" i="1"/>
  <c r="D1042" i="1"/>
  <c r="C1034" i="1"/>
  <c r="J1033" i="1"/>
  <c r="B1033" i="1" s="1"/>
  <c r="M1041" i="1"/>
  <c r="E1041" i="1"/>
  <c r="F1041" i="1" s="1"/>
  <c r="G1041" i="1" s="1"/>
  <c r="H1041" i="1" s="1"/>
  <c r="L1041" i="1"/>
  <c r="K1040" i="1"/>
  <c r="N1040" i="1"/>
  <c r="A1043" i="1" l="1"/>
  <c r="I1042" i="1"/>
  <c r="C1035" i="1"/>
  <c r="J1034" i="1"/>
  <c r="B1034" i="1" s="1"/>
  <c r="K1041" i="1"/>
  <c r="M1042" i="1"/>
  <c r="N1041" i="1"/>
  <c r="E1042" i="1"/>
  <c r="F1042" i="1" s="1"/>
  <c r="G1042" i="1" s="1"/>
  <c r="H1042" i="1" s="1"/>
  <c r="L1042" i="1"/>
  <c r="D1043" i="1"/>
  <c r="I1043" i="1" l="1"/>
  <c r="A1044" i="1"/>
  <c r="C1036" i="1"/>
  <c r="J1035" i="1"/>
  <c r="B1035" i="1" s="1"/>
  <c r="D1044" i="1"/>
  <c r="N1042" i="1"/>
  <c r="E1043" i="1"/>
  <c r="F1043" i="1" s="1"/>
  <c r="G1043" i="1" s="1"/>
  <c r="H1043" i="1" s="1"/>
  <c r="L1043" i="1"/>
  <c r="K1042" i="1"/>
  <c r="M1043" i="1"/>
  <c r="A1045" i="1" l="1"/>
  <c r="I1044" i="1"/>
  <c r="C1037" i="1"/>
  <c r="J1036" i="1"/>
  <c r="B1036" i="1" s="1"/>
  <c r="K1043" i="1"/>
  <c r="M1044" i="1"/>
  <c r="E1044" i="1"/>
  <c r="F1044" i="1" s="1"/>
  <c r="G1044" i="1" s="1"/>
  <c r="H1044" i="1" s="1"/>
  <c r="L1044" i="1"/>
  <c r="N1043" i="1"/>
  <c r="D1045" i="1"/>
  <c r="M1045" i="1" l="1"/>
  <c r="K1044" i="1"/>
  <c r="E1045" i="1"/>
  <c r="F1045" i="1" s="1"/>
  <c r="G1045" i="1" s="1"/>
  <c r="H1045" i="1" s="1"/>
  <c r="L1045" i="1"/>
  <c r="N1044" i="1"/>
  <c r="C1038" i="1"/>
  <c r="J1037" i="1"/>
  <c r="B1037" i="1" s="1"/>
  <c r="I1045" i="1"/>
  <c r="A1046" i="1"/>
  <c r="D1046" i="1"/>
  <c r="D1047" i="1" l="1"/>
  <c r="C1039" i="1"/>
  <c r="J1038" i="1"/>
  <c r="B1038" i="1" s="1"/>
  <c r="I1046" i="1"/>
  <c r="A1047" i="1"/>
  <c r="N1045" i="1"/>
  <c r="K1045" i="1"/>
  <c r="M1046" i="1"/>
  <c r="L1046" i="1"/>
  <c r="E1046" i="1"/>
  <c r="F1046" i="1" s="1"/>
  <c r="G1046" i="1" s="1"/>
  <c r="H1046" i="1" s="1"/>
  <c r="C1040" i="1" l="1"/>
  <c r="J1039" i="1"/>
  <c r="B1039" i="1" s="1"/>
  <c r="N1046" i="1"/>
  <c r="E1047" i="1"/>
  <c r="F1047" i="1" s="1"/>
  <c r="G1047" i="1" s="1"/>
  <c r="H1047" i="1" s="1"/>
  <c r="L1047" i="1"/>
  <c r="K1046" i="1"/>
  <c r="M1047" i="1"/>
  <c r="D1048" i="1"/>
  <c r="I1047" i="1"/>
  <c r="A1048" i="1"/>
  <c r="N1047" i="1" l="1"/>
  <c r="M1048" i="1"/>
  <c r="L1048" i="1"/>
  <c r="K1047" i="1"/>
  <c r="E1048" i="1"/>
  <c r="F1048" i="1" s="1"/>
  <c r="G1048" i="1" s="1"/>
  <c r="H1048" i="1" s="1"/>
  <c r="D1049" i="1"/>
  <c r="C1041" i="1"/>
  <c r="J1040" i="1"/>
  <c r="B1040" i="1" s="1"/>
  <c r="A1049" i="1"/>
  <c r="I1048" i="1"/>
  <c r="N1048" i="1" l="1"/>
  <c r="M1049" i="1"/>
  <c r="L1049" i="1"/>
  <c r="K1048" i="1"/>
  <c r="E1049" i="1"/>
  <c r="F1049" i="1" s="1"/>
  <c r="G1049" i="1" s="1"/>
  <c r="H1049" i="1" s="1"/>
  <c r="D1050" i="1"/>
  <c r="C1042" i="1"/>
  <c r="J1041" i="1"/>
  <c r="B1041" i="1" s="1"/>
  <c r="A1050" i="1"/>
  <c r="I1049" i="1"/>
  <c r="E1050" i="1" l="1"/>
  <c r="F1050" i="1" s="1"/>
  <c r="G1050" i="1" s="1"/>
  <c r="H1050" i="1" s="1"/>
  <c r="N1049" i="1"/>
  <c r="K1049" i="1"/>
  <c r="L1050" i="1"/>
  <c r="M1050" i="1"/>
  <c r="D1051" i="1"/>
  <c r="I1050" i="1"/>
  <c r="A1051" i="1"/>
  <c r="C1043" i="1"/>
  <c r="J1042" i="1"/>
  <c r="B1042" i="1" s="1"/>
  <c r="C1044" i="1" l="1"/>
  <c r="J1043" i="1"/>
  <c r="B1043" i="1" s="1"/>
  <c r="N1050" i="1"/>
  <c r="K1050" i="1"/>
  <c r="M1051" i="1"/>
  <c r="E1051" i="1"/>
  <c r="F1051" i="1" s="1"/>
  <c r="G1051" i="1" s="1"/>
  <c r="H1051" i="1" s="1"/>
  <c r="L1051" i="1"/>
  <c r="A1052" i="1"/>
  <c r="I1051" i="1"/>
  <c r="D1052" i="1"/>
  <c r="K1051" i="1" l="1"/>
  <c r="M1052" i="1"/>
  <c r="L1052" i="1"/>
  <c r="N1051" i="1"/>
  <c r="E1052" i="1"/>
  <c r="F1052" i="1" s="1"/>
  <c r="G1052" i="1" s="1"/>
  <c r="H1052" i="1" s="1"/>
  <c r="C1045" i="1"/>
  <c r="J1044" i="1"/>
  <c r="B1044" i="1" s="1"/>
  <c r="D1053" i="1"/>
  <c r="I1052" i="1"/>
  <c r="A1053" i="1"/>
  <c r="M1053" i="1" l="1"/>
  <c r="K1052" i="1"/>
  <c r="E1053" i="1"/>
  <c r="F1053" i="1" s="1"/>
  <c r="G1053" i="1" s="1"/>
  <c r="H1053" i="1" s="1"/>
  <c r="L1053" i="1"/>
  <c r="N1052" i="1"/>
  <c r="C1046" i="1"/>
  <c r="J1045" i="1"/>
  <c r="B1045" i="1" s="1"/>
  <c r="D1054" i="1"/>
  <c r="I1053" i="1"/>
  <c r="A1054" i="1"/>
  <c r="A1055" i="1" l="1"/>
  <c r="I1054" i="1"/>
  <c r="C1047" i="1"/>
  <c r="J1046" i="1"/>
  <c r="B1046" i="1" s="1"/>
  <c r="E1054" i="1"/>
  <c r="F1054" i="1" s="1"/>
  <c r="G1054" i="1" s="1"/>
  <c r="H1054" i="1" s="1"/>
  <c r="L1054" i="1"/>
  <c r="N1053" i="1"/>
  <c r="K1053" i="1"/>
  <c r="M1054" i="1"/>
  <c r="D1055" i="1"/>
  <c r="N1054" i="1" l="1"/>
  <c r="K1054" i="1"/>
  <c r="M1055" i="1"/>
  <c r="E1055" i="1"/>
  <c r="F1055" i="1" s="1"/>
  <c r="G1055" i="1" s="1"/>
  <c r="H1055" i="1" s="1"/>
  <c r="L1055" i="1"/>
  <c r="I1055" i="1"/>
  <c r="A1056" i="1"/>
  <c r="D1056" i="1"/>
  <c r="C1048" i="1"/>
  <c r="J1047" i="1"/>
  <c r="B1047" i="1" s="1"/>
  <c r="I1056" i="1" l="1"/>
  <c r="A1057" i="1"/>
  <c r="N1055" i="1"/>
  <c r="M1056" i="1"/>
  <c r="E1056" i="1"/>
  <c r="F1056" i="1" s="1"/>
  <c r="G1056" i="1" s="1"/>
  <c r="H1056" i="1" s="1"/>
  <c r="L1056" i="1"/>
  <c r="K1055" i="1"/>
  <c r="C1049" i="1"/>
  <c r="J1048" i="1"/>
  <c r="B1048" i="1" s="1"/>
  <c r="D1057" i="1"/>
  <c r="M1057" i="1" l="1"/>
  <c r="E1057" i="1"/>
  <c r="F1057" i="1" s="1"/>
  <c r="G1057" i="1" s="1"/>
  <c r="H1057" i="1" s="1"/>
  <c r="L1057" i="1"/>
  <c r="N1056" i="1"/>
  <c r="K1056" i="1"/>
  <c r="C1050" i="1"/>
  <c r="J1049" i="1"/>
  <c r="B1049" i="1" s="1"/>
  <c r="D1058" i="1"/>
  <c r="A1058" i="1"/>
  <c r="I1057" i="1"/>
  <c r="A1059" i="1" l="1"/>
  <c r="I1058" i="1"/>
  <c r="C1051" i="1"/>
  <c r="J1050" i="1"/>
  <c r="B1050" i="1" s="1"/>
  <c r="D1059" i="1"/>
  <c r="N1057" i="1"/>
  <c r="K1057" i="1"/>
  <c r="M1058" i="1"/>
  <c r="E1058" i="1"/>
  <c r="F1058" i="1" s="1"/>
  <c r="G1058" i="1" s="1"/>
  <c r="H1058" i="1" s="1"/>
  <c r="L1058" i="1"/>
  <c r="D1060" i="1" l="1"/>
  <c r="A1060" i="1"/>
  <c r="I1059" i="1"/>
  <c r="C1052" i="1"/>
  <c r="J1051" i="1"/>
  <c r="B1051" i="1" s="1"/>
  <c r="K1058" i="1"/>
  <c r="N1058" i="1"/>
  <c r="M1059" i="1"/>
  <c r="E1059" i="1"/>
  <c r="F1059" i="1" s="1"/>
  <c r="G1059" i="1" s="1"/>
  <c r="H1059" i="1" s="1"/>
  <c r="L1059" i="1"/>
  <c r="C1053" i="1" l="1"/>
  <c r="J1052" i="1"/>
  <c r="B1052" i="1" s="1"/>
  <c r="K1059" i="1"/>
  <c r="M1060" i="1"/>
  <c r="E1060" i="1"/>
  <c r="F1060" i="1" s="1"/>
  <c r="G1060" i="1" s="1"/>
  <c r="H1060" i="1" s="1"/>
  <c r="L1060" i="1"/>
  <c r="N1059" i="1"/>
  <c r="D1061" i="1"/>
  <c r="I1060" i="1"/>
  <c r="A1061" i="1"/>
  <c r="D1062" i="1" l="1"/>
  <c r="I1061" i="1"/>
  <c r="A1062" i="1"/>
  <c r="N1060" i="1"/>
  <c r="M1061" i="1"/>
  <c r="E1061" i="1"/>
  <c r="F1061" i="1" s="1"/>
  <c r="G1061" i="1" s="1"/>
  <c r="H1061" i="1" s="1"/>
  <c r="L1061" i="1"/>
  <c r="K1060" i="1"/>
  <c r="C1054" i="1"/>
  <c r="J1053" i="1"/>
  <c r="B1053" i="1" s="1"/>
  <c r="I1062" i="1" l="1"/>
  <c r="A1063" i="1"/>
  <c r="N1061" i="1"/>
  <c r="K1061" i="1"/>
  <c r="M1062" i="1"/>
  <c r="E1062" i="1"/>
  <c r="F1062" i="1" s="1"/>
  <c r="G1062" i="1" s="1"/>
  <c r="H1062" i="1" s="1"/>
  <c r="L1062" i="1"/>
  <c r="D1063" i="1"/>
  <c r="C1055" i="1"/>
  <c r="J1054" i="1"/>
  <c r="B1054" i="1" s="1"/>
  <c r="N1062" i="1" l="1"/>
  <c r="K1062" i="1"/>
  <c r="M1063" i="1"/>
  <c r="E1063" i="1"/>
  <c r="F1063" i="1" s="1"/>
  <c r="G1063" i="1" s="1"/>
  <c r="H1063" i="1" s="1"/>
  <c r="L1063" i="1"/>
  <c r="C1056" i="1"/>
  <c r="J1055" i="1"/>
  <c r="B1055" i="1" s="1"/>
  <c r="D1064" i="1"/>
  <c r="A1064" i="1"/>
  <c r="I1063" i="1"/>
  <c r="C1057" i="1" l="1"/>
  <c r="J1056" i="1"/>
  <c r="B1056" i="1" s="1"/>
  <c r="K1063" i="1"/>
  <c r="M1064" i="1"/>
  <c r="E1064" i="1"/>
  <c r="F1064" i="1" s="1"/>
  <c r="G1064" i="1" s="1"/>
  <c r="H1064" i="1" s="1"/>
  <c r="L1064" i="1"/>
  <c r="N1063" i="1"/>
  <c r="D1065" i="1"/>
  <c r="I1064" i="1"/>
  <c r="A1065" i="1"/>
  <c r="N1064" i="1" l="1"/>
  <c r="M1065" i="1"/>
  <c r="L1065" i="1"/>
  <c r="K1064" i="1"/>
  <c r="E1065" i="1"/>
  <c r="F1065" i="1" s="1"/>
  <c r="G1065" i="1" s="1"/>
  <c r="H1065" i="1" s="1"/>
  <c r="I1065" i="1"/>
  <c r="A1066" i="1"/>
  <c r="D1066" i="1"/>
  <c r="C1058" i="1"/>
  <c r="J1057" i="1"/>
  <c r="B1057" i="1" s="1"/>
  <c r="K1065" i="1" l="1"/>
  <c r="N1065" i="1"/>
  <c r="M1066" i="1"/>
  <c r="E1066" i="1"/>
  <c r="F1066" i="1" s="1"/>
  <c r="G1066" i="1" s="1"/>
  <c r="H1066" i="1" s="1"/>
  <c r="L1066" i="1"/>
  <c r="D1067" i="1"/>
  <c r="I1066" i="1"/>
  <c r="A1067" i="1"/>
  <c r="C1059" i="1"/>
  <c r="J1058" i="1"/>
  <c r="B1058" i="1" s="1"/>
  <c r="I1067" i="1" l="1"/>
  <c r="A1068" i="1"/>
  <c r="D1068" i="1"/>
  <c r="C1060" i="1"/>
  <c r="J1059" i="1"/>
  <c r="B1059" i="1" s="1"/>
  <c r="N1066" i="1"/>
  <c r="M1067" i="1"/>
  <c r="K1066" i="1"/>
  <c r="E1067" i="1"/>
  <c r="F1067" i="1" s="1"/>
  <c r="G1067" i="1" s="1"/>
  <c r="H1067" i="1" s="1"/>
  <c r="L1067" i="1"/>
  <c r="D1069" i="1" l="1"/>
  <c r="K1067" i="1"/>
  <c r="L1068" i="1"/>
  <c r="M1068" i="1"/>
  <c r="N1067" i="1"/>
  <c r="E1068" i="1"/>
  <c r="F1068" i="1" s="1"/>
  <c r="G1068" i="1" s="1"/>
  <c r="H1068" i="1" s="1"/>
  <c r="C1061" i="1"/>
  <c r="J1060" i="1"/>
  <c r="B1060" i="1" s="1"/>
  <c r="I1068" i="1"/>
  <c r="A1069" i="1"/>
  <c r="D1070" i="1" l="1"/>
  <c r="L1069" i="1"/>
  <c r="E1069" i="1"/>
  <c r="F1069" i="1" s="1"/>
  <c r="G1069" i="1" s="1"/>
  <c r="H1069" i="1" s="1"/>
  <c r="M1069" i="1"/>
  <c r="N1068" i="1"/>
  <c r="K1068" i="1"/>
  <c r="C1062" i="1"/>
  <c r="J1061" i="1"/>
  <c r="B1061" i="1" s="1"/>
  <c r="I1069" i="1"/>
  <c r="A1070" i="1"/>
  <c r="D1071" i="1" l="1"/>
  <c r="M1070" i="1"/>
  <c r="N1069" i="1"/>
  <c r="E1070" i="1"/>
  <c r="F1070" i="1" s="1"/>
  <c r="G1070" i="1" s="1"/>
  <c r="H1070" i="1" s="1"/>
  <c r="L1070" i="1"/>
  <c r="K1069" i="1"/>
  <c r="A1071" i="1"/>
  <c r="I1070" i="1"/>
  <c r="C1063" i="1"/>
  <c r="J1062" i="1"/>
  <c r="B1062" i="1" s="1"/>
  <c r="A1072" i="1" l="1"/>
  <c r="I1071" i="1"/>
  <c r="N1070" i="1"/>
  <c r="E1071" i="1"/>
  <c r="F1071" i="1" s="1"/>
  <c r="G1071" i="1" s="1"/>
  <c r="H1071" i="1" s="1"/>
  <c r="K1070" i="1"/>
  <c r="L1071" i="1"/>
  <c r="M1071" i="1"/>
  <c r="C1064" i="1"/>
  <c r="J1063" i="1"/>
  <c r="B1063" i="1" s="1"/>
  <c r="D1072" i="1"/>
  <c r="C1065" i="1" l="1"/>
  <c r="J1064" i="1"/>
  <c r="B1064" i="1" s="1"/>
  <c r="I1072" i="1"/>
  <c r="A1073" i="1"/>
  <c r="D1073" i="1"/>
  <c r="K1071" i="1"/>
  <c r="M1072" i="1"/>
  <c r="E1072" i="1"/>
  <c r="F1072" i="1" s="1"/>
  <c r="G1072" i="1" s="1"/>
  <c r="H1072" i="1" s="1"/>
  <c r="L1072" i="1"/>
  <c r="N1071" i="1"/>
  <c r="E1073" i="1" l="1"/>
  <c r="L1073" i="1"/>
  <c r="K1072" i="1"/>
  <c r="N1072" i="1"/>
  <c r="M1073" i="1"/>
  <c r="D1074" i="1"/>
  <c r="I1073" i="1"/>
  <c r="F1073" i="1"/>
  <c r="G1073" i="1" s="1"/>
  <c r="H1073" i="1" s="1"/>
  <c r="A1074" i="1"/>
  <c r="C1066" i="1"/>
  <c r="J1065" i="1"/>
  <c r="B1065" i="1" s="1"/>
  <c r="D1075" i="1" l="1"/>
  <c r="K1073" i="1"/>
  <c r="M1074" i="1"/>
  <c r="N1073" i="1"/>
  <c r="E1074" i="1"/>
  <c r="F1074" i="1" s="1"/>
  <c r="G1074" i="1" s="1"/>
  <c r="H1074" i="1" s="1"/>
  <c r="L1074" i="1"/>
  <c r="C1067" i="1"/>
  <c r="J1066" i="1"/>
  <c r="B1066" i="1" s="1"/>
  <c r="I1074" i="1"/>
  <c r="A1075" i="1"/>
  <c r="D1076" i="1" l="1"/>
  <c r="A1076" i="1"/>
  <c r="I1075" i="1"/>
  <c r="N1074" i="1"/>
  <c r="E1075" i="1"/>
  <c r="F1075" i="1" s="1"/>
  <c r="G1075" i="1" s="1"/>
  <c r="H1075" i="1" s="1"/>
  <c r="L1075" i="1"/>
  <c r="K1074" i="1"/>
  <c r="M1075" i="1"/>
  <c r="C1068" i="1"/>
  <c r="J1067" i="1"/>
  <c r="B1067" i="1" s="1"/>
  <c r="D1077" i="1" l="1"/>
  <c r="C1069" i="1"/>
  <c r="J1068" i="1"/>
  <c r="B1068" i="1" s="1"/>
  <c r="I1076" i="1"/>
  <c r="A1077" i="1"/>
  <c r="K1075" i="1"/>
  <c r="M1076" i="1"/>
  <c r="E1076" i="1"/>
  <c r="F1076" i="1" s="1"/>
  <c r="G1076" i="1" s="1"/>
  <c r="H1076" i="1" s="1"/>
  <c r="L1076" i="1"/>
  <c r="N1075" i="1"/>
  <c r="M1077" i="1" l="1"/>
  <c r="K1076" i="1"/>
  <c r="E1077" i="1"/>
  <c r="F1077" i="1" s="1"/>
  <c r="G1077" i="1" s="1"/>
  <c r="H1077" i="1" s="1"/>
  <c r="L1077" i="1"/>
  <c r="N1076" i="1"/>
  <c r="C1070" i="1"/>
  <c r="J1069" i="1"/>
  <c r="B1069" i="1" s="1"/>
  <c r="D1078" i="1"/>
  <c r="A1078" i="1"/>
  <c r="I1077" i="1"/>
  <c r="D1079" i="1" l="1"/>
  <c r="C1071" i="1"/>
  <c r="J1070" i="1"/>
  <c r="B1070" i="1" s="1"/>
  <c r="M1078" i="1"/>
  <c r="N1077" i="1"/>
  <c r="E1078" i="1"/>
  <c r="F1078" i="1" s="1"/>
  <c r="G1078" i="1" s="1"/>
  <c r="H1078" i="1" s="1"/>
  <c r="L1078" i="1"/>
  <c r="K1077" i="1"/>
  <c r="A1079" i="1"/>
  <c r="I1078" i="1"/>
  <c r="C1072" i="1" l="1"/>
  <c r="J1071" i="1"/>
  <c r="B1071" i="1" s="1"/>
  <c r="N1078" i="1"/>
  <c r="M1079" i="1"/>
  <c r="K1078" i="1"/>
  <c r="E1079" i="1"/>
  <c r="F1079" i="1" s="1"/>
  <c r="G1079" i="1" s="1"/>
  <c r="H1079" i="1" s="1"/>
  <c r="L1079" i="1"/>
  <c r="D1080" i="1"/>
  <c r="A1080" i="1"/>
  <c r="I1079" i="1"/>
  <c r="C1073" i="1" l="1"/>
  <c r="J1072" i="1"/>
  <c r="B1072" i="1" s="1"/>
  <c r="I1080" i="1"/>
  <c r="A1081" i="1"/>
  <c r="N1079" i="1"/>
  <c r="E1080" i="1"/>
  <c r="F1080" i="1" s="1"/>
  <c r="G1080" i="1" s="1"/>
  <c r="H1080" i="1" s="1"/>
  <c r="L1080" i="1"/>
  <c r="M1080" i="1"/>
  <c r="K1079" i="1"/>
  <c r="D1081" i="1"/>
  <c r="I1081" i="1" l="1"/>
  <c r="A1082" i="1"/>
  <c r="M1081" i="1"/>
  <c r="E1081" i="1"/>
  <c r="F1081" i="1" s="1"/>
  <c r="G1081" i="1" s="1"/>
  <c r="H1081" i="1" s="1"/>
  <c r="L1081" i="1"/>
  <c r="N1080" i="1"/>
  <c r="K1080" i="1"/>
  <c r="D1082" i="1"/>
  <c r="C1074" i="1"/>
  <c r="J1073" i="1"/>
  <c r="B1073" i="1" s="1"/>
  <c r="E1082" i="1" l="1"/>
  <c r="L1082" i="1"/>
  <c r="N1081" i="1"/>
  <c r="K1081" i="1"/>
  <c r="M1082" i="1"/>
  <c r="C1075" i="1"/>
  <c r="J1074" i="1"/>
  <c r="B1074" i="1" s="1"/>
  <c r="D1083" i="1"/>
  <c r="F1082" i="1"/>
  <c r="G1082" i="1" s="1"/>
  <c r="H1082" i="1" s="1"/>
  <c r="A1083" i="1"/>
  <c r="I1082" i="1"/>
  <c r="A1084" i="1" l="1"/>
  <c r="I1083" i="1"/>
  <c r="C1076" i="1"/>
  <c r="J1075" i="1"/>
  <c r="B1075" i="1" s="1"/>
  <c r="N1082" i="1"/>
  <c r="K1082" i="1"/>
  <c r="M1083" i="1"/>
  <c r="E1083" i="1"/>
  <c r="F1083" i="1" s="1"/>
  <c r="G1083" i="1" s="1"/>
  <c r="H1083" i="1" s="1"/>
  <c r="L1083" i="1"/>
  <c r="D1084" i="1"/>
  <c r="C1077" i="1" l="1"/>
  <c r="J1076" i="1"/>
  <c r="B1076" i="1" s="1"/>
  <c r="I1084" i="1"/>
  <c r="A1085" i="1"/>
  <c r="D1085" i="1"/>
  <c r="K1083" i="1"/>
  <c r="M1084" i="1"/>
  <c r="E1084" i="1"/>
  <c r="F1084" i="1" s="1"/>
  <c r="G1084" i="1" s="1"/>
  <c r="H1084" i="1" s="1"/>
  <c r="L1084" i="1"/>
  <c r="N1083" i="1"/>
  <c r="I1085" i="1" l="1"/>
  <c r="A1086" i="1"/>
  <c r="D1086" i="1"/>
  <c r="C1078" i="1"/>
  <c r="J1077" i="1"/>
  <c r="B1077" i="1" s="1"/>
  <c r="E1085" i="1"/>
  <c r="F1085" i="1" s="1"/>
  <c r="G1085" i="1" s="1"/>
  <c r="H1085" i="1" s="1"/>
  <c r="L1085" i="1"/>
  <c r="K1084" i="1"/>
  <c r="N1084" i="1"/>
  <c r="M1085" i="1"/>
  <c r="D1087" i="1" l="1"/>
  <c r="N1085" i="1"/>
  <c r="M1086" i="1"/>
  <c r="K1085" i="1"/>
  <c r="E1086" i="1"/>
  <c r="F1086" i="1" s="1"/>
  <c r="G1086" i="1" s="1"/>
  <c r="H1086" i="1" s="1"/>
  <c r="L1086" i="1"/>
  <c r="C1079" i="1"/>
  <c r="J1078" i="1"/>
  <c r="B1078" i="1" s="1"/>
  <c r="I1086" i="1"/>
  <c r="A1087" i="1"/>
  <c r="I1087" i="1" l="1"/>
  <c r="A1088" i="1"/>
  <c r="D1088" i="1"/>
  <c r="N1086" i="1"/>
  <c r="K1086" i="1"/>
  <c r="M1087" i="1"/>
  <c r="E1087" i="1"/>
  <c r="F1087" i="1" s="1"/>
  <c r="G1087" i="1" s="1"/>
  <c r="H1087" i="1" s="1"/>
  <c r="L1087" i="1"/>
  <c r="C1080" i="1"/>
  <c r="J1079" i="1"/>
  <c r="B1079" i="1" s="1"/>
  <c r="D1089" i="1" l="1"/>
  <c r="C1081" i="1"/>
  <c r="J1080" i="1"/>
  <c r="B1080" i="1" s="1"/>
  <c r="I1088" i="1"/>
  <c r="A1089" i="1"/>
  <c r="N1087" i="1"/>
  <c r="M1088" i="1"/>
  <c r="E1088" i="1"/>
  <c r="F1088" i="1" s="1"/>
  <c r="G1088" i="1" s="1"/>
  <c r="H1088" i="1" s="1"/>
  <c r="L1088" i="1"/>
  <c r="K1087" i="1"/>
  <c r="M1089" i="1" l="1"/>
  <c r="E1089" i="1"/>
  <c r="F1089" i="1" s="1"/>
  <c r="G1089" i="1" s="1"/>
  <c r="H1089" i="1" s="1"/>
  <c r="L1089" i="1"/>
  <c r="N1088" i="1"/>
  <c r="K1088" i="1"/>
  <c r="D1090" i="1"/>
  <c r="I1089" i="1"/>
  <c r="A1090" i="1"/>
  <c r="C1082" i="1"/>
  <c r="J1081" i="1"/>
  <c r="B1081" i="1" s="1"/>
  <c r="D1091" i="1" l="1"/>
  <c r="N1089" i="1"/>
  <c r="K1089" i="1"/>
  <c r="M1090" i="1"/>
  <c r="E1090" i="1"/>
  <c r="F1090" i="1" s="1"/>
  <c r="G1090" i="1" s="1"/>
  <c r="H1090" i="1" s="1"/>
  <c r="L1090" i="1"/>
  <c r="C1083" i="1"/>
  <c r="J1082" i="1"/>
  <c r="B1082" i="1" s="1"/>
  <c r="A1091" i="1"/>
  <c r="I1090" i="1"/>
  <c r="K1090" i="1" l="1"/>
  <c r="E1091" i="1"/>
  <c r="F1091" i="1" s="1"/>
  <c r="G1091" i="1" s="1"/>
  <c r="H1091" i="1" s="1"/>
  <c r="L1091" i="1"/>
  <c r="N1090" i="1"/>
  <c r="M1091" i="1"/>
  <c r="D1092" i="1"/>
  <c r="A1092" i="1"/>
  <c r="I1091" i="1"/>
  <c r="C1084" i="1"/>
  <c r="J1083" i="1"/>
  <c r="B1083" i="1" s="1"/>
  <c r="D1093" i="1" l="1"/>
  <c r="C1085" i="1"/>
  <c r="J1084" i="1"/>
  <c r="B1084" i="1" s="1"/>
  <c r="I1092" i="1"/>
  <c r="A1093" i="1"/>
  <c r="K1091" i="1"/>
  <c r="M1092" i="1"/>
  <c r="E1092" i="1"/>
  <c r="F1092" i="1" s="1"/>
  <c r="G1092" i="1" s="1"/>
  <c r="H1092" i="1" s="1"/>
  <c r="L1092" i="1"/>
  <c r="N1091" i="1"/>
  <c r="C1086" i="1" l="1"/>
  <c r="J1085" i="1"/>
  <c r="B1085" i="1" s="1"/>
  <c r="N1092" i="1"/>
  <c r="M1093" i="1"/>
  <c r="E1093" i="1"/>
  <c r="F1093" i="1" s="1"/>
  <c r="G1093" i="1" s="1"/>
  <c r="H1093" i="1" s="1"/>
  <c r="L1093" i="1"/>
  <c r="K1092" i="1"/>
  <c r="D1094" i="1"/>
  <c r="A1094" i="1"/>
  <c r="I1093" i="1"/>
  <c r="A1095" i="1" l="1"/>
  <c r="I1094" i="1"/>
  <c r="D1095" i="1"/>
  <c r="C1087" i="1"/>
  <c r="J1086" i="1"/>
  <c r="B1086" i="1" s="1"/>
  <c r="N1093" i="1"/>
  <c r="K1093" i="1"/>
  <c r="M1094" i="1"/>
  <c r="L1094" i="1"/>
  <c r="E1094" i="1"/>
  <c r="F1094" i="1" s="1"/>
  <c r="G1094" i="1" s="1"/>
  <c r="H1094" i="1" s="1"/>
  <c r="N1094" i="1" l="1"/>
  <c r="K1094" i="1"/>
  <c r="L1095" i="1"/>
  <c r="M1095" i="1"/>
  <c r="E1095" i="1"/>
  <c r="F1095" i="1" s="1"/>
  <c r="G1095" i="1" s="1"/>
  <c r="H1095" i="1" s="1"/>
  <c r="C1088" i="1"/>
  <c r="J1087" i="1"/>
  <c r="B1087" i="1" s="1"/>
  <c r="D1096" i="1"/>
  <c r="I1095" i="1"/>
  <c r="A1096" i="1"/>
  <c r="A1097" i="1" l="1"/>
  <c r="I1096" i="1"/>
  <c r="D1097" i="1"/>
  <c r="K1095" i="1"/>
  <c r="M1096" i="1"/>
  <c r="E1096" i="1"/>
  <c r="F1096" i="1" s="1"/>
  <c r="G1096" i="1" s="1"/>
  <c r="H1096" i="1" s="1"/>
  <c r="L1096" i="1"/>
  <c r="N1095" i="1"/>
  <c r="C1089" i="1"/>
  <c r="J1088" i="1"/>
  <c r="B1088" i="1" s="1"/>
  <c r="C1090" i="1" l="1"/>
  <c r="J1089" i="1"/>
  <c r="B1089" i="1" s="1"/>
  <c r="A1098" i="1"/>
  <c r="I1097" i="1"/>
  <c r="D1098" i="1"/>
  <c r="E1097" i="1"/>
  <c r="F1097" i="1" s="1"/>
  <c r="G1097" i="1" s="1"/>
  <c r="H1097" i="1" s="1"/>
  <c r="N1096" i="1"/>
  <c r="L1097" i="1"/>
  <c r="M1097" i="1"/>
  <c r="K1096" i="1"/>
  <c r="C1091" i="1" l="1"/>
  <c r="J1090" i="1"/>
  <c r="B1090" i="1" s="1"/>
  <c r="D1099" i="1"/>
  <c r="A1099" i="1"/>
  <c r="I1098" i="1"/>
  <c r="K1097" i="1"/>
  <c r="N1097" i="1"/>
  <c r="L1098" i="1"/>
  <c r="E1098" i="1"/>
  <c r="F1098" i="1" s="1"/>
  <c r="G1098" i="1" s="1"/>
  <c r="H1098" i="1" s="1"/>
  <c r="M1098" i="1"/>
  <c r="D1100" i="1" l="1"/>
  <c r="C1092" i="1"/>
  <c r="J1091" i="1"/>
  <c r="B1091" i="1" s="1"/>
  <c r="N1098" i="1"/>
  <c r="E1099" i="1"/>
  <c r="F1099" i="1" s="1"/>
  <c r="G1099" i="1" s="1"/>
  <c r="H1099" i="1" s="1"/>
  <c r="K1098" i="1"/>
  <c r="L1099" i="1"/>
  <c r="M1099" i="1"/>
  <c r="A1100" i="1"/>
  <c r="I1099" i="1"/>
  <c r="K1099" i="1" l="1"/>
  <c r="E1100" i="1"/>
  <c r="M1100" i="1"/>
  <c r="N1099" i="1"/>
  <c r="L1100" i="1"/>
  <c r="A1101" i="1"/>
  <c r="I1100" i="1"/>
  <c r="F1100" i="1"/>
  <c r="G1100" i="1" s="1"/>
  <c r="H1100" i="1" s="1"/>
  <c r="D1101" i="1"/>
  <c r="C1093" i="1"/>
  <c r="J1092" i="1"/>
  <c r="B1092" i="1" s="1"/>
  <c r="C1094" i="1" l="1"/>
  <c r="J1093" i="1"/>
  <c r="B1093" i="1" s="1"/>
  <c r="D1102" i="1"/>
  <c r="I1101" i="1"/>
  <c r="A1102" i="1"/>
  <c r="E1101" i="1"/>
  <c r="F1101" i="1" s="1"/>
  <c r="G1101" i="1" s="1"/>
  <c r="H1101" i="1" s="1"/>
  <c r="N1100" i="1"/>
  <c r="L1101" i="1"/>
  <c r="K1100" i="1"/>
  <c r="M1101" i="1"/>
  <c r="N1101" i="1" l="1"/>
  <c r="L1102" i="1"/>
  <c r="K1101" i="1"/>
  <c r="E1102" i="1"/>
  <c r="F1102" i="1" s="1"/>
  <c r="G1102" i="1" s="1"/>
  <c r="H1102" i="1" s="1"/>
  <c r="M1102" i="1"/>
  <c r="I1102" i="1"/>
  <c r="A1103" i="1"/>
  <c r="C1095" i="1"/>
  <c r="J1094" i="1"/>
  <c r="B1094" i="1" s="1"/>
  <c r="D1103" i="1"/>
  <c r="A1104" i="1" l="1"/>
  <c r="I1103" i="1"/>
  <c r="D1104" i="1"/>
  <c r="C1096" i="1"/>
  <c r="J1095" i="1"/>
  <c r="B1095" i="1" s="1"/>
  <c r="N1102" i="1"/>
  <c r="M1103" i="1"/>
  <c r="K1102" i="1"/>
  <c r="E1103" i="1"/>
  <c r="F1103" i="1" s="1"/>
  <c r="G1103" i="1" s="1"/>
  <c r="H1103" i="1" s="1"/>
  <c r="L1103" i="1"/>
  <c r="A1105" i="1" l="1"/>
  <c r="I1104" i="1"/>
  <c r="C1097" i="1"/>
  <c r="J1096" i="1"/>
  <c r="B1096" i="1" s="1"/>
  <c r="D1105" i="1"/>
  <c r="N1103" i="1"/>
  <c r="L1104" i="1"/>
  <c r="K1103" i="1"/>
  <c r="E1104" i="1"/>
  <c r="F1104" i="1" s="1"/>
  <c r="G1104" i="1" s="1"/>
  <c r="H1104" i="1" s="1"/>
  <c r="M1104" i="1"/>
  <c r="L1105" i="1" l="1"/>
  <c r="K1104" i="1"/>
  <c r="M1105" i="1"/>
  <c r="E1105" i="1"/>
  <c r="F1105" i="1" s="1"/>
  <c r="G1105" i="1" s="1"/>
  <c r="H1105" i="1" s="1"/>
  <c r="N1104" i="1"/>
  <c r="D1106" i="1"/>
  <c r="C1098" i="1"/>
  <c r="J1097" i="1"/>
  <c r="B1097" i="1" s="1"/>
  <c r="I1105" i="1"/>
  <c r="A1106" i="1"/>
  <c r="L1106" i="1" l="1"/>
  <c r="K1105" i="1"/>
  <c r="E1106" i="1"/>
  <c r="F1106" i="1" s="1"/>
  <c r="G1106" i="1" s="1"/>
  <c r="H1106" i="1" s="1"/>
  <c r="M1106" i="1"/>
  <c r="N1105" i="1"/>
  <c r="D1107" i="1"/>
  <c r="A1107" i="1"/>
  <c r="I1106" i="1"/>
  <c r="C1099" i="1"/>
  <c r="J1098" i="1"/>
  <c r="B1098" i="1" s="1"/>
  <c r="D1108" i="1" l="1"/>
  <c r="I1107" i="1"/>
  <c r="A1108" i="1"/>
  <c r="E1107" i="1"/>
  <c r="F1107" i="1" s="1"/>
  <c r="G1107" i="1" s="1"/>
  <c r="H1107" i="1" s="1"/>
  <c r="N1106" i="1"/>
  <c r="K1106" i="1"/>
  <c r="L1107" i="1"/>
  <c r="M1107" i="1"/>
  <c r="C1100" i="1"/>
  <c r="J1099" i="1"/>
  <c r="B1099" i="1" s="1"/>
  <c r="N1107" i="1" l="1"/>
  <c r="L1108" i="1"/>
  <c r="K1107" i="1"/>
  <c r="E1108" i="1"/>
  <c r="F1108" i="1" s="1"/>
  <c r="G1108" i="1" s="1"/>
  <c r="H1108" i="1" s="1"/>
  <c r="M1108" i="1"/>
  <c r="D1109" i="1"/>
  <c r="C1101" i="1"/>
  <c r="J1100" i="1"/>
  <c r="B1100" i="1" s="1"/>
  <c r="I1108" i="1"/>
  <c r="A1109" i="1"/>
  <c r="D1110" i="1" l="1"/>
  <c r="I1109" i="1"/>
  <c r="A1110" i="1"/>
  <c r="K1108" i="1"/>
  <c r="M1109" i="1"/>
  <c r="E1109" i="1"/>
  <c r="F1109" i="1" s="1"/>
  <c r="G1109" i="1" s="1"/>
  <c r="H1109" i="1" s="1"/>
  <c r="L1109" i="1"/>
  <c r="C1102" i="1"/>
  <c r="J1101" i="1"/>
  <c r="B1101" i="1" l="1"/>
  <c r="C1103" i="1"/>
  <c r="J1102" i="1"/>
  <c r="D1111" i="1"/>
  <c r="I1110" i="1"/>
  <c r="A1111" i="1"/>
  <c r="K1109" i="1"/>
  <c r="M1110" i="1"/>
  <c r="L1110" i="1"/>
  <c r="N1109" i="1"/>
  <c r="E1110" i="1"/>
  <c r="F1110" i="1" s="1"/>
  <c r="G1110" i="1" s="1"/>
  <c r="H1110" i="1" s="1"/>
  <c r="K1110" i="1" l="1"/>
  <c r="E1111" i="1"/>
  <c r="F1111" i="1" s="1"/>
  <c r="G1111" i="1" s="1"/>
  <c r="H1111" i="1" s="1"/>
  <c r="L1111" i="1"/>
  <c r="M1111" i="1"/>
  <c r="N1110" i="1"/>
  <c r="B1102" i="1"/>
  <c r="D1112" i="1"/>
  <c r="C1104" i="1"/>
  <c r="J1103" i="1"/>
  <c r="A1112" i="1"/>
  <c r="I1111" i="1"/>
  <c r="B1103" i="1" l="1"/>
  <c r="D1113" i="1"/>
  <c r="I1112" i="1"/>
  <c r="A1113" i="1"/>
  <c r="L1112" i="1"/>
  <c r="E1112" i="1"/>
  <c r="F1112" i="1" s="1"/>
  <c r="G1112" i="1" s="1"/>
  <c r="H1112" i="1" s="1"/>
  <c r="M1112" i="1"/>
  <c r="K1111" i="1"/>
  <c r="N1111" i="1"/>
  <c r="C1105" i="1"/>
  <c r="J1104" i="1"/>
  <c r="B1104" i="1" l="1"/>
  <c r="L1113" i="1"/>
  <c r="N1112" i="1"/>
  <c r="M1113" i="1"/>
  <c r="E1113" i="1"/>
  <c r="F1113" i="1" s="1"/>
  <c r="G1113" i="1" s="1"/>
  <c r="H1113" i="1" s="1"/>
  <c r="K1112" i="1"/>
  <c r="C1106" i="1"/>
  <c r="J1105" i="1"/>
  <c r="D1114" i="1"/>
  <c r="I1113" i="1"/>
  <c r="A1114" i="1"/>
  <c r="A1115" i="1" l="1"/>
  <c r="I1114" i="1"/>
  <c r="N1113" i="1"/>
  <c r="E1114" i="1"/>
  <c r="F1114" i="1" s="1"/>
  <c r="G1114" i="1" s="1"/>
  <c r="H1114" i="1" s="1"/>
  <c r="L1114" i="1"/>
  <c r="K1113" i="1"/>
  <c r="M1114" i="1"/>
  <c r="B1105" i="1"/>
  <c r="D1115" i="1"/>
  <c r="C1107" i="1"/>
  <c r="J1106" i="1"/>
  <c r="B1106" i="1" l="1"/>
  <c r="C1108" i="1"/>
  <c r="J1107" i="1"/>
  <c r="D1116" i="1"/>
  <c r="A1116" i="1"/>
  <c r="I1115" i="1"/>
  <c r="N1114" i="1"/>
  <c r="E1115" i="1"/>
  <c r="F1115" i="1" s="1"/>
  <c r="G1115" i="1" s="1"/>
  <c r="H1115" i="1" s="1"/>
  <c r="L1115" i="1"/>
  <c r="K1114" i="1"/>
  <c r="M1115" i="1"/>
  <c r="B1107" i="1" l="1"/>
  <c r="I1116" i="1"/>
  <c r="A1117" i="1"/>
  <c r="D1117" i="1"/>
  <c r="C1109" i="1"/>
  <c r="J1108" i="1"/>
  <c r="B1108" i="1" s="1"/>
  <c r="K1115" i="1"/>
  <c r="M1116" i="1"/>
  <c r="E1116" i="1"/>
  <c r="F1116" i="1" s="1"/>
  <c r="G1116" i="1" s="1"/>
  <c r="H1116" i="1" s="1"/>
  <c r="L1116" i="1"/>
  <c r="N1115" i="1"/>
  <c r="K1116" i="1" l="1"/>
  <c r="E1117" i="1"/>
  <c r="F1117" i="1" s="1"/>
  <c r="G1117" i="1" s="1"/>
  <c r="H1117" i="1" s="1"/>
  <c r="L1117" i="1"/>
  <c r="N1116" i="1"/>
  <c r="M1117" i="1"/>
  <c r="N1108" i="1"/>
  <c r="C1110" i="1"/>
  <c r="J1109" i="1"/>
  <c r="D1118" i="1"/>
  <c r="A1118" i="1"/>
  <c r="I1117" i="1"/>
  <c r="B1109" i="1" l="1"/>
  <c r="K1117" i="1"/>
  <c r="M1118" i="1"/>
  <c r="N1117" i="1"/>
  <c r="E1118" i="1"/>
  <c r="F1118" i="1" s="1"/>
  <c r="G1118" i="1" s="1"/>
  <c r="H1118" i="1" s="1"/>
  <c r="L1118" i="1"/>
  <c r="A1119" i="1"/>
  <c r="I1118" i="1"/>
  <c r="D1119" i="1"/>
  <c r="C1111" i="1"/>
  <c r="J1110" i="1"/>
  <c r="B1110" i="1" s="1"/>
  <c r="D1120" i="1" l="1"/>
  <c r="I1119" i="1"/>
  <c r="A1120" i="1"/>
  <c r="K1118" i="1"/>
  <c r="M1119" i="1"/>
  <c r="N1118" i="1"/>
  <c r="E1119" i="1"/>
  <c r="F1119" i="1" s="1"/>
  <c r="G1119" i="1" s="1"/>
  <c r="H1119" i="1" s="1"/>
  <c r="L1119" i="1"/>
  <c r="C1112" i="1"/>
  <c r="J1111" i="1"/>
  <c r="B1111" i="1" s="1"/>
  <c r="M1120" i="1" l="1"/>
  <c r="K1119" i="1"/>
  <c r="E1120" i="1"/>
  <c r="F1120" i="1" s="1"/>
  <c r="G1120" i="1" s="1"/>
  <c r="H1120" i="1" s="1"/>
  <c r="L1120" i="1"/>
  <c r="N1119" i="1"/>
  <c r="D1121" i="1"/>
  <c r="C1113" i="1"/>
  <c r="J1112" i="1"/>
  <c r="B1112" i="1" s="1"/>
  <c r="I1120" i="1"/>
  <c r="A1121" i="1"/>
  <c r="E1121" i="1" l="1"/>
  <c r="F1121" i="1" s="1"/>
  <c r="G1121" i="1" s="1"/>
  <c r="H1121" i="1" s="1"/>
  <c r="L1121" i="1"/>
  <c r="N1120" i="1"/>
  <c r="K1120" i="1"/>
  <c r="M1121" i="1"/>
  <c r="D1122" i="1"/>
  <c r="C1114" i="1"/>
  <c r="J1113" i="1"/>
  <c r="B1113" i="1" s="1"/>
  <c r="I1121" i="1"/>
  <c r="A1122" i="1"/>
  <c r="I1122" i="1" l="1"/>
  <c r="A1123" i="1"/>
  <c r="D1123" i="1"/>
  <c r="C1115" i="1"/>
  <c r="J1114" i="1"/>
  <c r="B1114" i="1" s="1"/>
  <c r="K1121" i="1"/>
  <c r="M1122" i="1"/>
  <c r="E1122" i="1"/>
  <c r="F1122" i="1" s="1"/>
  <c r="G1122" i="1" s="1"/>
  <c r="H1122" i="1" s="1"/>
  <c r="L1122" i="1"/>
  <c r="N1121" i="1"/>
  <c r="N1122" i="1" l="1"/>
  <c r="M1123" i="1"/>
  <c r="E1123" i="1"/>
  <c r="F1123" i="1" s="1"/>
  <c r="G1123" i="1" s="1"/>
  <c r="H1123" i="1" s="1"/>
  <c r="L1123" i="1"/>
  <c r="K1122" i="1"/>
  <c r="D1124" i="1"/>
  <c r="C1116" i="1"/>
  <c r="J1115" i="1"/>
  <c r="B1115" i="1" s="1"/>
  <c r="A1124" i="1"/>
  <c r="I1123" i="1"/>
  <c r="D1125" i="1" l="1"/>
  <c r="C1117" i="1"/>
  <c r="J1116" i="1"/>
  <c r="B1116" i="1" s="1"/>
  <c r="I1124" i="1"/>
  <c r="A1125" i="1"/>
  <c r="M1124" i="1"/>
  <c r="N1123" i="1"/>
  <c r="E1124" i="1"/>
  <c r="F1124" i="1" s="1"/>
  <c r="G1124" i="1" s="1"/>
  <c r="H1124" i="1" s="1"/>
  <c r="L1124" i="1"/>
  <c r="K1123" i="1"/>
  <c r="I1125" i="1" l="1"/>
  <c r="A1126" i="1"/>
  <c r="C1118" i="1"/>
  <c r="J1117" i="1"/>
  <c r="B1117" i="1" s="1"/>
  <c r="N1124" i="1"/>
  <c r="K1124" i="1"/>
  <c r="M1125" i="1"/>
  <c r="E1125" i="1"/>
  <c r="F1125" i="1" s="1"/>
  <c r="G1125" i="1" s="1"/>
  <c r="H1125" i="1" s="1"/>
  <c r="L1125" i="1"/>
  <c r="D1126" i="1"/>
  <c r="N1125" i="1" l="1"/>
  <c r="E1126" i="1"/>
  <c r="F1126" i="1" s="1"/>
  <c r="G1126" i="1" s="1"/>
  <c r="H1126" i="1" s="1"/>
  <c r="L1126" i="1"/>
  <c r="K1125" i="1"/>
  <c r="M1126" i="1"/>
  <c r="D1127" i="1"/>
  <c r="C1119" i="1"/>
  <c r="J1118" i="1"/>
  <c r="B1118" i="1" s="1"/>
  <c r="A1127" i="1"/>
  <c r="I1126" i="1"/>
  <c r="M1127" i="1" l="1"/>
  <c r="N1126" i="1"/>
  <c r="E1127" i="1"/>
  <c r="F1127" i="1" s="1"/>
  <c r="G1127" i="1" s="1"/>
  <c r="H1127" i="1" s="1"/>
  <c r="L1127" i="1"/>
  <c r="K1126" i="1"/>
  <c r="D1128" i="1"/>
  <c r="I1127" i="1"/>
  <c r="A1128" i="1"/>
  <c r="C1120" i="1"/>
  <c r="J1119" i="1"/>
  <c r="B1119" i="1" s="1"/>
  <c r="D1129" i="1" l="1"/>
  <c r="C1121" i="1"/>
  <c r="J1120" i="1"/>
  <c r="B1120" i="1" s="1"/>
  <c r="I1128" i="1"/>
  <c r="A1129" i="1"/>
  <c r="N1127" i="1"/>
  <c r="M1128" i="1"/>
  <c r="E1128" i="1"/>
  <c r="F1128" i="1" s="1"/>
  <c r="G1128" i="1" s="1"/>
  <c r="H1128" i="1" s="1"/>
  <c r="L1128" i="1"/>
  <c r="K1127" i="1"/>
  <c r="I1129" i="1" l="1"/>
  <c r="A1130" i="1"/>
  <c r="D1130" i="1"/>
  <c r="N1128" i="1"/>
  <c r="E1129" i="1"/>
  <c r="F1129" i="1" s="1"/>
  <c r="G1129" i="1" s="1"/>
  <c r="H1129" i="1" s="1"/>
  <c r="L1129" i="1"/>
  <c r="K1128" i="1"/>
  <c r="M1129" i="1"/>
  <c r="C1122" i="1"/>
  <c r="J1121" i="1"/>
  <c r="B1121" i="1" s="1"/>
  <c r="C1123" i="1" l="1"/>
  <c r="J1122" i="1"/>
  <c r="B1122" i="1" s="1"/>
  <c r="A1131" i="1"/>
  <c r="I1130" i="1"/>
  <c r="K1129" i="1"/>
  <c r="N1129" i="1"/>
  <c r="M1130" i="1"/>
  <c r="L1130" i="1"/>
  <c r="E1130" i="1"/>
  <c r="F1130" i="1" s="1"/>
  <c r="G1130" i="1" s="1"/>
  <c r="H1130" i="1" s="1"/>
  <c r="D1131" i="1"/>
  <c r="K1130" i="1" l="1"/>
  <c r="M1131" i="1"/>
  <c r="E1131" i="1"/>
  <c r="F1131" i="1" s="1"/>
  <c r="G1131" i="1" s="1"/>
  <c r="H1131" i="1" s="1"/>
  <c r="L1131" i="1"/>
  <c r="N1130" i="1"/>
  <c r="A1132" i="1"/>
  <c r="I1131" i="1"/>
  <c r="C1124" i="1"/>
  <c r="J1123" i="1"/>
  <c r="B1123" i="1" s="1"/>
  <c r="D1132" i="1"/>
  <c r="D1133" i="1" l="1"/>
  <c r="C1125" i="1"/>
  <c r="J1124" i="1"/>
  <c r="B1124" i="1" s="1"/>
  <c r="A1133" i="1"/>
  <c r="I1132" i="1"/>
  <c r="E1132" i="1"/>
  <c r="F1132" i="1" s="1"/>
  <c r="G1132" i="1" s="1"/>
  <c r="H1132" i="1" s="1"/>
  <c r="L1132" i="1"/>
  <c r="N1131" i="1"/>
  <c r="K1131" i="1"/>
  <c r="M1132" i="1"/>
  <c r="I1133" i="1" l="1"/>
  <c r="A1134" i="1"/>
  <c r="D1134" i="1"/>
  <c r="E1133" i="1"/>
  <c r="F1133" i="1" s="1"/>
  <c r="G1133" i="1" s="1"/>
  <c r="H1133" i="1" s="1"/>
  <c r="L1133" i="1"/>
  <c r="N1132" i="1"/>
  <c r="K1132" i="1"/>
  <c r="M1133" i="1"/>
  <c r="C1126" i="1"/>
  <c r="J1125" i="1"/>
  <c r="B1125" i="1" s="1"/>
  <c r="K1133" i="1" l="1"/>
  <c r="M1134" i="1"/>
  <c r="E1134" i="1"/>
  <c r="F1134" i="1" s="1"/>
  <c r="G1134" i="1" s="1"/>
  <c r="H1134" i="1" s="1"/>
  <c r="L1134" i="1"/>
  <c r="N1133" i="1"/>
  <c r="C1127" i="1"/>
  <c r="J1126" i="1"/>
  <c r="B1126" i="1" s="1"/>
  <c r="I1134" i="1"/>
  <c r="A1135" i="1"/>
  <c r="D1135" i="1"/>
  <c r="I1135" i="1" l="1"/>
  <c r="A1136" i="1"/>
  <c r="K1134" i="1"/>
  <c r="M1135" i="1"/>
  <c r="E1135" i="1"/>
  <c r="F1135" i="1" s="1"/>
  <c r="G1135" i="1" s="1"/>
  <c r="H1135" i="1" s="1"/>
  <c r="L1135" i="1"/>
  <c r="N1134" i="1"/>
  <c r="C1128" i="1"/>
  <c r="J1127" i="1"/>
  <c r="B1127" i="1" s="1"/>
  <c r="D1136" i="1"/>
  <c r="M1136" i="1" l="1"/>
  <c r="E1136" i="1"/>
  <c r="L1136" i="1"/>
  <c r="N1135" i="1"/>
  <c r="K1135" i="1"/>
  <c r="C1129" i="1"/>
  <c r="J1128" i="1"/>
  <c r="B1128" i="1" s="1"/>
  <c r="D1137" i="1"/>
  <c r="I1136" i="1"/>
  <c r="F1136" i="1"/>
  <c r="G1136" i="1" s="1"/>
  <c r="H1136" i="1" s="1"/>
  <c r="A1137" i="1"/>
  <c r="K1136" i="1" l="1"/>
  <c r="M1137" i="1"/>
  <c r="N1136" i="1"/>
  <c r="E1137" i="1"/>
  <c r="F1137" i="1" s="1"/>
  <c r="G1137" i="1" s="1"/>
  <c r="H1137" i="1" s="1"/>
  <c r="L1137" i="1"/>
  <c r="C1130" i="1"/>
  <c r="J1129" i="1"/>
  <c r="B1129" i="1" s="1"/>
  <c r="D1138" i="1"/>
  <c r="I1137" i="1"/>
  <c r="A1138" i="1"/>
  <c r="D1139" i="1" l="1"/>
  <c r="C1131" i="1"/>
  <c r="J1130" i="1"/>
  <c r="B1130" i="1" s="1"/>
  <c r="K1137" i="1"/>
  <c r="N1137" i="1"/>
  <c r="M1138" i="1"/>
  <c r="E1138" i="1"/>
  <c r="F1138" i="1" s="1"/>
  <c r="G1138" i="1" s="1"/>
  <c r="H1138" i="1" s="1"/>
  <c r="L1138" i="1"/>
  <c r="A1139" i="1"/>
  <c r="I1138" i="1"/>
  <c r="D1140" i="1" l="1"/>
  <c r="I1139" i="1"/>
  <c r="A1140" i="1"/>
  <c r="C1132" i="1"/>
  <c r="J1131" i="1"/>
  <c r="B1131" i="1" s="1"/>
  <c r="E1139" i="1"/>
  <c r="F1139" i="1" s="1"/>
  <c r="G1139" i="1" s="1"/>
  <c r="H1139" i="1" s="1"/>
  <c r="L1139" i="1"/>
  <c r="N1138" i="1"/>
  <c r="M1139" i="1"/>
  <c r="K1138" i="1"/>
  <c r="A1141" i="1" l="1"/>
  <c r="I1140" i="1"/>
  <c r="D1141" i="1"/>
  <c r="C1133" i="1"/>
  <c r="J1132" i="1"/>
  <c r="B1132" i="1" s="1"/>
  <c r="M1140" i="1"/>
  <c r="N1139" i="1"/>
  <c r="E1140" i="1"/>
  <c r="F1140" i="1" s="1"/>
  <c r="G1140" i="1" s="1"/>
  <c r="H1140" i="1" s="1"/>
  <c r="L1140" i="1"/>
  <c r="K1139" i="1"/>
  <c r="N1140" i="1" l="1"/>
  <c r="E1141" i="1"/>
  <c r="F1141" i="1" s="1"/>
  <c r="G1141" i="1" s="1"/>
  <c r="H1141" i="1" s="1"/>
  <c r="L1141" i="1"/>
  <c r="K1140" i="1"/>
  <c r="M1141" i="1"/>
  <c r="D1142" i="1"/>
  <c r="I1141" i="1"/>
  <c r="A1142" i="1"/>
  <c r="C1134" i="1"/>
  <c r="J1133" i="1"/>
  <c r="B1133" i="1" s="1"/>
  <c r="C1135" i="1" l="1"/>
  <c r="J1134" i="1"/>
  <c r="B1134" i="1" s="1"/>
  <c r="A1143" i="1"/>
  <c r="I1142" i="1"/>
  <c r="N1141" i="1"/>
  <c r="L1142" i="1"/>
  <c r="K1141" i="1"/>
  <c r="E1142" i="1"/>
  <c r="F1142" i="1" s="1"/>
  <c r="G1142" i="1" s="1"/>
  <c r="H1142" i="1" s="1"/>
  <c r="M1142" i="1"/>
  <c r="D1143" i="1"/>
  <c r="I1143" i="1" l="1"/>
  <c r="A1144" i="1"/>
  <c r="K1142" i="1"/>
  <c r="M1143" i="1"/>
  <c r="E1143" i="1"/>
  <c r="F1143" i="1" s="1"/>
  <c r="G1143" i="1" s="1"/>
  <c r="H1143" i="1" s="1"/>
  <c r="L1143" i="1"/>
  <c r="N1142" i="1"/>
  <c r="C1136" i="1"/>
  <c r="J1135" i="1"/>
  <c r="B1135" i="1" s="1"/>
  <c r="D1144" i="1"/>
  <c r="I1144" i="1" l="1"/>
  <c r="A1145" i="1"/>
  <c r="D1145" i="1"/>
  <c r="C1137" i="1"/>
  <c r="J1136" i="1"/>
  <c r="B1136" i="1" s="1"/>
  <c r="M1144" i="1"/>
  <c r="E1144" i="1"/>
  <c r="F1144" i="1" s="1"/>
  <c r="G1144" i="1" s="1"/>
  <c r="H1144" i="1" s="1"/>
  <c r="L1144" i="1"/>
  <c r="K1143" i="1"/>
  <c r="N1143" i="1"/>
  <c r="D1146" i="1" l="1"/>
  <c r="A1146" i="1"/>
  <c r="I1145" i="1"/>
  <c r="N1144" i="1"/>
  <c r="K1144" i="1"/>
  <c r="M1145" i="1"/>
  <c r="E1145" i="1"/>
  <c r="F1145" i="1" s="1"/>
  <c r="G1145" i="1" s="1"/>
  <c r="H1145" i="1" s="1"/>
  <c r="L1145" i="1"/>
  <c r="C1138" i="1"/>
  <c r="J1137" i="1"/>
  <c r="B1137" i="1" s="1"/>
  <c r="I1146" i="1" l="1"/>
  <c r="A1147" i="1"/>
  <c r="C1139" i="1"/>
  <c r="J1138" i="1"/>
  <c r="B1138" i="1" s="1"/>
  <c r="D1147" i="1"/>
  <c r="K1145" i="1"/>
  <c r="E1146" i="1"/>
  <c r="F1146" i="1" s="1"/>
  <c r="G1146" i="1" s="1"/>
  <c r="H1146" i="1" s="1"/>
  <c r="L1146" i="1"/>
  <c r="N1145" i="1"/>
  <c r="M1146" i="1"/>
  <c r="I1147" i="1" l="1"/>
  <c r="A1148" i="1"/>
  <c r="C1140" i="1"/>
  <c r="J1139" i="1"/>
  <c r="B1139" i="1" s="1"/>
  <c r="K1146" i="1"/>
  <c r="M1147" i="1"/>
  <c r="E1147" i="1"/>
  <c r="F1147" i="1" s="1"/>
  <c r="G1147" i="1" s="1"/>
  <c r="H1147" i="1" s="1"/>
  <c r="L1147" i="1"/>
  <c r="N1146" i="1"/>
  <c r="D1148" i="1"/>
  <c r="A1149" i="1" l="1"/>
  <c r="I1148" i="1"/>
  <c r="D1149" i="1"/>
  <c r="E1148" i="1"/>
  <c r="F1148" i="1" s="1"/>
  <c r="G1148" i="1" s="1"/>
  <c r="H1148" i="1" s="1"/>
  <c r="L1148" i="1"/>
  <c r="N1147" i="1"/>
  <c r="K1147" i="1"/>
  <c r="M1148" i="1"/>
  <c r="C1141" i="1"/>
  <c r="J1140" i="1"/>
  <c r="B1140" i="1" s="1"/>
  <c r="E1149" i="1" l="1"/>
  <c r="L1149" i="1"/>
  <c r="K1148" i="1"/>
  <c r="N1148" i="1"/>
  <c r="M1149" i="1"/>
  <c r="C1142" i="1"/>
  <c r="J1141" i="1"/>
  <c r="B1141" i="1" s="1"/>
  <c r="I1149" i="1"/>
  <c r="F1149" i="1"/>
  <c r="G1149" i="1" s="1"/>
  <c r="H1149" i="1" s="1"/>
  <c r="A1150" i="1"/>
  <c r="D1150" i="1"/>
  <c r="A1151" i="1" l="1"/>
  <c r="I1150" i="1"/>
  <c r="C1143" i="1"/>
  <c r="J1142" i="1"/>
  <c r="B1142" i="1" s="1"/>
  <c r="D1151" i="1"/>
  <c r="N1149" i="1"/>
  <c r="E1150" i="1"/>
  <c r="F1150" i="1" s="1"/>
  <c r="G1150" i="1" s="1"/>
  <c r="H1150" i="1" s="1"/>
  <c r="L1150" i="1"/>
  <c r="K1149" i="1"/>
  <c r="M1150" i="1"/>
  <c r="M1151" i="1" l="1"/>
  <c r="N1150" i="1"/>
  <c r="E1151" i="1"/>
  <c r="F1151" i="1" s="1"/>
  <c r="G1151" i="1" s="1"/>
  <c r="H1151" i="1" s="1"/>
  <c r="L1151" i="1"/>
  <c r="K1150" i="1"/>
  <c r="D1152" i="1"/>
  <c r="I1151" i="1"/>
  <c r="A1152" i="1"/>
  <c r="C1144" i="1"/>
  <c r="J1143" i="1"/>
  <c r="B1143" i="1" s="1"/>
  <c r="C1145" i="1" l="1"/>
  <c r="J1144" i="1"/>
  <c r="B1144" i="1" s="1"/>
  <c r="M1152" i="1"/>
  <c r="E1152" i="1"/>
  <c r="F1152" i="1" s="1"/>
  <c r="G1152" i="1" s="1"/>
  <c r="H1152" i="1" s="1"/>
  <c r="L1152" i="1"/>
  <c r="K1151" i="1"/>
  <c r="N1151" i="1"/>
  <c r="I1152" i="1"/>
  <c r="A1153" i="1"/>
  <c r="D1153" i="1"/>
  <c r="N1152" i="1" l="1"/>
  <c r="K1152" i="1"/>
  <c r="M1153" i="1"/>
  <c r="E1153" i="1"/>
  <c r="F1153" i="1" s="1"/>
  <c r="G1153" i="1" s="1"/>
  <c r="H1153" i="1" s="1"/>
  <c r="L1153" i="1"/>
  <c r="C1146" i="1"/>
  <c r="J1145" i="1"/>
  <c r="B1145" i="1" s="1"/>
  <c r="D1154" i="1"/>
  <c r="I1153" i="1"/>
  <c r="A1154" i="1"/>
  <c r="C1147" i="1" l="1"/>
  <c r="J1146" i="1"/>
  <c r="B1146" i="1" s="1"/>
  <c r="A1155" i="1"/>
  <c r="I1154" i="1"/>
  <c r="D1155" i="1"/>
  <c r="N1153" i="1"/>
  <c r="K1153" i="1"/>
  <c r="M1154" i="1"/>
  <c r="E1154" i="1"/>
  <c r="F1154" i="1" s="1"/>
  <c r="G1154" i="1" s="1"/>
  <c r="H1154" i="1" s="1"/>
  <c r="L1154" i="1"/>
  <c r="N1154" i="1" l="1"/>
  <c r="M1155" i="1"/>
  <c r="E1155" i="1"/>
  <c r="F1155" i="1" s="1"/>
  <c r="G1155" i="1" s="1"/>
  <c r="H1155" i="1" s="1"/>
  <c r="L1155" i="1"/>
  <c r="K1154" i="1"/>
  <c r="D1156" i="1"/>
  <c r="I1155" i="1"/>
  <c r="A1156" i="1"/>
  <c r="C1148" i="1"/>
  <c r="J1147" i="1"/>
  <c r="B1147" i="1" s="1"/>
  <c r="A1157" i="1" l="1"/>
  <c r="I1156" i="1"/>
  <c r="D1157" i="1"/>
  <c r="C1149" i="1"/>
  <c r="J1148" i="1"/>
  <c r="B1148" i="1" s="1"/>
  <c r="N1155" i="1"/>
  <c r="M1156" i="1"/>
  <c r="E1156" i="1"/>
  <c r="F1156" i="1" s="1"/>
  <c r="G1156" i="1" s="1"/>
  <c r="H1156" i="1" s="1"/>
  <c r="L1156" i="1"/>
  <c r="K1155" i="1"/>
  <c r="M1157" i="1" l="1"/>
  <c r="N1156" i="1"/>
  <c r="E1157" i="1"/>
  <c r="F1157" i="1" s="1"/>
  <c r="G1157" i="1" s="1"/>
  <c r="H1157" i="1" s="1"/>
  <c r="L1157" i="1"/>
  <c r="K1156" i="1"/>
  <c r="C1150" i="1"/>
  <c r="J1149" i="1"/>
  <c r="B1149" i="1" s="1"/>
  <c r="I1157" i="1"/>
  <c r="A1158" i="1"/>
  <c r="D1158" i="1"/>
  <c r="K1157" i="1" l="1"/>
  <c r="M1158" i="1"/>
  <c r="L1158" i="1"/>
  <c r="N1157" i="1"/>
  <c r="E1158" i="1"/>
  <c r="F1158" i="1" s="1"/>
  <c r="G1158" i="1" s="1"/>
  <c r="H1158" i="1" s="1"/>
  <c r="I1158" i="1"/>
  <c r="A1159" i="1"/>
  <c r="D1159" i="1"/>
  <c r="C1151" i="1"/>
  <c r="J1150" i="1"/>
  <c r="B1150" i="1" s="1"/>
  <c r="C1152" i="1" l="1"/>
  <c r="J1151" i="1"/>
  <c r="B1151" i="1" s="1"/>
  <c r="A1160" i="1"/>
  <c r="I1159" i="1"/>
  <c r="D1160" i="1"/>
  <c r="K1158" i="1"/>
  <c r="M1159" i="1"/>
  <c r="E1159" i="1"/>
  <c r="F1159" i="1" s="1"/>
  <c r="G1159" i="1" s="1"/>
  <c r="H1159" i="1" s="1"/>
  <c r="L1159" i="1"/>
  <c r="N1158" i="1"/>
  <c r="D1161" i="1" l="1"/>
  <c r="A1161" i="1"/>
  <c r="I1160" i="1"/>
  <c r="C1153" i="1"/>
  <c r="J1152" i="1"/>
  <c r="B1152" i="1" s="1"/>
  <c r="N1159" i="1"/>
  <c r="L1160" i="1"/>
  <c r="K1159" i="1"/>
  <c r="E1160" i="1"/>
  <c r="F1160" i="1" s="1"/>
  <c r="G1160" i="1" s="1"/>
  <c r="H1160" i="1" s="1"/>
  <c r="M1160" i="1"/>
  <c r="E1161" i="1" l="1"/>
  <c r="F1161" i="1" s="1"/>
  <c r="G1161" i="1" s="1"/>
  <c r="H1161" i="1" s="1"/>
  <c r="N1160" i="1"/>
  <c r="K1160" i="1"/>
  <c r="L1161" i="1"/>
  <c r="M1161" i="1"/>
  <c r="D1162" i="1"/>
  <c r="C1154" i="1"/>
  <c r="J1153" i="1"/>
  <c r="B1153" i="1" s="1"/>
  <c r="I1161" i="1"/>
  <c r="A1162" i="1"/>
  <c r="A1163" i="1" l="1"/>
  <c r="I1162" i="1"/>
  <c r="C1155" i="1"/>
  <c r="J1154" i="1"/>
  <c r="B1154" i="1" s="1"/>
  <c r="D1163" i="1"/>
  <c r="K1161" i="1"/>
  <c r="N1161" i="1"/>
  <c r="M1162" i="1"/>
  <c r="L1162" i="1"/>
  <c r="E1162" i="1"/>
  <c r="F1162" i="1" s="1"/>
  <c r="G1162" i="1" s="1"/>
  <c r="H1162" i="1" s="1"/>
  <c r="I1163" i="1" l="1"/>
  <c r="A1164" i="1"/>
  <c r="C1156" i="1"/>
  <c r="J1155" i="1"/>
  <c r="B1155" i="1" s="1"/>
  <c r="D1164" i="1"/>
  <c r="K1162" i="1"/>
  <c r="L1163" i="1"/>
  <c r="E1163" i="1"/>
  <c r="F1163" i="1" s="1"/>
  <c r="G1163" i="1" s="1"/>
  <c r="H1163" i="1" s="1"/>
  <c r="M1163" i="1"/>
  <c r="N1162" i="1"/>
  <c r="C1157" i="1" l="1"/>
  <c r="J1156" i="1"/>
  <c r="B1156" i="1" s="1"/>
  <c r="D1165" i="1"/>
  <c r="N1163" i="1"/>
  <c r="M1164" i="1"/>
  <c r="L1164" i="1"/>
  <c r="K1163" i="1"/>
  <c r="E1164" i="1"/>
  <c r="F1164" i="1" s="1"/>
  <c r="G1164" i="1" s="1"/>
  <c r="H1164" i="1" s="1"/>
  <c r="I1164" i="1"/>
  <c r="A1165" i="1"/>
  <c r="N1164" i="1" l="1"/>
  <c r="K1164" i="1"/>
  <c r="M1165" i="1"/>
  <c r="E1165" i="1"/>
  <c r="F1165" i="1" s="1"/>
  <c r="G1165" i="1" s="1"/>
  <c r="H1165" i="1" s="1"/>
  <c r="L1165" i="1"/>
  <c r="C1158" i="1"/>
  <c r="J1157" i="1"/>
  <c r="B1157" i="1" s="1"/>
  <c r="A1166" i="1"/>
  <c r="I1165" i="1"/>
  <c r="D1166" i="1"/>
  <c r="I1166" i="1" l="1"/>
  <c r="A1167" i="1"/>
  <c r="D1167" i="1"/>
  <c r="K1165" i="1"/>
  <c r="M1166" i="1"/>
  <c r="E1166" i="1"/>
  <c r="F1166" i="1" s="1"/>
  <c r="G1166" i="1" s="1"/>
  <c r="H1166" i="1" s="1"/>
  <c r="L1166" i="1"/>
  <c r="N1165" i="1"/>
  <c r="C1159" i="1"/>
  <c r="J1158" i="1"/>
  <c r="B1158" i="1" s="1"/>
  <c r="C1160" i="1" l="1"/>
  <c r="J1159" i="1"/>
  <c r="B1159" i="1" s="1"/>
  <c r="I1167" i="1"/>
  <c r="A1168" i="1"/>
  <c r="M1167" i="1"/>
  <c r="N1166" i="1"/>
  <c r="E1167" i="1"/>
  <c r="F1167" i="1" s="1"/>
  <c r="G1167" i="1" s="1"/>
  <c r="H1167" i="1" s="1"/>
  <c r="L1167" i="1"/>
  <c r="K1166" i="1"/>
  <c r="D1168" i="1"/>
  <c r="A1169" i="1" l="1"/>
  <c r="I1168" i="1"/>
  <c r="D1169" i="1"/>
  <c r="C1161" i="1"/>
  <c r="J1160" i="1"/>
  <c r="B1160" i="1" s="1"/>
  <c r="N1167" i="1"/>
  <c r="K1167" i="1"/>
  <c r="M1168" i="1"/>
  <c r="E1168" i="1"/>
  <c r="F1168" i="1" s="1"/>
  <c r="G1168" i="1" s="1"/>
  <c r="H1168" i="1" s="1"/>
  <c r="L1168" i="1"/>
  <c r="D1170" i="1" l="1"/>
  <c r="K1168" i="1"/>
  <c r="M1169" i="1"/>
  <c r="N1168" i="1"/>
  <c r="E1169" i="1"/>
  <c r="F1169" i="1" s="1"/>
  <c r="G1169" i="1" s="1"/>
  <c r="H1169" i="1" s="1"/>
  <c r="L1169" i="1"/>
  <c r="C1162" i="1"/>
  <c r="J1161" i="1"/>
  <c r="B1161" i="1" s="1"/>
  <c r="A1170" i="1"/>
  <c r="I1169" i="1"/>
  <c r="N1169" i="1" l="1"/>
  <c r="E1170" i="1"/>
  <c r="F1170" i="1" s="1"/>
  <c r="G1170" i="1" s="1"/>
  <c r="H1170" i="1" s="1"/>
  <c r="L1170" i="1"/>
  <c r="M1170" i="1"/>
  <c r="K1169" i="1"/>
  <c r="D1171" i="1"/>
  <c r="C1163" i="1"/>
  <c r="J1162" i="1"/>
  <c r="B1162" i="1" s="1"/>
  <c r="I1170" i="1"/>
  <c r="A1171" i="1"/>
  <c r="D1172" i="1" l="1"/>
  <c r="I1171" i="1"/>
  <c r="A1172" i="1"/>
  <c r="C1164" i="1"/>
  <c r="J1163" i="1"/>
  <c r="B1163" i="1" s="1"/>
  <c r="M1171" i="1"/>
  <c r="N1170" i="1"/>
  <c r="E1171" i="1"/>
  <c r="F1171" i="1" s="1"/>
  <c r="G1171" i="1" s="1"/>
  <c r="H1171" i="1" s="1"/>
  <c r="L1171" i="1"/>
  <c r="K1170" i="1"/>
  <c r="M1172" i="1" l="1"/>
  <c r="N1171" i="1"/>
  <c r="E1172" i="1"/>
  <c r="F1172" i="1" s="1"/>
  <c r="G1172" i="1" s="1"/>
  <c r="H1172" i="1" s="1"/>
  <c r="L1172" i="1"/>
  <c r="K1171" i="1"/>
  <c r="D1173" i="1"/>
  <c r="C1165" i="1"/>
  <c r="J1164" i="1"/>
  <c r="B1164" i="1" s="1"/>
  <c r="A1173" i="1"/>
  <c r="I1172" i="1"/>
  <c r="I1173" i="1" l="1"/>
  <c r="A1174" i="1"/>
  <c r="C1166" i="1"/>
  <c r="J1165" i="1"/>
  <c r="B1165" i="1" s="1"/>
  <c r="D1174" i="1"/>
  <c r="N1172" i="1"/>
  <c r="K1172" i="1"/>
  <c r="M1173" i="1"/>
  <c r="E1173" i="1"/>
  <c r="F1173" i="1" s="1"/>
  <c r="G1173" i="1" s="1"/>
  <c r="H1173" i="1" s="1"/>
  <c r="L1173" i="1"/>
  <c r="D1175" i="1" l="1"/>
  <c r="C1167" i="1"/>
  <c r="J1166" i="1"/>
  <c r="B1166" i="1" s="1"/>
  <c r="K1173" i="1"/>
  <c r="E1174" i="1"/>
  <c r="F1174" i="1" s="1"/>
  <c r="G1174" i="1" s="1"/>
  <c r="H1174" i="1" s="1"/>
  <c r="L1174" i="1"/>
  <c r="N1173" i="1"/>
  <c r="M1174" i="1"/>
  <c r="A1175" i="1"/>
  <c r="I1174" i="1"/>
  <c r="C1168" i="1" l="1"/>
  <c r="J1167" i="1"/>
  <c r="B1167" i="1" s="1"/>
  <c r="D1176" i="1"/>
  <c r="I1175" i="1"/>
  <c r="A1176" i="1"/>
  <c r="K1174" i="1"/>
  <c r="E1175" i="1"/>
  <c r="F1175" i="1" s="1"/>
  <c r="G1175" i="1" s="1"/>
  <c r="H1175" i="1" s="1"/>
  <c r="L1175" i="1"/>
  <c r="N1174" i="1"/>
  <c r="M1175" i="1"/>
  <c r="A1177" i="1" l="1"/>
  <c r="I1176" i="1"/>
  <c r="C1169" i="1"/>
  <c r="J1168" i="1"/>
  <c r="B1168" i="1" s="1"/>
  <c r="N1175" i="1"/>
  <c r="E1176" i="1"/>
  <c r="F1176" i="1" s="1"/>
  <c r="G1176" i="1" s="1"/>
  <c r="H1176" i="1" s="1"/>
  <c r="L1176" i="1"/>
  <c r="K1175" i="1"/>
  <c r="M1176" i="1"/>
  <c r="D1177" i="1"/>
  <c r="D1178" i="1" l="1"/>
  <c r="C1170" i="1"/>
  <c r="J1169" i="1"/>
  <c r="B1169" i="1" s="1"/>
  <c r="I1177" i="1"/>
  <c r="A1178" i="1"/>
  <c r="K1176" i="1"/>
  <c r="E1177" i="1"/>
  <c r="F1177" i="1" s="1"/>
  <c r="G1177" i="1" s="1"/>
  <c r="H1177" i="1" s="1"/>
  <c r="L1177" i="1"/>
  <c r="M1177" i="1"/>
  <c r="N1176" i="1"/>
  <c r="C1171" i="1" l="1"/>
  <c r="J1170" i="1"/>
  <c r="B1170" i="1" s="1"/>
  <c r="I1178" i="1"/>
  <c r="A1179" i="1"/>
  <c r="D1179" i="1"/>
  <c r="K1177" i="1"/>
  <c r="M1178" i="1"/>
  <c r="E1178" i="1"/>
  <c r="F1178" i="1" s="1"/>
  <c r="G1178" i="1" s="1"/>
  <c r="H1178" i="1" s="1"/>
  <c r="L1178" i="1"/>
  <c r="N1177" i="1"/>
  <c r="D1180" i="1" l="1"/>
  <c r="K1178" i="1"/>
  <c r="M1179" i="1"/>
  <c r="E1179" i="1"/>
  <c r="F1179" i="1" s="1"/>
  <c r="G1179" i="1" s="1"/>
  <c r="H1179" i="1" s="1"/>
  <c r="L1179" i="1"/>
  <c r="N1178" i="1"/>
  <c r="C1172" i="1"/>
  <c r="J1171" i="1"/>
  <c r="B1171" i="1" s="1"/>
  <c r="I1179" i="1"/>
  <c r="A1180" i="1"/>
  <c r="D1181" i="1" l="1"/>
  <c r="I1180" i="1"/>
  <c r="A1181" i="1"/>
  <c r="K1179" i="1"/>
  <c r="E1180" i="1"/>
  <c r="F1180" i="1" s="1"/>
  <c r="G1180" i="1" s="1"/>
  <c r="H1180" i="1" s="1"/>
  <c r="L1180" i="1"/>
  <c r="N1179" i="1"/>
  <c r="M1180" i="1"/>
  <c r="C1173" i="1"/>
  <c r="J1172" i="1"/>
  <c r="B1172" i="1" s="1"/>
  <c r="K1180" i="1" l="1"/>
  <c r="M1181" i="1"/>
  <c r="N1180" i="1"/>
  <c r="E1181" i="1"/>
  <c r="F1181" i="1" s="1"/>
  <c r="G1181" i="1" s="1"/>
  <c r="H1181" i="1" s="1"/>
  <c r="L1181" i="1"/>
  <c r="C1174" i="1"/>
  <c r="J1173" i="1"/>
  <c r="B1173" i="1" s="1"/>
  <c r="A1182" i="1"/>
  <c r="I1181" i="1"/>
  <c r="D1182" i="1"/>
  <c r="I1182" i="1" l="1"/>
  <c r="A1183" i="1"/>
  <c r="K1181" i="1"/>
  <c r="M1182" i="1"/>
  <c r="E1182" i="1"/>
  <c r="F1182" i="1" s="1"/>
  <c r="G1182" i="1" s="1"/>
  <c r="H1182" i="1" s="1"/>
  <c r="L1182" i="1"/>
  <c r="N1181" i="1"/>
  <c r="C1175" i="1"/>
  <c r="J1174" i="1"/>
  <c r="B1174" i="1" s="1"/>
  <c r="D1183" i="1"/>
  <c r="C1176" i="1" l="1"/>
  <c r="J1175" i="1"/>
  <c r="B1175" i="1" s="1"/>
  <c r="E1183" i="1"/>
  <c r="F1183" i="1" s="1"/>
  <c r="G1183" i="1" s="1"/>
  <c r="H1183" i="1" s="1"/>
  <c r="L1183" i="1"/>
  <c r="N1182" i="1"/>
  <c r="M1183" i="1"/>
  <c r="K1182" i="1"/>
  <c r="D1184" i="1"/>
  <c r="A1184" i="1"/>
  <c r="I1183" i="1"/>
  <c r="K1183" i="1" l="1"/>
  <c r="M1184" i="1"/>
  <c r="N1183" i="1"/>
  <c r="E1184" i="1"/>
  <c r="F1184" i="1" s="1"/>
  <c r="G1184" i="1" s="1"/>
  <c r="H1184" i="1" s="1"/>
  <c r="L1184" i="1"/>
  <c r="D1185" i="1"/>
  <c r="I1184" i="1"/>
  <c r="A1185" i="1"/>
  <c r="C1177" i="1"/>
  <c r="J1176" i="1"/>
  <c r="B1176" i="1" s="1"/>
  <c r="D1186" i="1" l="1"/>
  <c r="C1178" i="1"/>
  <c r="J1177" i="1"/>
  <c r="B1177" i="1" s="1"/>
  <c r="A1186" i="1"/>
  <c r="I1185" i="1"/>
  <c r="N1184" i="1"/>
  <c r="K1184" i="1"/>
  <c r="M1185" i="1"/>
  <c r="L1185" i="1"/>
  <c r="E1185" i="1"/>
  <c r="F1185" i="1" s="1"/>
  <c r="G1185" i="1" s="1"/>
  <c r="H1185" i="1" s="1"/>
  <c r="C1179" i="1" l="1"/>
  <c r="J1178" i="1"/>
  <c r="B1178" i="1" s="1"/>
  <c r="D1187" i="1"/>
  <c r="K1185" i="1"/>
  <c r="M1186" i="1"/>
  <c r="E1186" i="1"/>
  <c r="F1186" i="1" s="1"/>
  <c r="G1186" i="1" s="1"/>
  <c r="H1186" i="1" s="1"/>
  <c r="L1186" i="1"/>
  <c r="N1185" i="1"/>
  <c r="I1186" i="1"/>
  <c r="A1187" i="1"/>
  <c r="E1187" i="1" l="1"/>
  <c r="M1187" i="1"/>
  <c r="K1186" i="1"/>
  <c r="N1186" i="1"/>
  <c r="L1187" i="1"/>
  <c r="D1188" i="1"/>
  <c r="C1180" i="1"/>
  <c r="J1179" i="1"/>
  <c r="B1179" i="1" s="1"/>
  <c r="A1188" i="1"/>
  <c r="I1187" i="1"/>
  <c r="F1187" i="1"/>
  <c r="G1187" i="1" s="1"/>
  <c r="H1187" i="1" s="1"/>
  <c r="D1189" i="1" l="1"/>
  <c r="N1187" i="1"/>
  <c r="M1188" i="1"/>
  <c r="K1187" i="1"/>
  <c r="E1188" i="1"/>
  <c r="F1188" i="1" s="1"/>
  <c r="G1188" i="1" s="1"/>
  <c r="H1188" i="1" s="1"/>
  <c r="L1188" i="1"/>
  <c r="I1188" i="1"/>
  <c r="A1189" i="1"/>
  <c r="C1181" i="1"/>
  <c r="J1180" i="1"/>
  <c r="B1180" i="1" s="1"/>
  <c r="N1188" i="1" l="1"/>
  <c r="K1188" i="1"/>
  <c r="L1189" i="1"/>
  <c r="E1189" i="1"/>
  <c r="F1189" i="1" s="1"/>
  <c r="G1189" i="1" s="1"/>
  <c r="H1189" i="1" s="1"/>
  <c r="M1189" i="1"/>
  <c r="D1190" i="1"/>
  <c r="C1182" i="1"/>
  <c r="J1181" i="1"/>
  <c r="B1181" i="1" s="1"/>
  <c r="A1190" i="1"/>
  <c r="I1189" i="1"/>
  <c r="D1191" i="1" l="1"/>
  <c r="I1190" i="1"/>
  <c r="A1191" i="1"/>
  <c r="C1183" i="1"/>
  <c r="J1182" i="1"/>
  <c r="B1182" i="1" s="1"/>
  <c r="K1189" i="1"/>
  <c r="M1190" i="1"/>
  <c r="E1190" i="1"/>
  <c r="F1190" i="1" s="1"/>
  <c r="G1190" i="1" s="1"/>
  <c r="H1190" i="1" s="1"/>
  <c r="N1189" i="1"/>
  <c r="L1190" i="1"/>
  <c r="I1191" i="1" l="1"/>
  <c r="A1192" i="1"/>
  <c r="C1184" i="1"/>
  <c r="J1183" i="1"/>
  <c r="B1183" i="1" s="1"/>
  <c r="D1192" i="1"/>
  <c r="E1191" i="1"/>
  <c r="F1191" i="1" s="1"/>
  <c r="G1191" i="1" s="1"/>
  <c r="H1191" i="1" s="1"/>
  <c r="M1191" i="1"/>
  <c r="N1190" i="1"/>
  <c r="K1190" i="1"/>
  <c r="L1191" i="1"/>
  <c r="D1193" i="1" l="1"/>
  <c r="C1185" i="1"/>
  <c r="J1184" i="1"/>
  <c r="B1184" i="1" s="1"/>
  <c r="N1191" i="1"/>
  <c r="L1192" i="1"/>
  <c r="K1191" i="1"/>
  <c r="M1192" i="1"/>
  <c r="E1192" i="1"/>
  <c r="F1192" i="1" s="1"/>
  <c r="G1192" i="1" s="1"/>
  <c r="H1192" i="1" s="1"/>
  <c r="I1192" i="1"/>
  <c r="A1193" i="1"/>
  <c r="N1192" i="1" l="1"/>
  <c r="L1193" i="1"/>
  <c r="K1192" i="1"/>
  <c r="E1193" i="1"/>
  <c r="F1193" i="1" s="1"/>
  <c r="G1193" i="1" s="1"/>
  <c r="H1193" i="1" s="1"/>
  <c r="M1193" i="1"/>
  <c r="D1194" i="1"/>
  <c r="I1193" i="1"/>
  <c r="A1194" i="1"/>
  <c r="C1186" i="1"/>
  <c r="J1185" i="1"/>
  <c r="B1185" i="1" s="1"/>
  <c r="A1195" i="1" l="1"/>
  <c r="I1194" i="1"/>
  <c r="D1195" i="1"/>
  <c r="N1193" i="1"/>
  <c r="L1194" i="1"/>
  <c r="M1194" i="1"/>
  <c r="E1194" i="1"/>
  <c r="F1194" i="1" s="1"/>
  <c r="G1194" i="1" s="1"/>
  <c r="H1194" i="1" s="1"/>
  <c r="K1193" i="1"/>
  <c r="C1187" i="1"/>
  <c r="J1186" i="1"/>
  <c r="B1186" i="1" s="1"/>
  <c r="E1195" i="1" l="1"/>
  <c r="M1195" i="1"/>
  <c r="N1194" i="1"/>
  <c r="L1195" i="1"/>
  <c r="K1194" i="1"/>
  <c r="D1196" i="1"/>
  <c r="I1195" i="1"/>
  <c r="F1195" i="1"/>
  <c r="G1195" i="1" s="1"/>
  <c r="H1195" i="1" s="1"/>
  <c r="A1196" i="1"/>
  <c r="C1188" i="1"/>
  <c r="J1187" i="1"/>
  <c r="B1187" i="1" s="1"/>
  <c r="N1195" i="1" l="1"/>
  <c r="L1196" i="1"/>
  <c r="K1195" i="1"/>
  <c r="M1196" i="1"/>
  <c r="E1196" i="1"/>
  <c r="F1196" i="1" s="1"/>
  <c r="G1196" i="1" s="1"/>
  <c r="H1196" i="1" s="1"/>
  <c r="C1189" i="1"/>
  <c r="J1188" i="1"/>
  <c r="B1188" i="1" s="1"/>
  <c r="I1196" i="1"/>
  <c r="A1197" i="1"/>
  <c r="D1197" i="1"/>
  <c r="D1198" i="1" l="1"/>
  <c r="C1190" i="1"/>
  <c r="J1189" i="1"/>
  <c r="B1189" i="1" s="1"/>
  <c r="N1196" i="1"/>
  <c r="L1197" i="1"/>
  <c r="K1196" i="1"/>
  <c r="E1197" i="1"/>
  <c r="F1197" i="1" s="1"/>
  <c r="G1197" i="1" s="1"/>
  <c r="H1197" i="1" s="1"/>
  <c r="M1197" i="1"/>
  <c r="A1198" i="1"/>
  <c r="I1197" i="1"/>
  <c r="C1191" i="1" l="1"/>
  <c r="J1190" i="1"/>
  <c r="B1190" i="1" s="1"/>
  <c r="D1199" i="1"/>
  <c r="K1197" i="1"/>
  <c r="M1198" i="1"/>
  <c r="E1198" i="1"/>
  <c r="F1198" i="1" s="1"/>
  <c r="G1198" i="1" s="1"/>
  <c r="H1198" i="1" s="1"/>
  <c r="N1197" i="1"/>
  <c r="L1198" i="1"/>
  <c r="A1199" i="1"/>
  <c r="I1198" i="1"/>
  <c r="N1198" i="1" l="1"/>
  <c r="L1199" i="1"/>
  <c r="M1199" i="1"/>
  <c r="K1198" i="1"/>
  <c r="E1199" i="1"/>
  <c r="F1199" i="1" s="1"/>
  <c r="G1199" i="1" s="1"/>
  <c r="H1199" i="1" s="1"/>
  <c r="A1200" i="1"/>
  <c r="I1199" i="1"/>
  <c r="C1192" i="1"/>
  <c r="J1191" i="1"/>
  <c r="B1191" i="1" s="1"/>
  <c r="D1200" i="1"/>
  <c r="N1199" i="1" l="1"/>
  <c r="L1200" i="1"/>
  <c r="K1199" i="1"/>
  <c r="M1200" i="1"/>
  <c r="E1200" i="1"/>
  <c r="F1200" i="1" s="1"/>
  <c r="G1200" i="1" s="1"/>
  <c r="H1200" i="1" s="1"/>
  <c r="D1201" i="1"/>
  <c r="I1200" i="1"/>
  <c r="A1201" i="1"/>
  <c r="C1193" i="1"/>
  <c r="J1192" i="1"/>
  <c r="B1192" i="1" s="1"/>
  <c r="A1202" i="1" l="1"/>
  <c r="I1201" i="1"/>
  <c r="D1202" i="1"/>
  <c r="C1194" i="1"/>
  <c r="J1193" i="1"/>
  <c r="B1193" i="1" s="1"/>
  <c r="K1200" i="1"/>
  <c r="L1201" i="1"/>
  <c r="N1200" i="1"/>
  <c r="E1201" i="1"/>
  <c r="F1201" i="1" s="1"/>
  <c r="G1201" i="1" s="1"/>
  <c r="H1201" i="1" s="1"/>
  <c r="M1201" i="1"/>
  <c r="I1202" i="1" l="1"/>
  <c r="A1203" i="1"/>
  <c r="N1201" i="1"/>
  <c r="M1202" i="1"/>
  <c r="E1202" i="1"/>
  <c r="F1202" i="1" s="1"/>
  <c r="G1202" i="1" s="1"/>
  <c r="H1202" i="1" s="1"/>
  <c r="K1201" i="1"/>
  <c r="L1202" i="1"/>
  <c r="C1195" i="1"/>
  <c r="J1194" i="1"/>
  <c r="B1194" i="1" s="1"/>
  <c r="D1203" i="1"/>
  <c r="D1204" i="1" l="1"/>
  <c r="C1196" i="1"/>
  <c r="J1195" i="1"/>
  <c r="B1195" i="1" s="1"/>
  <c r="N1202" i="1"/>
  <c r="L1203" i="1"/>
  <c r="K1202" i="1"/>
  <c r="E1203" i="1"/>
  <c r="F1203" i="1" s="1"/>
  <c r="G1203" i="1" s="1"/>
  <c r="H1203" i="1" s="1"/>
  <c r="M1203" i="1"/>
  <c r="I1203" i="1"/>
  <c r="A1204" i="1"/>
  <c r="I1204" i="1" l="1"/>
  <c r="A1205" i="1"/>
  <c r="C1197" i="1"/>
  <c r="J1196" i="1"/>
  <c r="B1196" i="1" s="1"/>
  <c r="M1204" i="1"/>
  <c r="N1203" i="1"/>
  <c r="E1204" i="1"/>
  <c r="F1204" i="1" s="1"/>
  <c r="G1204" i="1" s="1"/>
  <c r="H1204" i="1" s="1"/>
  <c r="K1203" i="1"/>
  <c r="L1204" i="1"/>
  <c r="D1205" i="1"/>
  <c r="A1206" i="1" l="1"/>
  <c r="I1205" i="1"/>
  <c r="D1206" i="1"/>
  <c r="C1198" i="1"/>
  <c r="J1197" i="1"/>
  <c r="B1197" i="1" s="1"/>
  <c r="N1204" i="1"/>
  <c r="K1204" i="1"/>
  <c r="L1205" i="1"/>
  <c r="E1205" i="1"/>
  <c r="F1205" i="1" s="1"/>
  <c r="G1205" i="1" s="1"/>
  <c r="H1205" i="1" s="1"/>
  <c r="M1205" i="1"/>
  <c r="K1205" i="1" l="1"/>
  <c r="E1206" i="1"/>
  <c r="F1206" i="1" s="1"/>
  <c r="G1206" i="1" s="1"/>
  <c r="H1206" i="1" s="1"/>
  <c r="L1206" i="1"/>
  <c r="N1205" i="1"/>
  <c r="M1206" i="1"/>
  <c r="C1199" i="1"/>
  <c r="J1198" i="1"/>
  <c r="B1198" i="1" s="1"/>
  <c r="D1207" i="1"/>
  <c r="A1207" i="1"/>
  <c r="I1206" i="1"/>
  <c r="N1206" i="1" l="1"/>
  <c r="M1207" i="1"/>
  <c r="K1206" i="1"/>
  <c r="E1207" i="1"/>
  <c r="F1207" i="1" s="1"/>
  <c r="G1207" i="1" s="1"/>
  <c r="H1207" i="1" s="1"/>
  <c r="L1207" i="1"/>
  <c r="I1207" i="1"/>
  <c r="A1208" i="1"/>
  <c r="D1208" i="1"/>
  <c r="C1200" i="1"/>
  <c r="J1199" i="1"/>
  <c r="B1199" i="1" s="1"/>
  <c r="D1209" i="1" l="1"/>
  <c r="I1208" i="1"/>
  <c r="A1209" i="1"/>
  <c r="C1201" i="1"/>
  <c r="J1200" i="1"/>
  <c r="B1200" i="1" s="1"/>
  <c r="L1208" i="1"/>
  <c r="K1207" i="1"/>
  <c r="E1208" i="1"/>
  <c r="F1208" i="1" s="1"/>
  <c r="G1208" i="1" s="1"/>
  <c r="H1208" i="1" s="1"/>
  <c r="M1208" i="1"/>
  <c r="N1207" i="1"/>
  <c r="A1210" i="1" l="1"/>
  <c r="I1209" i="1"/>
  <c r="C1202" i="1"/>
  <c r="J1201" i="1"/>
  <c r="B1201" i="1" s="1"/>
  <c r="D1210" i="1"/>
  <c r="N1208" i="1"/>
  <c r="K1208" i="1"/>
  <c r="M1209" i="1"/>
  <c r="E1209" i="1"/>
  <c r="F1209" i="1" s="1"/>
  <c r="G1209" i="1" s="1"/>
  <c r="H1209" i="1" s="1"/>
  <c r="L1209" i="1"/>
  <c r="A1211" i="1" l="1"/>
  <c r="I1210" i="1"/>
  <c r="C1203" i="1"/>
  <c r="J1202" i="1"/>
  <c r="B1202" i="1" s="1"/>
  <c r="D1211" i="1"/>
  <c r="K1209" i="1"/>
  <c r="E1210" i="1"/>
  <c r="F1210" i="1" s="1"/>
  <c r="G1210" i="1" s="1"/>
  <c r="H1210" i="1" s="1"/>
  <c r="L1210" i="1"/>
  <c r="M1210" i="1"/>
  <c r="N1209" i="1"/>
  <c r="C1204" i="1" l="1"/>
  <c r="J1203" i="1"/>
  <c r="B1203" i="1" s="1"/>
  <c r="D1212" i="1"/>
  <c r="I1211" i="1"/>
  <c r="A1212" i="1"/>
  <c r="M1211" i="1"/>
  <c r="N1210" i="1"/>
  <c r="E1211" i="1"/>
  <c r="F1211" i="1" s="1"/>
  <c r="G1211" i="1" s="1"/>
  <c r="H1211" i="1" s="1"/>
  <c r="L1211" i="1"/>
  <c r="K1210" i="1"/>
  <c r="I1212" i="1" l="1"/>
  <c r="A1213" i="1"/>
  <c r="C1205" i="1"/>
  <c r="J1204" i="1"/>
  <c r="B1204" i="1" s="1"/>
  <c r="N1211" i="1"/>
  <c r="M1212" i="1"/>
  <c r="K1211" i="1"/>
  <c r="E1212" i="1"/>
  <c r="F1212" i="1" s="1"/>
  <c r="G1212" i="1" s="1"/>
  <c r="H1212" i="1" s="1"/>
  <c r="L1212" i="1"/>
  <c r="D1213" i="1"/>
  <c r="C1206" i="1" l="1"/>
  <c r="J1205" i="1"/>
  <c r="B1205" i="1" s="1"/>
  <c r="D1214" i="1"/>
  <c r="A1214" i="1"/>
  <c r="I1213" i="1"/>
  <c r="K1212" i="1"/>
  <c r="E1213" i="1"/>
  <c r="F1213" i="1" s="1"/>
  <c r="G1213" i="1" s="1"/>
  <c r="H1213" i="1" s="1"/>
  <c r="L1213" i="1"/>
  <c r="N1212" i="1"/>
  <c r="M1213" i="1"/>
  <c r="I1214" i="1" l="1"/>
  <c r="A1215" i="1"/>
  <c r="D1215" i="1"/>
  <c r="C1207" i="1"/>
  <c r="J1206" i="1"/>
  <c r="B1206" i="1" s="1"/>
  <c r="K1213" i="1"/>
  <c r="M1214" i="1"/>
  <c r="E1214" i="1"/>
  <c r="F1214" i="1" s="1"/>
  <c r="G1214" i="1" s="1"/>
  <c r="H1214" i="1" s="1"/>
  <c r="L1214" i="1"/>
  <c r="N1213" i="1"/>
  <c r="E1215" i="1" l="1"/>
  <c r="F1215" i="1" s="1"/>
  <c r="G1215" i="1" s="1"/>
  <c r="H1215" i="1" s="1"/>
  <c r="L1215" i="1"/>
  <c r="N1214" i="1"/>
  <c r="K1214" i="1"/>
  <c r="M1215" i="1"/>
  <c r="D1216" i="1"/>
  <c r="C1208" i="1"/>
  <c r="J1207" i="1"/>
  <c r="B1207" i="1" s="1"/>
  <c r="A1216" i="1"/>
  <c r="I1215" i="1"/>
  <c r="C1209" i="1" l="1"/>
  <c r="J1208" i="1"/>
  <c r="B1208" i="1" s="1"/>
  <c r="K1215" i="1"/>
  <c r="N1215" i="1"/>
  <c r="M1216" i="1"/>
  <c r="L1216" i="1"/>
  <c r="E1216" i="1"/>
  <c r="F1216" i="1" s="1"/>
  <c r="G1216" i="1" s="1"/>
  <c r="H1216" i="1" s="1"/>
  <c r="I1216" i="1"/>
  <c r="A1217" i="1"/>
  <c r="D1217" i="1"/>
  <c r="A1218" i="1" l="1"/>
  <c r="I1217" i="1"/>
  <c r="C1210" i="1"/>
  <c r="J1209" i="1"/>
  <c r="B1209" i="1" s="1"/>
  <c r="D1218" i="1"/>
  <c r="N1216" i="1"/>
  <c r="M1217" i="1"/>
  <c r="K1216" i="1"/>
  <c r="E1217" i="1"/>
  <c r="F1217" i="1" s="1"/>
  <c r="G1217" i="1" s="1"/>
  <c r="H1217" i="1" s="1"/>
  <c r="L1217" i="1"/>
  <c r="A1219" i="1" l="1"/>
  <c r="I1218" i="1"/>
  <c r="C1211" i="1"/>
  <c r="J1210" i="1"/>
  <c r="B1210" i="1" s="1"/>
  <c r="D1219" i="1"/>
  <c r="K1217" i="1"/>
  <c r="E1218" i="1"/>
  <c r="F1218" i="1" s="1"/>
  <c r="G1218" i="1" s="1"/>
  <c r="H1218" i="1" s="1"/>
  <c r="L1218" i="1"/>
  <c r="N1217" i="1"/>
  <c r="M1218" i="1"/>
  <c r="C1212" i="1" l="1"/>
  <c r="J1211" i="1"/>
  <c r="B1211" i="1" s="1"/>
  <c r="I1219" i="1"/>
  <c r="A1220" i="1"/>
  <c r="D1220" i="1"/>
  <c r="M1219" i="1"/>
  <c r="K1218" i="1"/>
  <c r="E1219" i="1"/>
  <c r="F1219" i="1" s="1"/>
  <c r="G1219" i="1" s="1"/>
  <c r="H1219" i="1" s="1"/>
  <c r="L1219" i="1"/>
  <c r="N1218" i="1"/>
  <c r="D1221" i="1" l="1"/>
  <c r="I1220" i="1"/>
  <c r="A1221" i="1"/>
  <c r="C1213" i="1"/>
  <c r="J1212" i="1"/>
  <c r="B1212" i="1" s="1"/>
  <c r="N1219" i="1"/>
  <c r="M1220" i="1"/>
  <c r="K1219" i="1"/>
  <c r="E1220" i="1"/>
  <c r="F1220" i="1" s="1"/>
  <c r="G1220" i="1" s="1"/>
  <c r="H1220" i="1" s="1"/>
  <c r="L1220" i="1"/>
  <c r="A1222" i="1" l="1"/>
  <c r="I1221" i="1"/>
  <c r="N1220" i="1"/>
  <c r="M1221" i="1"/>
  <c r="K1220" i="1"/>
  <c r="E1221" i="1"/>
  <c r="F1221" i="1" s="1"/>
  <c r="G1221" i="1" s="1"/>
  <c r="H1221" i="1" s="1"/>
  <c r="L1221" i="1"/>
  <c r="D1222" i="1"/>
  <c r="C1214" i="1"/>
  <c r="J1213" i="1"/>
  <c r="B1213" i="1" s="1"/>
  <c r="K1221" i="1" l="1"/>
  <c r="M1222" i="1"/>
  <c r="E1222" i="1"/>
  <c r="F1222" i="1" s="1"/>
  <c r="G1222" i="1" s="1"/>
  <c r="H1222" i="1" s="1"/>
  <c r="L1222" i="1"/>
  <c r="N1221" i="1"/>
  <c r="C1215" i="1"/>
  <c r="J1214" i="1"/>
  <c r="B1214" i="1" s="1"/>
  <c r="D1223" i="1"/>
  <c r="A1223" i="1"/>
  <c r="I1222" i="1"/>
  <c r="D1224" i="1" l="1"/>
  <c r="E1223" i="1"/>
  <c r="F1223" i="1" s="1"/>
  <c r="G1223" i="1" s="1"/>
  <c r="H1223" i="1" s="1"/>
  <c r="L1223" i="1"/>
  <c r="N1222" i="1"/>
  <c r="K1222" i="1"/>
  <c r="M1223" i="1"/>
  <c r="I1223" i="1"/>
  <c r="A1224" i="1"/>
  <c r="C1216" i="1"/>
  <c r="J1215" i="1"/>
  <c r="B1215" i="1" s="1"/>
  <c r="M1224" i="1" l="1"/>
  <c r="N1223" i="1"/>
  <c r="E1224" i="1"/>
  <c r="F1224" i="1" s="1"/>
  <c r="G1224" i="1" s="1"/>
  <c r="H1224" i="1" s="1"/>
  <c r="L1224" i="1"/>
  <c r="K1223" i="1"/>
  <c r="C1217" i="1"/>
  <c r="J1216" i="1"/>
  <c r="B1216" i="1" s="1"/>
  <c r="I1224" i="1"/>
  <c r="A1225" i="1"/>
  <c r="D1225" i="1"/>
  <c r="D1226" i="1" l="1"/>
  <c r="C1218" i="1"/>
  <c r="J1217" i="1"/>
  <c r="B1217" i="1" s="1"/>
  <c r="N1224" i="1"/>
  <c r="M1225" i="1"/>
  <c r="K1224" i="1"/>
  <c r="E1225" i="1"/>
  <c r="F1225" i="1" s="1"/>
  <c r="G1225" i="1" s="1"/>
  <c r="H1225" i="1" s="1"/>
  <c r="L1225" i="1"/>
  <c r="I1225" i="1"/>
  <c r="A1226" i="1"/>
  <c r="C1219" i="1" l="1"/>
  <c r="J1218" i="1"/>
  <c r="B1218" i="1" s="1"/>
  <c r="A1227" i="1"/>
  <c r="I1226" i="1"/>
  <c r="D1227" i="1"/>
  <c r="N1225" i="1"/>
  <c r="M1226" i="1"/>
  <c r="E1226" i="1"/>
  <c r="F1226" i="1" s="1"/>
  <c r="G1226" i="1" s="1"/>
  <c r="H1226" i="1" s="1"/>
  <c r="L1226" i="1"/>
  <c r="K1225" i="1"/>
  <c r="N1226" i="1" l="1"/>
  <c r="M1227" i="1"/>
  <c r="E1227" i="1"/>
  <c r="F1227" i="1" s="1"/>
  <c r="G1227" i="1" s="1"/>
  <c r="H1227" i="1" s="1"/>
  <c r="L1227" i="1"/>
  <c r="K1226" i="1"/>
  <c r="D1228" i="1"/>
  <c r="I1227" i="1"/>
  <c r="A1228" i="1"/>
  <c r="C1220" i="1"/>
  <c r="J1219" i="1"/>
  <c r="B1219" i="1" s="1"/>
  <c r="C1221" i="1" l="1"/>
  <c r="J1220" i="1"/>
  <c r="B1220" i="1" s="1"/>
  <c r="I1228" i="1"/>
  <c r="A1229" i="1"/>
  <c r="N1227" i="1"/>
  <c r="K1227" i="1"/>
  <c r="M1228" i="1"/>
  <c r="E1228" i="1"/>
  <c r="F1228" i="1" s="1"/>
  <c r="G1228" i="1" s="1"/>
  <c r="H1228" i="1" s="1"/>
  <c r="L1228" i="1"/>
  <c r="D1229" i="1"/>
  <c r="D1230" i="1" l="1"/>
  <c r="A1230" i="1"/>
  <c r="I1229" i="1"/>
  <c r="C1222" i="1"/>
  <c r="J1221" i="1"/>
  <c r="B1221" i="1" s="1"/>
  <c r="N1228" i="1"/>
  <c r="K1228" i="1"/>
  <c r="M1229" i="1"/>
  <c r="E1229" i="1"/>
  <c r="F1229" i="1" s="1"/>
  <c r="G1229" i="1" s="1"/>
  <c r="H1229" i="1" s="1"/>
  <c r="L1229" i="1"/>
  <c r="K1229" i="1" l="1"/>
  <c r="E1230" i="1"/>
  <c r="F1230" i="1" s="1"/>
  <c r="G1230" i="1" s="1"/>
  <c r="H1230" i="1" s="1"/>
  <c r="L1230" i="1"/>
  <c r="N1229" i="1"/>
  <c r="M1230" i="1"/>
  <c r="D1231" i="1"/>
  <c r="C1223" i="1"/>
  <c r="J1222" i="1"/>
  <c r="B1222" i="1" s="1"/>
  <c r="A1231" i="1"/>
  <c r="I1230" i="1"/>
  <c r="I1231" i="1" l="1"/>
  <c r="A1232" i="1"/>
  <c r="D1232" i="1"/>
  <c r="E1231" i="1"/>
  <c r="F1231" i="1" s="1"/>
  <c r="G1231" i="1" s="1"/>
  <c r="H1231" i="1" s="1"/>
  <c r="L1231" i="1"/>
  <c r="N1230" i="1"/>
  <c r="M1231" i="1"/>
  <c r="K1230" i="1"/>
  <c r="C1224" i="1"/>
  <c r="J1223" i="1"/>
  <c r="B1223" i="1" s="1"/>
  <c r="C1225" i="1" l="1"/>
  <c r="J1224" i="1"/>
  <c r="B1224" i="1" s="1"/>
  <c r="N1231" i="1"/>
  <c r="M1232" i="1"/>
  <c r="K1231" i="1"/>
  <c r="E1232" i="1"/>
  <c r="F1232" i="1" s="1"/>
  <c r="G1232" i="1" s="1"/>
  <c r="H1232" i="1" s="1"/>
  <c r="L1232" i="1"/>
  <c r="D1233" i="1"/>
  <c r="I1232" i="1"/>
  <c r="A1233" i="1"/>
  <c r="D1234" i="1" l="1"/>
  <c r="C1226" i="1"/>
  <c r="J1225" i="1"/>
  <c r="B1225" i="1" s="1"/>
  <c r="A1234" i="1"/>
  <c r="I1233" i="1"/>
  <c r="K1232" i="1"/>
  <c r="M1233" i="1"/>
  <c r="N1232" i="1"/>
  <c r="E1233" i="1"/>
  <c r="F1233" i="1" s="1"/>
  <c r="G1233" i="1" s="1"/>
  <c r="H1233" i="1" s="1"/>
  <c r="L1233" i="1"/>
  <c r="C1227" i="1" l="1"/>
  <c r="J1226" i="1"/>
  <c r="B1226" i="1" s="1"/>
  <c r="D1235" i="1"/>
  <c r="A1235" i="1"/>
  <c r="I1234" i="1"/>
  <c r="N1233" i="1"/>
  <c r="M1234" i="1"/>
  <c r="E1234" i="1"/>
  <c r="F1234" i="1" s="1"/>
  <c r="G1234" i="1" s="1"/>
  <c r="H1234" i="1" s="1"/>
  <c r="K1233" i="1"/>
  <c r="L1234" i="1"/>
  <c r="A1236" i="1" l="1"/>
  <c r="I1235" i="1"/>
  <c r="N1234" i="1"/>
  <c r="M1235" i="1"/>
  <c r="K1234" i="1"/>
  <c r="E1235" i="1"/>
  <c r="F1235" i="1" s="1"/>
  <c r="G1235" i="1" s="1"/>
  <c r="H1235" i="1" s="1"/>
  <c r="L1235" i="1"/>
  <c r="C1228" i="1"/>
  <c r="J1227" i="1"/>
  <c r="B1227" i="1" s="1"/>
  <c r="D1236" i="1"/>
  <c r="D1237" i="1" l="1"/>
  <c r="A1237" i="1"/>
  <c r="I1236" i="1"/>
  <c r="C1229" i="1"/>
  <c r="J1228" i="1"/>
  <c r="B1228" i="1" s="1"/>
  <c r="N1235" i="1"/>
  <c r="M1236" i="1"/>
  <c r="E1236" i="1"/>
  <c r="F1236" i="1" s="1"/>
  <c r="G1236" i="1" s="1"/>
  <c r="H1236" i="1" s="1"/>
  <c r="L1236" i="1"/>
  <c r="K1235" i="1"/>
  <c r="N1236" i="1" l="1"/>
  <c r="K1236" i="1"/>
  <c r="M1237" i="1"/>
  <c r="E1237" i="1"/>
  <c r="F1237" i="1" s="1"/>
  <c r="G1237" i="1" s="1"/>
  <c r="H1237" i="1" s="1"/>
  <c r="L1237" i="1"/>
  <c r="A1238" i="1"/>
  <c r="I1237" i="1"/>
  <c r="D1238" i="1"/>
  <c r="C1230" i="1"/>
  <c r="J1229" i="1"/>
  <c r="B1229" i="1" s="1"/>
  <c r="N1237" i="1" l="1"/>
  <c r="K1237" i="1"/>
  <c r="M1238" i="1"/>
  <c r="E1238" i="1"/>
  <c r="F1238" i="1" s="1"/>
  <c r="G1238" i="1" s="1"/>
  <c r="H1238" i="1" s="1"/>
  <c r="L1238" i="1"/>
  <c r="C1231" i="1"/>
  <c r="J1230" i="1"/>
  <c r="B1230" i="1" s="1"/>
  <c r="D1239" i="1"/>
  <c r="I1238" i="1"/>
  <c r="A1239" i="1"/>
  <c r="I1239" i="1" l="1"/>
  <c r="A1240" i="1"/>
  <c r="D1240" i="1"/>
  <c r="N1238" i="1"/>
  <c r="K1238" i="1"/>
  <c r="M1239" i="1"/>
  <c r="E1239" i="1"/>
  <c r="F1239" i="1" s="1"/>
  <c r="G1239" i="1" s="1"/>
  <c r="H1239" i="1" s="1"/>
  <c r="L1239" i="1"/>
  <c r="C1232" i="1"/>
  <c r="J1231" i="1"/>
  <c r="B1231" i="1" s="1"/>
  <c r="N1239" i="1" l="1"/>
  <c r="M1240" i="1"/>
  <c r="K1239" i="1"/>
  <c r="E1240" i="1"/>
  <c r="F1240" i="1" s="1"/>
  <c r="G1240" i="1" s="1"/>
  <c r="H1240" i="1" s="1"/>
  <c r="L1240" i="1"/>
  <c r="C1233" i="1"/>
  <c r="J1232" i="1"/>
  <c r="B1232" i="1" s="1"/>
  <c r="D1241" i="1"/>
  <c r="A1241" i="1"/>
  <c r="I1240" i="1"/>
  <c r="N1240" i="1" l="1"/>
  <c r="K1240" i="1"/>
  <c r="M1241" i="1"/>
  <c r="E1241" i="1"/>
  <c r="F1241" i="1" s="1"/>
  <c r="G1241" i="1" s="1"/>
  <c r="H1241" i="1" s="1"/>
  <c r="L1241" i="1"/>
  <c r="C1234" i="1"/>
  <c r="J1233" i="1"/>
  <c r="B1233" i="1" s="1"/>
  <c r="A1242" i="1"/>
  <c r="I1241" i="1"/>
  <c r="D1242" i="1"/>
  <c r="A1243" i="1" l="1"/>
  <c r="I1242" i="1"/>
  <c r="K1241" i="1"/>
  <c r="M1242" i="1"/>
  <c r="E1242" i="1"/>
  <c r="F1242" i="1" s="1"/>
  <c r="G1242" i="1" s="1"/>
  <c r="H1242" i="1" s="1"/>
  <c r="L1242" i="1"/>
  <c r="N1241" i="1"/>
  <c r="D1243" i="1"/>
  <c r="C1235" i="1"/>
  <c r="J1234" i="1"/>
  <c r="B1234" i="1" s="1"/>
  <c r="N1242" i="1" l="1"/>
  <c r="M1243" i="1"/>
  <c r="E1243" i="1"/>
  <c r="F1243" i="1" s="1"/>
  <c r="G1243" i="1" s="1"/>
  <c r="H1243" i="1" s="1"/>
  <c r="L1243" i="1"/>
  <c r="K1242" i="1"/>
  <c r="C1236" i="1"/>
  <c r="J1235" i="1"/>
  <c r="B1235" i="1" s="1"/>
  <c r="I1243" i="1"/>
  <c r="A1244" i="1"/>
  <c r="D1244" i="1"/>
  <c r="C1237" i="1" l="1"/>
  <c r="J1236" i="1"/>
  <c r="B1236" i="1" s="1"/>
  <c r="D1245" i="1"/>
  <c r="I1244" i="1"/>
  <c r="A1245" i="1"/>
  <c r="N1243" i="1"/>
  <c r="K1243" i="1"/>
  <c r="M1244" i="1"/>
  <c r="E1244" i="1"/>
  <c r="F1244" i="1" s="1"/>
  <c r="G1244" i="1" s="1"/>
  <c r="H1244" i="1" s="1"/>
  <c r="L1244" i="1"/>
  <c r="K1244" i="1" l="1"/>
  <c r="M1245" i="1"/>
  <c r="N1244" i="1"/>
  <c r="E1245" i="1"/>
  <c r="F1245" i="1" s="1"/>
  <c r="G1245" i="1" s="1"/>
  <c r="H1245" i="1" s="1"/>
  <c r="L1245" i="1"/>
  <c r="C1238" i="1"/>
  <c r="J1237" i="1"/>
  <c r="B1237" i="1" s="1"/>
  <c r="A1246" i="1"/>
  <c r="I1245" i="1"/>
  <c r="D1246" i="1"/>
  <c r="C1239" i="1" l="1"/>
  <c r="J1238" i="1"/>
  <c r="B1238" i="1" s="1"/>
  <c r="D1247" i="1"/>
  <c r="K1245" i="1"/>
  <c r="E1246" i="1"/>
  <c r="F1246" i="1" s="1"/>
  <c r="G1246" i="1" s="1"/>
  <c r="H1246" i="1" s="1"/>
  <c r="L1246" i="1"/>
  <c r="N1245" i="1"/>
  <c r="M1246" i="1"/>
  <c r="A1247" i="1"/>
  <c r="I1246" i="1"/>
  <c r="D1248" i="1" l="1"/>
  <c r="M1247" i="1"/>
  <c r="N1246" i="1"/>
  <c r="E1247" i="1"/>
  <c r="F1247" i="1" s="1"/>
  <c r="G1247" i="1" s="1"/>
  <c r="H1247" i="1" s="1"/>
  <c r="L1247" i="1"/>
  <c r="K1246" i="1"/>
  <c r="C1240" i="1"/>
  <c r="J1239" i="1"/>
  <c r="B1239" i="1" s="1"/>
  <c r="I1247" i="1"/>
  <c r="A1248" i="1"/>
  <c r="C1241" i="1" l="1"/>
  <c r="J1240" i="1"/>
  <c r="B1240" i="1" s="1"/>
  <c r="K1247" i="1"/>
  <c r="M1248" i="1"/>
  <c r="N1247" i="1"/>
  <c r="E1248" i="1"/>
  <c r="F1248" i="1" s="1"/>
  <c r="G1248" i="1" s="1"/>
  <c r="H1248" i="1" s="1"/>
  <c r="L1248" i="1"/>
  <c r="D1249" i="1"/>
  <c r="I1248" i="1"/>
  <c r="A1249" i="1"/>
  <c r="A1250" i="1" l="1"/>
  <c r="I1249" i="1"/>
  <c r="N1248" i="1"/>
  <c r="M1249" i="1"/>
  <c r="K1248" i="1"/>
  <c r="E1249" i="1"/>
  <c r="F1249" i="1" s="1"/>
  <c r="G1249" i="1" s="1"/>
  <c r="H1249" i="1" s="1"/>
  <c r="L1249" i="1"/>
  <c r="C1242" i="1"/>
  <c r="J1241" i="1"/>
  <c r="B1241" i="1" s="1"/>
  <c r="D1250" i="1"/>
  <c r="D1251" i="1" l="1"/>
  <c r="C1243" i="1"/>
  <c r="J1242" i="1"/>
  <c r="B1242" i="1" s="1"/>
  <c r="A1251" i="1"/>
  <c r="I1250" i="1"/>
  <c r="K1249" i="1"/>
  <c r="M1250" i="1"/>
  <c r="L1250" i="1"/>
  <c r="N1249" i="1"/>
  <c r="E1250" i="1"/>
  <c r="F1250" i="1" s="1"/>
  <c r="G1250" i="1" s="1"/>
  <c r="H1250" i="1" s="1"/>
  <c r="I1251" i="1" l="1"/>
  <c r="A1252" i="1"/>
  <c r="C1244" i="1"/>
  <c r="J1243" i="1"/>
  <c r="B1243" i="1" s="1"/>
  <c r="D1252" i="1"/>
  <c r="M1251" i="1"/>
  <c r="E1251" i="1"/>
  <c r="F1251" i="1" s="1"/>
  <c r="G1251" i="1" s="1"/>
  <c r="H1251" i="1" s="1"/>
  <c r="L1251" i="1"/>
  <c r="K1250" i="1"/>
  <c r="N1250" i="1"/>
  <c r="I1252" i="1" l="1"/>
  <c r="A1253" i="1"/>
  <c r="D1253" i="1"/>
  <c r="N1251" i="1"/>
  <c r="L1252" i="1"/>
  <c r="K1251" i="1"/>
  <c r="M1252" i="1"/>
  <c r="E1252" i="1"/>
  <c r="F1252" i="1" s="1"/>
  <c r="G1252" i="1" s="1"/>
  <c r="H1252" i="1" s="1"/>
  <c r="C1245" i="1"/>
  <c r="J1244" i="1"/>
  <c r="B1244" i="1" s="1"/>
  <c r="N1252" i="1" l="1"/>
  <c r="L1253" i="1"/>
  <c r="K1252" i="1"/>
  <c r="E1253" i="1"/>
  <c r="F1253" i="1" s="1"/>
  <c r="G1253" i="1" s="1"/>
  <c r="H1253" i="1" s="1"/>
  <c r="M1253" i="1"/>
  <c r="C1246" i="1"/>
  <c r="J1245" i="1"/>
  <c r="B1245" i="1" s="1"/>
  <c r="A1254" i="1"/>
  <c r="I1253" i="1"/>
  <c r="D1254" i="1"/>
  <c r="K1253" i="1" l="1"/>
  <c r="E1254" i="1"/>
  <c r="F1254" i="1" s="1"/>
  <c r="G1254" i="1" s="1"/>
  <c r="H1254" i="1" s="1"/>
  <c r="L1254" i="1"/>
  <c r="N1253" i="1"/>
  <c r="M1254" i="1"/>
  <c r="C1247" i="1"/>
  <c r="J1246" i="1"/>
  <c r="B1246" i="1" s="1"/>
  <c r="D1255" i="1"/>
  <c r="I1254" i="1"/>
  <c r="A1255" i="1"/>
  <c r="I1255" i="1" l="1"/>
  <c r="A1256" i="1"/>
  <c r="M1255" i="1"/>
  <c r="E1255" i="1"/>
  <c r="F1255" i="1" s="1"/>
  <c r="G1255" i="1" s="1"/>
  <c r="H1255" i="1" s="1"/>
  <c r="N1254" i="1"/>
  <c r="K1254" i="1"/>
  <c r="L1255" i="1"/>
  <c r="C1248" i="1"/>
  <c r="J1247" i="1"/>
  <c r="B1247" i="1" s="1"/>
  <c r="D1256" i="1"/>
  <c r="D1257" i="1" l="1"/>
  <c r="K1255" i="1"/>
  <c r="E1256" i="1"/>
  <c r="F1256" i="1" s="1"/>
  <c r="G1256" i="1" s="1"/>
  <c r="H1256" i="1" s="1"/>
  <c r="L1256" i="1"/>
  <c r="N1255" i="1"/>
  <c r="M1256" i="1"/>
  <c r="C1249" i="1"/>
  <c r="J1248" i="1"/>
  <c r="B1248" i="1" s="1"/>
  <c r="A1257" i="1"/>
  <c r="I1256" i="1"/>
  <c r="C1250" i="1" l="1"/>
  <c r="J1249" i="1"/>
  <c r="B1249" i="1" s="1"/>
  <c r="I1257" i="1"/>
  <c r="A1258" i="1"/>
  <c r="D1258" i="1"/>
  <c r="N1256" i="1"/>
  <c r="M1257" i="1"/>
  <c r="K1256" i="1"/>
  <c r="E1257" i="1"/>
  <c r="F1257" i="1" s="1"/>
  <c r="G1257" i="1" s="1"/>
  <c r="H1257" i="1" s="1"/>
  <c r="L1257" i="1"/>
  <c r="N1257" i="1" l="1"/>
  <c r="M1258" i="1"/>
  <c r="E1258" i="1"/>
  <c r="F1258" i="1" s="1"/>
  <c r="G1258" i="1" s="1"/>
  <c r="H1258" i="1" s="1"/>
  <c r="L1258" i="1"/>
  <c r="K1257" i="1"/>
  <c r="C1251" i="1"/>
  <c r="J1250" i="1"/>
  <c r="B1250" i="1" s="1"/>
  <c r="A1259" i="1"/>
  <c r="I1258" i="1"/>
  <c r="D1259" i="1"/>
  <c r="M1259" i="1" l="1"/>
  <c r="E1259" i="1"/>
  <c r="F1259" i="1" s="1"/>
  <c r="G1259" i="1" s="1"/>
  <c r="H1259" i="1" s="1"/>
  <c r="L1259" i="1"/>
  <c r="N1258" i="1"/>
  <c r="K1258" i="1"/>
  <c r="C1252" i="1"/>
  <c r="J1251" i="1"/>
  <c r="B1251" i="1" s="1"/>
  <c r="D1260" i="1"/>
  <c r="A1260" i="1"/>
  <c r="I1259" i="1"/>
  <c r="N1259" i="1" l="1"/>
  <c r="M1260" i="1"/>
  <c r="K1259" i="1"/>
  <c r="E1260" i="1"/>
  <c r="F1260" i="1" s="1"/>
  <c r="G1260" i="1" s="1"/>
  <c r="H1260" i="1" s="1"/>
  <c r="L1260" i="1"/>
  <c r="C1253" i="1"/>
  <c r="J1252" i="1"/>
  <c r="B1252" i="1" s="1"/>
  <c r="I1260" i="1"/>
  <c r="A1261" i="1"/>
  <c r="D1261" i="1"/>
  <c r="N1260" i="1" l="1"/>
  <c r="M1261" i="1"/>
  <c r="K1260" i="1"/>
  <c r="E1261" i="1"/>
  <c r="F1261" i="1" s="1"/>
  <c r="G1261" i="1" s="1"/>
  <c r="H1261" i="1" s="1"/>
  <c r="L1261" i="1"/>
  <c r="D1262" i="1"/>
  <c r="A1262" i="1"/>
  <c r="I1261" i="1"/>
  <c r="C1254" i="1"/>
  <c r="J1253" i="1"/>
  <c r="B1253" i="1" s="1"/>
  <c r="C1255" i="1" l="1"/>
  <c r="J1254" i="1"/>
  <c r="B1254" i="1" s="1"/>
  <c r="K1261" i="1"/>
  <c r="E1262" i="1"/>
  <c r="F1262" i="1" s="1"/>
  <c r="G1262" i="1" s="1"/>
  <c r="H1262" i="1" s="1"/>
  <c r="L1262" i="1"/>
  <c r="N1261" i="1"/>
  <c r="M1262" i="1"/>
  <c r="A1263" i="1"/>
  <c r="I1262" i="1"/>
  <c r="D1263" i="1"/>
  <c r="N1262" i="1" l="1"/>
  <c r="M1263" i="1"/>
  <c r="L1263" i="1"/>
  <c r="K1262" i="1"/>
  <c r="E1263" i="1"/>
  <c r="F1263" i="1" s="1"/>
  <c r="G1263" i="1" s="1"/>
  <c r="H1263" i="1" s="1"/>
  <c r="A1264" i="1"/>
  <c r="I1263" i="1"/>
  <c r="C1256" i="1"/>
  <c r="J1255" i="1"/>
  <c r="B1255" i="1" s="1"/>
  <c r="D1264" i="1"/>
  <c r="N1263" i="1" l="1"/>
  <c r="M1264" i="1"/>
  <c r="K1263" i="1"/>
  <c r="E1264" i="1"/>
  <c r="F1264" i="1" s="1"/>
  <c r="G1264" i="1" s="1"/>
  <c r="H1264" i="1" s="1"/>
  <c r="L1264" i="1"/>
  <c r="D1265" i="1"/>
  <c r="I1264" i="1"/>
  <c r="A1265" i="1"/>
  <c r="C1257" i="1"/>
  <c r="J1256" i="1"/>
  <c r="B1256" i="1" s="1"/>
  <c r="D1266" i="1" l="1"/>
  <c r="A1266" i="1"/>
  <c r="I1265" i="1"/>
  <c r="C1258" i="1"/>
  <c r="J1257" i="1"/>
  <c r="B1257" i="1" s="1"/>
  <c r="K1264" i="1"/>
  <c r="E1265" i="1"/>
  <c r="F1265" i="1" s="1"/>
  <c r="G1265" i="1" s="1"/>
  <c r="H1265" i="1" s="1"/>
  <c r="L1265" i="1"/>
  <c r="N1264" i="1"/>
  <c r="M1265" i="1"/>
  <c r="C1259" i="1" l="1"/>
  <c r="J1258" i="1"/>
  <c r="B1258" i="1" s="1"/>
  <c r="N1265" i="1"/>
  <c r="E1266" i="1"/>
  <c r="F1266" i="1" s="1"/>
  <c r="G1266" i="1" s="1"/>
  <c r="H1266" i="1" s="1"/>
  <c r="L1266" i="1"/>
  <c r="K1265" i="1"/>
  <c r="M1266" i="1"/>
  <c r="D1267" i="1"/>
  <c r="I1266" i="1"/>
  <c r="A1267" i="1"/>
  <c r="A1268" i="1" l="1"/>
  <c r="I1267" i="1"/>
  <c r="M1267" i="1"/>
  <c r="E1267" i="1"/>
  <c r="F1267" i="1" s="1"/>
  <c r="G1267" i="1" s="1"/>
  <c r="H1267" i="1" s="1"/>
  <c r="L1267" i="1"/>
  <c r="N1266" i="1"/>
  <c r="K1266" i="1"/>
  <c r="C1260" i="1"/>
  <c r="J1259" i="1"/>
  <c r="B1259" i="1" s="1"/>
  <c r="D1268" i="1"/>
  <c r="K1267" i="1" l="1"/>
  <c r="M1268" i="1"/>
  <c r="N1267" i="1"/>
  <c r="E1268" i="1"/>
  <c r="F1268" i="1" s="1"/>
  <c r="G1268" i="1" s="1"/>
  <c r="H1268" i="1" s="1"/>
  <c r="L1268" i="1"/>
  <c r="I1268" i="1"/>
  <c r="A1269" i="1"/>
  <c r="D1269" i="1"/>
  <c r="C1261" i="1"/>
  <c r="J1260" i="1"/>
  <c r="B1260" i="1" s="1"/>
  <c r="C1262" i="1" l="1"/>
  <c r="J1261" i="1"/>
  <c r="B1261" i="1" s="1"/>
  <c r="D1270" i="1"/>
  <c r="I1269" i="1"/>
  <c r="A1270" i="1"/>
  <c r="N1268" i="1"/>
  <c r="M1269" i="1"/>
  <c r="K1268" i="1"/>
  <c r="E1269" i="1"/>
  <c r="F1269" i="1" s="1"/>
  <c r="G1269" i="1" s="1"/>
  <c r="H1269" i="1" s="1"/>
  <c r="L1269" i="1"/>
  <c r="C1263" i="1" l="1"/>
  <c r="J1262" i="1"/>
  <c r="B1262" i="1" s="1"/>
  <c r="I1270" i="1"/>
  <c r="A1271" i="1"/>
  <c r="D1271" i="1"/>
  <c r="K1269" i="1"/>
  <c r="E1270" i="1"/>
  <c r="F1270" i="1" s="1"/>
  <c r="G1270" i="1" s="1"/>
  <c r="H1270" i="1" s="1"/>
  <c r="L1270" i="1"/>
  <c r="N1269" i="1"/>
  <c r="M1270" i="1"/>
  <c r="D1272" i="1" l="1"/>
  <c r="I1271" i="1"/>
  <c r="A1272" i="1"/>
  <c r="E1271" i="1"/>
  <c r="F1271" i="1" s="1"/>
  <c r="G1271" i="1" s="1"/>
  <c r="H1271" i="1" s="1"/>
  <c r="L1271" i="1"/>
  <c r="N1270" i="1"/>
  <c r="K1270" i="1"/>
  <c r="M1271" i="1"/>
  <c r="C1264" i="1"/>
  <c r="J1263" i="1"/>
  <c r="B1263" i="1" s="1"/>
  <c r="I1272" i="1" l="1"/>
  <c r="A1273" i="1"/>
  <c r="D1273" i="1"/>
  <c r="C1265" i="1"/>
  <c r="J1264" i="1"/>
  <c r="B1264" i="1" s="1"/>
  <c r="K1271" i="1"/>
  <c r="M1272" i="1"/>
  <c r="N1271" i="1"/>
  <c r="E1272" i="1"/>
  <c r="F1272" i="1" s="1"/>
  <c r="G1272" i="1" s="1"/>
  <c r="H1272" i="1" s="1"/>
  <c r="L1272" i="1"/>
  <c r="C1266" i="1" l="1"/>
  <c r="J1265" i="1"/>
  <c r="B1265" i="1" s="1"/>
  <c r="D1274" i="1"/>
  <c r="A1274" i="1"/>
  <c r="I1273" i="1"/>
  <c r="N1272" i="1"/>
  <c r="M1273" i="1"/>
  <c r="K1272" i="1"/>
  <c r="E1273" i="1"/>
  <c r="F1273" i="1" s="1"/>
  <c r="G1273" i="1" s="1"/>
  <c r="H1273" i="1" s="1"/>
  <c r="L1273" i="1"/>
  <c r="I1274" i="1" l="1"/>
  <c r="A1275" i="1"/>
  <c r="C1267" i="1"/>
  <c r="J1266" i="1"/>
  <c r="B1266" i="1" s="1"/>
  <c r="K1273" i="1"/>
  <c r="M1274" i="1"/>
  <c r="E1274" i="1"/>
  <c r="F1274" i="1" s="1"/>
  <c r="G1274" i="1" s="1"/>
  <c r="H1274" i="1" s="1"/>
  <c r="L1274" i="1"/>
  <c r="N1273" i="1"/>
  <c r="D1275" i="1"/>
  <c r="N1274" i="1" l="1"/>
  <c r="M1275" i="1"/>
  <c r="E1275" i="1"/>
  <c r="F1275" i="1" s="1"/>
  <c r="G1275" i="1" s="1"/>
  <c r="H1275" i="1" s="1"/>
  <c r="L1275" i="1"/>
  <c r="K1274" i="1"/>
  <c r="C1268" i="1"/>
  <c r="J1267" i="1"/>
  <c r="B1267" i="1" s="1"/>
  <c r="D1276" i="1"/>
  <c r="A1276" i="1"/>
  <c r="I1275" i="1"/>
  <c r="N1275" i="1" l="1"/>
  <c r="K1275" i="1"/>
  <c r="M1276" i="1"/>
  <c r="E1276" i="1"/>
  <c r="F1276" i="1" s="1"/>
  <c r="G1276" i="1" s="1"/>
  <c r="H1276" i="1" s="1"/>
  <c r="L1276" i="1"/>
  <c r="I1276" i="1"/>
  <c r="A1277" i="1"/>
  <c r="D1277" i="1"/>
  <c r="C1269" i="1"/>
  <c r="J1268" i="1"/>
  <c r="B1268" i="1" s="1"/>
  <c r="C1270" i="1" l="1"/>
  <c r="J1269" i="1"/>
  <c r="B1269" i="1" s="1"/>
  <c r="A1278" i="1"/>
  <c r="I1277" i="1"/>
  <c r="D1278" i="1"/>
  <c r="K1276" i="1"/>
  <c r="N1276" i="1"/>
  <c r="M1277" i="1"/>
  <c r="E1277" i="1"/>
  <c r="F1277" i="1" s="1"/>
  <c r="G1277" i="1" s="1"/>
  <c r="H1277" i="1" s="1"/>
  <c r="L1277" i="1"/>
  <c r="I1278" i="1" l="1"/>
  <c r="A1279" i="1"/>
  <c r="K1277" i="1"/>
  <c r="L1278" i="1"/>
  <c r="M1278" i="1"/>
  <c r="E1278" i="1"/>
  <c r="F1278" i="1" s="1"/>
  <c r="G1278" i="1" s="1"/>
  <c r="H1278" i="1" s="1"/>
  <c r="N1277" i="1"/>
  <c r="D1279" i="1"/>
  <c r="C1271" i="1"/>
  <c r="J1270" i="1"/>
  <c r="B1270" i="1" s="1"/>
  <c r="I1279" i="1" l="1"/>
  <c r="A1280" i="1"/>
  <c r="C1272" i="1"/>
  <c r="J1271" i="1"/>
  <c r="B1271" i="1" s="1"/>
  <c r="D1280" i="1"/>
  <c r="E1279" i="1"/>
  <c r="F1279" i="1" s="1"/>
  <c r="G1279" i="1" s="1"/>
  <c r="H1279" i="1" s="1"/>
  <c r="L1279" i="1"/>
  <c r="N1278" i="1"/>
  <c r="M1279" i="1"/>
  <c r="K1278" i="1"/>
  <c r="K1279" i="1" l="1"/>
  <c r="L1280" i="1"/>
  <c r="N1279" i="1"/>
  <c r="M1280" i="1"/>
  <c r="E1280" i="1"/>
  <c r="F1280" i="1" s="1"/>
  <c r="G1280" i="1" s="1"/>
  <c r="H1280" i="1" s="1"/>
  <c r="D1281" i="1"/>
  <c r="I1280" i="1"/>
  <c r="A1281" i="1"/>
  <c r="C1273" i="1"/>
  <c r="J1272" i="1"/>
  <c r="B1272" i="1" s="1"/>
  <c r="C1274" i="1" l="1"/>
  <c r="J1273" i="1"/>
  <c r="B1273" i="1" s="1"/>
  <c r="D1282" i="1"/>
  <c r="N1280" i="1"/>
  <c r="M1281" i="1"/>
  <c r="K1280" i="1"/>
  <c r="E1281" i="1"/>
  <c r="F1281" i="1" s="1"/>
  <c r="G1281" i="1" s="1"/>
  <c r="H1281" i="1" s="1"/>
  <c r="L1281" i="1"/>
  <c r="A1282" i="1"/>
  <c r="I1281" i="1"/>
  <c r="K1281" i="1" l="1"/>
  <c r="E1282" i="1"/>
  <c r="F1282" i="1" s="1"/>
  <c r="G1282" i="1" s="1"/>
  <c r="H1282" i="1" s="1"/>
  <c r="L1282" i="1"/>
  <c r="N1281" i="1"/>
  <c r="M1282" i="1"/>
  <c r="C1275" i="1"/>
  <c r="J1274" i="1"/>
  <c r="B1274" i="1" s="1"/>
  <c r="A1283" i="1"/>
  <c r="I1282" i="1"/>
  <c r="D1283" i="1"/>
  <c r="D1284" i="1" l="1"/>
  <c r="E1283" i="1"/>
  <c r="F1283" i="1" s="1"/>
  <c r="G1283" i="1" s="1"/>
  <c r="H1283" i="1" s="1"/>
  <c r="L1283" i="1"/>
  <c r="K1282" i="1"/>
  <c r="N1282" i="1"/>
  <c r="M1283" i="1"/>
  <c r="I1283" i="1"/>
  <c r="A1284" i="1"/>
  <c r="C1276" i="1"/>
  <c r="J1275" i="1"/>
  <c r="B1275" i="1" s="1"/>
  <c r="I1284" i="1" l="1"/>
  <c r="A1285" i="1"/>
  <c r="D1285" i="1"/>
  <c r="N1283" i="1"/>
  <c r="M1284" i="1"/>
  <c r="K1283" i="1"/>
  <c r="E1284" i="1"/>
  <c r="F1284" i="1" s="1"/>
  <c r="G1284" i="1" s="1"/>
  <c r="H1284" i="1" s="1"/>
  <c r="L1284" i="1"/>
  <c r="C1277" i="1"/>
  <c r="J1276" i="1"/>
  <c r="B1276" i="1" s="1"/>
  <c r="N1284" i="1" l="1"/>
  <c r="M1285" i="1"/>
  <c r="K1284" i="1"/>
  <c r="E1285" i="1"/>
  <c r="F1285" i="1" s="1"/>
  <c r="G1285" i="1" s="1"/>
  <c r="H1285" i="1" s="1"/>
  <c r="L1285" i="1"/>
  <c r="A1286" i="1"/>
  <c r="I1285" i="1"/>
  <c r="D1286" i="1"/>
  <c r="C1278" i="1"/>
  <c r="J1277" i="1"/>
  <c r="B1277" i="1" s="1"/>
  <c r="D1287" i="1" l="1"/>
  <c r="K1285" i="1"/>
  <c r="E1286" i="1"/>
  <c r="F1286" i="1" s="1"/>
  <c r="G1286" i="1" s="1"/>
  <c r="H1286" i="1" s="1"/>
  <c r="L1286" i="1"/>
  <c r="N1285" i="1"/>
  <c r="M1286" i="1"/>
  <c r="C1279" i="1"/>
  <c r="J1278" i="1"/>
  <c r="B1278" i="1" s="1"/>
  <c r="I1286" i="1"/>
  <c r="A1287" i="1"/>
  <c r="A1288" i="1" l="1"/>
  <c r="I1287" i="1"/>
  <c r="C1280" i="1"/>
  <c r="J1279" i="1"/>
  <c r="B1279" i="1" s="1"/>
  <c r="N1286" i="1"/>
  <c r="M1287" i="1"/>
  <c r="K1286" i="1"/>
  <c r="E1287" i="1"/>
  <c r="F1287" i="1" s="1"/>
  <c r="G1287" i="1" s="1"/>
  <c r="H1287" i="1" s="1"/>
  <c r="L1287" i="1"/>
  <c r="D1288" i="1"/>
  <c r="C1281" i="1" l="1"/>
  <c r="J1280" i="1"/>
  <c r="B1280" i="1" s="1"/>
  <c r="I1288" i="1"/>
  <c r="A1289" i="1"/>
  <c r="D1289" i="1"/>
  <c r="N1287" i="1"/>
  <c r="K1287" i="1"/>
  <c r="M1288" i="1"/>
  <c r="E1288" i="1"/>
  <c r="F1288" i="1" s="1"/>
  <c r="G1288" i="1" s="1"/>
  <c r="H1288" i="1" s="1"/>
  <c r="L1288" i="1"/>
  <c r="N1288" i="1" l="1"/>
  <c r="K1288" i="1"/>
  <c r="M1289" i="1"/>
  <c r="E1289" i="1"/>
  <c r="F1289" i="1" s="1"/>
  <c r="G1289" i="1" s="1"/>
  <c r="H1289" i="1" s="1"/>
  <c r="L1289" i="1"/>
  <c r="C1282" i="1"/>
  <c r="J1281" i="1"/>
  <c r="B1281" i="1" s="1"/>
  <c r="D1290" i="1"/>
  <c r="A1290" i="1"/>
  <c r="I1289" i="1"/>
  <c r="C1283" i="1" l="1"/>
  <c r="J1282" i="1"/>
  <c r="B1282" i="1" s="1"/>
  <c r="N1289" i="1"/>
  <c r="E1290" i="1"/>
  <c r="F1290" i="1" s="1"/>
  <c r="G1290" i="1" s="1"/>
  <c r="H1290" i="1" s="1"/>
  <c r="L1290" i="1"/>
  <c r="M1290" i="1"/>
  <c r="K1289" i="1"/>
  <c r="I1290" i="1"/>
  <c r="A1291" i="1"/>
  <c r="D1291" i="1"/>
  <c r="I1291" i="1" l="1"/>
  <c r="A1292" i="1"/>
  <c r="C1284" i="1"/>
  <c r="J1283" i="1"/>
  <c r="B1283" i="1" s="1"/>
  <c r="D1292" i="1"/>
  <c r="E1291" i="1"/>
  <c r="F1291" i="1" s="1"/>
  <c r="G1291" i="1" s="1"/>
  <c r="H1291" i="1" s="1"/>
  <c r="L1291" i="1"/>
  <c r="N1290" i="1"/>
  <c r="M1291" i="1"/>
  <c r="K1290" i="1"/>
  <c r="N1291" i="1" l="1"/>
  <c r="M1292" i="1"/>
  <c r="K1291" i="1"/>
  <c r="E1292" i="1"/>
  <c r="F1292" i="1" s="1"/>
  <c r="G1292" i="1" s="1"/>
  <c r="H1292" i="1" s="1"/>
  <c r="L1292" i="1"/>
  <c r="C1285" i="1"/>
  <c r="J1284" i="1"/>
  <c r="B1284" i="1" s="1"/>
  <c r="D1293" i="1"/>
  <c r="I1292" i="1"/>
  <c r="A1293" i="1"/>
  <c r="A1294" i="1" l="1"/>
  <c r="I1293" i="1"/>
  <c r="C1286" i="1"/>
  <c r="J1285" i="1"/>
  <c r="B1285" i="1" s="1"/>
  <c r="N1292" i="1"/>
  <c r="E1293" i="1"/>
  <c r="F1293" i="1" s="1"/>
  <c r="G1293" i="1" s="1"/>
  <c r="H1293" i="1" s="1"/>
  <c r="K1292" i="1"/>
  <c r="L1293" i="1"/>
  <c r="M1293" i="1"/>
  <c r="D1294" i="1"/>
  <c r="C1287" i="1" l="1"/>
  <c r="J1286" i="1"/>
  <c r="B1286" i="1" s="1"/>
  <c r="D1295" i="1"/>
  <c r="I1294" i="1"/>
  <c r="A1295" i="1"/>
  <c r="K1293" i="1"/>
  <c r="E1294" i="1"/>
  <c r="F1294" i="1" s="1"/>
  <c r="G1294" i="1" s="1"/>
  <c r="H1294" i="1" s="1"/>
  <c r="L1294" i="1"/>
  <c r="N1293" i="1"/>
  <c r="M1294" i="1"/>
  <c r="A1296" i="1" l="1"/>
  <c r="I1295" i="1"/>
  <c r="D1296" i="1"/>
  <c r="C1288" i="1"/>
  <c r="J1287" i="1"/>
  <c r="B1287" i="1" s="1"/>
  <c r="E1295" i="1"/>
  <c r="F1295" i="1" s="1"/>
  <c r="G1295" i="1" s="1"/>
  <c r="H1295" i="1" s="1"/>
  <c r="L1295" i="1"/>
  <c r="N1294" i="1"/>
  <c r="M1295" i="1"/>
  <c r="K1294" i="1"/>
  <c r="I1296" i="1" l="1"/>
  <c r="A1297" i="1"/>
  <c r="M1296" i="1"/>
  <c r="N1295" i="1"/>
  <c r="E1296" i="1"/>
  <c r="F1296" i="1" s="1"/>
  <c r="G1296" i="1" s="1"/>
  <c r="H1296" i="1" s="1"/>
  <c r="K1295" i="1"/>
  <c r="L1296" i="1"/>
  <c r="D1297" i="1"/>
  <c r="C1289" i="1"/>
  <c r="J1288" i="1"/>
  <c r="B1288" i="1" s="1"/>
  <c r="C1290" i="1" l="1"/>
  <c r="J1289" i="1"/>
  <c r="B1289" i="1" s="1"/>
  <c r="D1298" i="1"/>
  <c r="I1297" i="1"/>
  <c r="A1298" i="1"/>
  <c r="K1296" i="1"/>
  <c r="M1297" i="1"/>
  <c r="N1296" i="1"/>
  <c r="E1297" i="1"/>
  <c r="F1297" i="1" s="1"/>
  <c r="G1297" i="1" s="1"/>
  <c r="H1297" i="1" s="1"/>
  <c r="L1297" i="1"/>
  <c r="M1298" i="1" l="1"/>
  <c r="K1297" i="1"/>
  <c r="E1298" i="1"/>
  <c r="F1298" i="1" s="1"/>
  <c r="G1298" i="1" s="1"/>
  <c r="H1298" i="1" s="1"/>
  <c r="N1297" i="1"/>
  <c r="L1298" i="1"/>
  <c r="D1299" i="1"/>
  <c r="C1291" i="1"/>
  <c r="J1290" i="1"/>
  <c r="B1290" i="1" s="1"/>
  <c r="I1298" i="1"/>
  <c r="A1299" i="1"/>
  <c r="I1299" i="1" l="1"/>
  <c r="A1300" i="1"/>
  <c r="E1299" i="1"/>
  <c r="F1299" i="1" s="1"/>
  <c r="G1299" i="1" s="1"/>
  <c r="H1299" i="1" s="1"/>
  <c r="N1298" i="1"/>
  <c r="K1298" i="1"/>
  <c r="L1299" i="1"/>
  <c r="M1299" i="1"/>
  <c r="D1300" i="1"/>
  <c r="C1292" i="1"/>
  <c r="J1291" i="1"/>
  <c r="B1291" i="1" s="1"/>
  <c r="I1300" i="1" l="1"/>
  <c r="A1301" i="1"/>
  <c r="K1299" i="1"/>
  <c r="M1300" i="1"/>
  <c r="N1299" i="1"/>
  <c r="E1300" i="1"/>
  <c r="F1300" i="1" s="1"/>
  <c r="G1300" i="1" s="1"/>
  <c r="H1300" i="1" s="1"/>
  <c r="L1300" i="1"/>
  <c r="D1301" i="1"/>
  <c r="C1293" i="1"/>
  <c r="J1292" i="1"/>
  <c r="B1292" i="1" s="1"/>
  <c r="I1301" i="1" l="1"/>
  <c r="A1302" i="1"/>
  <c r="L1301" i="1"/>
  <c r="N1300" i="1"/>
  <c r="M1301" i="1"/>
  <c r="K1300" i="1"/>
  <c r="E1301" i="1"/>
  <c r="F1301" i="1" s="1"/>
  <c r="G1301" i="1" s="1"/>
  <c r="H1301" i="1" s="1"/>
  <c r="D1302" i="1"/>
  <c r="C1294" i="1"/>
  <c r="J1293" i="1"/>
  <c r="B1293" i="1" s="1"/>
  <c r="C1295" i="1" l="1"/>
  <c r="J1294" i="1"/>
  <c r="B1294" i="1" s="1"/>
  <c r="D1303" i="1"/>
  <c r="A1303" i="1"/>
  <c r="I1302" i="1"/>
  <c r="N1301" i="1"/>
  <c r="M1302" i="1"/>
  <c r="K1301" i="1"/>
  <c r="E1302" i="1"/>
  <c r="F1302" i="1" s="1"/>
  <c r="G1302" i="1" s="1"/>
  <c r="H1302" i="1" s="1"/>
  <c r="L1302" i="1"/>
  <c r="A1304" i="1" l="1"/>
  <c r="I1303" i="1"/>
  <c r="C1296" i="1"/>
  <c r="J1295" i="1"/>
  <c r="B1295" i="1" s="1"/>
  <c r="K1302" i="1"/>
  <c r="L1303" i="1"/>
  <c r="M1303" i="1"/>
  <c r="E1303" i="1"/>
  <c r="F1303" i="1" s="1"/>
  <c r="G1303" i="1" s="1"/>
  <c r="H1303" i="1" s="1"/>
  <c r="N1302" i="1"/>
  <c r="D1304" i="1"/>
  <c r="I1304" i="1" l="1"/>
  <c r="A1305" i="1"/>
  <c r="K1303" i="1"/>
  <c r="M1304" i="1"/>
  <c r="N1303" i="1"/>
  <c r="E1304" i="1"/>
  <c r="F1304" i="1" s="1"/>
  <c r="G1304" i="1" s="1"/>
  <c r="H1304" i="1" s="1"/>
  <c r="L1304" i="1"/>
  <c r="D1305" i="1"/>
  <c r="C1297" i="1"/>
  <c r="J1296" i="1"/>
  <c r="B1296" i="1" s="1"/>
  <c r="N1304" i="1" l="1"/>
  <c r="K1304" i="1"/>
  <c r="M1305" i="1"/>
  <c r="L1305" i="1"/>
  <c r="E1305" i="1"/>
  <c r="F1305" i="1" s="1"/>
  <c r="G1305" i="1" s="1"/>
  <c r="H1305" i="1" s="1"/>
  <c r="C1298" i="1"/>
  <c r="J1297" i="1"/>
  <c r="B1297" i="1" s="1"/>
  <c r="D1306" i="1"/>
  <c r="I1305" i="1"/>
  <c r="A1306" i="1"/>
  <c r="I1306" i="1" l="1"/>
  <c r="A1307" i="1"/>
  <c r="M1306" i="1"/>
  <c r="E1306" i="1"/>
  <c r="F1306" i="1" s="1"/>
  <c r="G1306" i="1" s="1"/>
  <c r="H1306" i="1" s="1"/>
  <c r="L1306" i="1"/>
  <c r="N1305" i="1"/>
  <c r="K1305" i="1"/>
  <c r="D1307" i="1"/>
  <c r="C1299" i="1"/>
  <c r="J1298" i="1"/>
  <c r="B1298" i="1" s="1"/>
  <c r="E1307" i="1" l="1"/>
  <c r="F1307" i="1" s="1"/>
  <c r="G1307" i="1" s="1"/>
  <c r="H1307" i="1" s="1"/>
  <c r="L1307" i="1"/>
  <c r="N1306" i="1"/>
  <c r="K1306" i="1"/>
  <c r="M1307" i="1"/>
  <c r="I1307" i="1"/>
  <c r="A1308" i="1"/>
  <c r="C1300" i="1"/>
  <c r="J1299" i="1"/>
  <c r="B1299" i="1" s="1"/>
  <c r="D1308" i="1"/>
  <c r="E1308" i="1" l="1"/>
  <c r="L1308" i="1"/>
  <c r="N1307" i="1"/>
  <c r="K1307" i="1"/>
  <c r="M1308" i="1"/>
  <c r="I1308" i="1"/>
  <c r="F1308" i="1"/>
  <c r="G1308" i="1" s="1"/>
  <c r="H1308" i="1" s="1"/>
  <c r="A1309" i="1"/>
  <c r="D1309" i="1"/>
  <c r="C1301" i="1"/>
  <c r="J1300" i="1"/>
  <c r="B1300" i="1" s="1"/>
  <c r="C1302" i="1" l="1"/>
  <c r="J1301" i="1"/>
  <c r="B1301" i="1" s="1"/>
  <c r="I1309" i="1"/>
  <c r="A1310" i="1"/>
  <c r="D1310" i="1"/>
  <c r="M1309" i="1"/>
  <c r="K1308" i="1"/>
  <c r="E1309" i="1"/>
  <c r="F1309" i="1" s="1"/>
  <c r="G1309" i="1" s="1"/>
  <c r="H1309" i="1" s="1"/>
  <c r="N1308" i="1"/>
  <c r="L1309" i="1"/>
  <c r="N1309" i="1" l="1"/>
  <c r="K1309" i="1"/>
  <c r="M1310" i="1"/>
  <c r="E1310" i="1"/>
  <c r="F1310" i="1" s="1"/>
  <c r="G1310" i="1" s="1"/>
  <c r="H1310" i="1" s="1"/>
  <c r="L1310" i="1"/>
  <c r="D1311" i="1"/>
  <c r="A1311" i="1"/>
  <c r="I1310" i="1"/>
  <c r="C1303" i="1"/>
  <c r="J1302" i="1"/>
  <c r="B1302" i="1" s="1"/>
  <c r="K1310" i="1" l="1"/>
  <c r="M1311" i="1"/>
  <c r="E1311" i="1"/>
  <c r="F1311" i="1" s="1"/>
  <c r="G1311" i="1" s="1"/>
  <c r="H1311" i="1" s="1"/>
  <c r="L1311" i="1"/>
  <c r="N1310" i="1"/>
  <c r="D1312" i="1"/>
  <c r="C1304" i="1"/>
  <c r="J1303" i="1"/>
  <c r="B1303" i="1" s="1"/>
  <c r="I1311" i="1"/>
  <c r="A1312" i="1"/>
  <c r="D1313" i="1" l="1"/>
  <c r="M1312" i="1"/>
  <c r="K1311" i="1"/>
  <c r="E1312" i="1"/>
  <c r="F1312" i="1" s="1"/>
  <c r="G1312" i="1" s="1"/>
  <c r="H1312" i="1" s="1"/>
  <c r="L1312" i="1"/>
  <c r="N1311" i="1"/>
  <c r="I1312" i="1"/>
  <c r="A1313" i="1"/>
  <c r="C1305" i="1"/>
  <c r="J1304" i="1"/>
  <c r="B1304" i="1" s="1"/>
  <c r="N1312" i="1" l="1"/>
  <c r="M1313" i="1"/>
  <c r="K1312" i="1"/>
  <c r="E1313" i="1"/>
  <c r="F1313" i="1" s="1"/>
  <c r="G1313" i="1" s="1"/>
  <c r="H1313" i="1" s="1"/>
  <c r="L1313" i="1"/>
  <c r="D1314" i="1"/>
  <c r="C1306" i="1"/>
  <c r="J1305" i="1"/>
  <c r="B1305" i="1" s="1"/>
  <c r="I1313" i="1"/>
  <c r="A1314" i="1"/>
  <c r="C1307" i="1" l="1"/>
  <c r="J1306" i="1"/>
  <c r="B1306" i="1" s="1"/>
  <c r="A1315" i="1"/>
  <c r="I1314" i="1"/>
  <c r="N1313" i="1"/>
  <c r="K1313" i="1"/>
  <c r="M1314" i="1"/>
  <c r="E1314" i="1"/>
  <c r="F1314" i="1" s="1"/>
  <c r="G1314" i="1" s="1"/>
  <c r="H1314" i="1" s="1"/>
  <c r="L1314" i="1"/>
  <c r="D1315" i="1"/>
  <c r="C1308" i="1" l="1"/>
  <c r="J1307" i="1"/>
  <c r="B1307" i="1" s="1"/>
  <c r="N1314" i="1"/>
  <c r="E1315" i="1"/>
  <c r="F1315" i="1" s="1"/>
  <c r="G1315" i="1" s="1"/>
  <c r="H1315" i="1" s="1"/>
  <c r="L1315" i="1"/>
  <c r="K1314" i="1"/>
  <c r="M1315" i="1"/>
  <c r="D1316" i="1"/>
  <c r="A1316" i="1"/>
  <c r="I1315" i="1"/>
  <c r="I1316" i="1" l="1"/>
  <c r="A1317" i="1"/>
  <c r="C1309" i="1"/>
  <c r="J1308" i="1"/>
  <c r="B1308" i="1" s="1"/>
  <c r="E1316" i="1"/>
  <c r="F1316" i="1" s="1"/>
  <c r="G1316" i="1" s="1"/>
  <c r="H1316" i="1" s="1"/>
  <c r="L1316" i="1"/>
  <c r="N1315" i="1"/>
  <c r="M1316" i="1"/>
  <c r="K1315" i="1"/>
  <c r="D1317" i="1"/>
  <c r="C1310" i="1" l="1"/>
  <c r="J1309" i="1"/>
  <c r="B1309" i="1" s="1"/>
  <c r="D1318" i="1"/>
  <c r="I1317" i="1"/>
  <c r="A1318" i="1"/>
  <c r="N1316" i="1"/>
  <c r="K1316" i="1"/>
  <c r="M1317" i="1"/>
  <c r="L1317" i="1"/>
  <c r="E1317" i="1"/>
  <c r="F1317" i="1" s="1"/>
  <c r="G1317" i="1" s="1"/>
  <c r="H1317" i="1" s="1"/>
  <c r="N1317" i="1" l="1"/>
  <c r="M1318" i="1"/>
  <c r="K1317" i="1"/>
  <c r="E1318" i="1"/>
  <c r="F1318" i="1" s="1"/>
  <c r="G1318" i="1" s="1"/>
  <c r="H1318" i="1" s="1"/>
  <c r="L1318" i="1"/>
  <c r="C1311" i="1"/>
  <c r="J1310" i="1"/>
  <c r="B1310" i="1" s="1"/>
  <c r="D1319" i="1"/>
  <c r="A1319" i="1"/>
  <c r="I1318" i="1"/>
  <c r="K1318" i="1" l="1"/>
  <c r="M1319" i="1"/>
  <c r="E1319" i="1"/>
  <c r="F1319" i="1" s="1"/>
  <c r="G1319" i="1" s="1"/>
  <c r="H1319" i="1" s="1"/>
  <c r="L1319" i="1"/>
  <c r="N1318" i="1"/>
  <c r="C1312" i="1"/>
  <c r="J1311" i="1"/>
  <c r="B1311" i="1" s="1"/>
  <c r="A1320" i="1"/>
  <c r="I1319" i="1"/>
  <c r="D1320" i="1"/>
  <c r="I1320" i="1" l="1"/>
  <c r="A1321" i="1"/>
  <c r="D1321" i="1"/>
  <c r="M1320" i="1"/>
  <c r="N1319" i="1"/>
  <c r="E1320" i="1"/>
  <c r="F1320" i="1" s="1"/>
  <c r="G1320" i="1" s="1"/>
  <c r="H1320" i="1" s="1"/>
  <c r="L1320" i="1"/>
  <c r="K1319" i="1"/>
  <c r="C1313" i="1"/>
  <c r="J1312" i="1"/>
  <c r="B1312" i="1" s="1"/>
  <c r="I1321" i="1" l="1"/>
  <c r="A1322" i="1"/>
  <c r="N1320" i="1"/>
  <c r="M1321" i="1"/>
  <c r="K1320" i="1"/>
  <c r="E1321" i="1"/>
  <c r="F1321" i="1" s="1"/>
  <c r="G1321" i="1" s="1"/>
  <c r="H1321" i="1" s="1"/>
  <c r="L1321" i="1"/>
  <c r="D1322" i="1"/>
  <c r="C1314" i="1"/>
  <c r="J1313" i="1"/>
  <c r="B1313" i="1" s="1"/>
  <c r="D1323" i="1" l="1"/>
  <c r="A1323" i="1"/>
  <c r="I1322" i="1"/>
  <c r="C1315" i="1"/>
  <c r="J1314" i="1"/>
  <c r="B1314" i="1" s="1"/>
  <c r="K1321" i="1"/>
  <c r="M1322" i="1"/>
  <c r="N1321" i="1"/>
  <c r="E1322" i="1"/>
  <c r="F1322" i="1" s="1"/>
  <c r="G1322" i="1" s="1"/>
  <c r="H1322" i="1" s="1"/>
  <c r="L1322" i="1"/>
  <c r="I1323" i="1" l="1"/>
  <c r="A1324" i="1"/>
  <c r="K1322" i="1"/>
  <c r="E1323" i="1"/>
  <c r="F1323" i="1" s="1"/>
  <c r="G1323" i="1" s="1"/>
  <c r="H1323" i="1" s="1"/>
  <c r="L1323" i="1"/>
  <c r="N1322" i="1"/>
  <c r="M1323" i="1"/>
  <c r="D1324" i="1"/>
  <c r="C1316" i="1"/>
  <c r="J1315" i="1"/>
  <c r="B1315" i="1" s="1"/>
  <c r="I1324" i="1" l="1"/>
  <c r="A1325" i="1"/>
  <c r="M1324" i="1"/>
  <c r="E1324" i="1"/>
  <c r="F1324" i="1" s="1"/>
  <c r="G1324" i="1" s="1"/>
  <c r="H1324" i="1" s="1"/>
  <c r="L1324" i="1"/>
  <c r="N1323" i="1"/>
  <c r="K1323" i="1"/>
  <c r="C1317" i="1"/>
  <c r="J1316" i="1"/>
  <c r="B1316" i="1" s="1"/>
  <c r="D1325" i="1"/>
  <c r="K1324" i="1" l="1"/>
  <c r="L1325" i="1"/>
  <c r="M1325" i="1"/>
  <c r="E1325" i="1"/>
  <c r="F1325" i="1" s="1"/>
  <c r="G1325" i="1" s="1"/>
  <c r="H1325" i="1" s="1"/>
  <c r="N1324" i="1"/>
  <c r="D1326" i="1"/>
  <c r="C1318" i="1"/>
  <c r="J1317" i="1"/>
  <c r="B1317" i="1" s="1"/>
  <c r="I1325" i="1"/>
  <c r="A1326" i="1"/>
  <c r="C1319" i="1" l="1"/>
  <c r="J1318" i="1"/>
  <c r="B1318" i="1" s="1"/>
  <c r="M1326" i="1"/>
  <c r="N1325" i="1"/>
  <c r="E1326" i="1"/>
  <c r="F1326" i="1" s="1"/>
  <c r="G1326" i="1" s="1"/>
  <c r="H1326" i="1" s="1"/>
  <c r="L1326" i="1"/>
  <c r="K1325" i="1"/>
  <c r="D1327" i="1"/>
  <c r="A1327" i="1"/>
  <c r="I1326" i="1"/>
  <c r="K1326" i="1" l="1"/>
  <c r="E1327" i="1"/>
  <c r="F1327" i="1" s="1"/>
  <c r="G1327" i="1" s="1"/>
  <c r="H1327" i="1" s="1"/>
  <c r="L1327" i="1"/>
  <c r="M1327" i="1"/>
  <c r="N1326" i="1"/>
  <c r="D1328" i="1"/>
  <c r="C1320" i="1"/>
  <c r="J1319" i="1"/>
  <c r="B1319" i="1" s="1"/>
  <c r="A1328" i="1"/>
  <c r="I1327" i="1"/>
  <c r="I1328" i="1" l="1"/>
  <c r="A1329" i="1"/>
  <c r="D1329" i="1"/>
  <c r="E1328" i="1"/>
  <c r="F1328" i="1" s="1"/>
  <c r="G1328" i="1" s="1"/>
  <c r="H1328" i="1" s="1"/>
  <c r="N1327" i="1"/>
  <c r="L1328" i="1"/>
  <c r="M1328" i="1"/>
  <c r="K1327" i="1"/>
  <c r="C1321" i="1"/>
  <c r="J1320" i="1"/>
  <c r="B1320" i="1" s="1"/>
  <c r="D1330" i="1" l="1"/>
  <c r="C1322" i="1"/>
  <c r="J1321" i="1"/>
  <c r="B1321" i="1" s="1"/>
  <c r="E1329" i="1"/>
  <c r="F1329" i="1" s="1"/>
  <c r="G1329" i="1" s="1"/>
  <c r="H1329" i="1" s="1"/>
  <c r="K1328" i="1"/>
  <c r="N1328" i="1"/>
  <c r="L1329" i="1"/>
  <c r="M1329" i="1"/>
  <c r="I1329" i="1"/>
  <c r="A1330" i="1"/>
  <c r="D1331" i="1" l="1"/>
  <c r="K1329" i="1"/>
  <c r="N1329" i="1"/>
  <c r="L1330" i="1"/>
  <c r="M1330" i="1"/>
  <c r="E1330" i="1"/>
  <c r="F1330" i="1" s="1"/>
  <c r="G1330" i="1" s="1"/>
  <c r="H1330" i="1" s="1"/>
  <c r="A1331" i="1"/>
  <c r="I1330" i="1"/>
  <c r="C1323" i="1"/>
  <c r="J1322" i="1"/>
  <c r="B1322" i="1" s="1"/>
  <c r="C1324" i="1" l="1"/>
  <c r="J1323" i="1"/>
  <c r="B1323" i="1" s="1"/>
  <c r="K1330" i="1"/>
  <c r="L1331" i="1"/>
  <c r="M1331" i="1"/>
  <c r="E1331" i="1"/>
  <c r="F1331" i="1" s="1"/>
  <c r="G1331" i="1" s="1"/>
  <c r="H1331" i="1" s="1"/>
  <c r="N1330" i="1"/>
  <c r="D1332" i="1"/>
  <c r="I1331" i="1"/>
  <c r="A1332" i="1"/>
  <c r="D1333" i="1" l="1"/>
  <c r="I1332" i="1"/>
  <c r="A1333" i="1"/>
  <c r="E1332" i="1"/>
  <c r="F1332" i="1" s="1"/>
  <c r="G1332" i="1" s="1"/>
  <c r="H1332" i="1" s="1"/>
  <c r="K1331" i="1"/>
  <c r="L1332" i="1"/>
  <c r="N1331" i="1"/>
  <c r="M1332" i="1"/>
  <c r="C1325" i="1"/>
  <c r="J1324" i="1"/>
  <c r="B1324" i="1" s="1"/>
  <c r="I1333" i="1" l="1"/>
  <c r="A1334" i="1"/>
  <c r="D1334" i="1"/>
  <c r="C1326" i="1"/>
  <c r="J1325" i="1"/>
  <c r="B1325" i="1" s="1"/>
  <c r="N1332" i="1"/>
  <c r="L1333" i="1"/>
  <c r="K1332" i="1"/>
  <c r="M1333" i="1"/>
  <c r="E1333" i="1"/>
  <c r="F1333" i="1" s="1"/>
  <c r="G1333" i="1" s="1"/>
  <c r="H1333" i="1" s="1"/>
  <c r="C1327" i="1" l="1"/>
  <c r="J1326" i="1"/>
  <c r="B1326" i="1" s="1"/>
  <c r="I1334" i="1"/>
  <c r="A1335" i="1"/>
  <c r="D1335" i="1"/>
  <c r="L1334" i="1"/>
  <c r="M1334" i="1"/>
  <c r="N1333" i="1"/>
  <c r="E1334" i="1"/>
  <c r="F1334" i="1" s="1"/>
  <c r="G1334" i="1" s="1"/>
  <c r="H1334" i="1" s="1"/>
  <c r="K1333" i="1"/>
  <c r="D1336" i="1" l="1"/>
  <c r="I1335" i="1"/>
  <c r="A1336" i="1"/>
  <c r="C1328" i="1"/>
  <c r="J1327" i="1"/>
  <c r="B1327" i="1" s="1"/>
  <c r="M1335" i="1"/>
  <c r="N1334" i="1"/>
  <c r="E1335" i="1"/>
  <c r="F1335" i="1" s="1"/>
  <c r="G1335" i="1" s="1"/>
  <c r="H1335" i="1" s="1"/>
  <c r="K1334" i="1"/>
  <c r="L1335" i="1"/>
  <c r="L1336" i="1" l="1"/>
  <c r="K1335" i="1"/>
  <c r="M1336" i="1"/>
  <c r="N1335" i="1"/>
  <c r="E1336" i="1"/>
  <c r="F1336" i="1" s="1"/>
  <c r="G1336" i="1" s="1"/>
  <c r="H1336" i="1" s="1"/>
  <c r="D1337" i="1"/>
  <c r="C1329" i="1"/>
  <c r="J1328" i="1"/>
  <c r="B1328" i="1" s="1"/>
  <c r="A1337" i="1"/>
  <c r="I1336" i="1"/>
  <c r="N1336" i="1" l="1"/>
  <c r="L1337" i="1"/>
  <c r="K1336" i="1"/>
  <c r="M1337" i="1"/>
  <c r="E1337" i="1"/>
  <c r="F1337" i="1" s="1"/>
  <c r="G1337" i="1" s="1"/>
  <c r="H1337" i="1" s="1"/>
  <c r="I1337" i="1"/>
  <c r="A1338" i="1"/>
  <c r="C1330" i="1"/>
  <c r="J1329" i="1"/>
  <c r="B1329" i="1" s="1"/>
  <c r="D1338" i="1"/>
  <c r="N1337" i="1" l="1"/>
  <c r="L1338" i="1"/>
  <c r="K1337" i="1"/>
  <c r="M1338" i="1"/>
  <c r="E1338" i="1"/>
  <c r="F1338" i="1" s="1"/>
  <c r="G1338" i="1" s="1"/>
  <c r="H1338" i="1" s="1"/>
  <c r="D1339" i="1"/>
  <c r="C1331" i="1"/>
  <c r="J1330" i="1"/>
  <c r="B1330" i="1" s="1"/>
  <c r="A1339" i="1"/>
  <c r="I1338" i="1"/>
  <c r="I1339" i="1" l="1"/>
  <c r="A1340" i="1"/>
  <c r="D1340" i="1"/>
  <c r="M1339" i="1"/>
  <c r="N1338" i="1"/>
  <c r="E1339" i="1"/>
  <c r="F1339" i="1" s="1"/>
  <c r="G1339" i="1" s="1"/>
  <c r="H1339" i="1" s="1"/>
  <c r="K1338" i="1"/>
  <c r="L1339" i="1"/>
  <c r="C1332" i="1"/>
  <c r="J1331" i="1"/>
  <c r="B1331" i="1" s="1"/>
  <c r="C1333" i="1" l="1"/>
  <c r="J1332" i="1"/>
  <c r="B1332" i="1" s="1"/>
  <c r="E1340" i="1"/>
  <c r="F1340" i="1" s="1"/>
  <c r="G1340" i="1" s="1"/>
  <c r="H1340" i="1" s="1"/>
  <c r="N1339" i="1"/>
  <c r="L1340" i="1"/>
  <c r="K1339" i="1"/>
  <c r="M1340" i="1"/>
  <c r="D1341" i="1"/>
  <c r="A1341" i="1"/>
  <c r="I1340" i="1"/>
  <c r="K1340" i="1" l="1"/>
  <c r="L1341" i="1"/>
  <c r="N1340" i="1"/>
  <c r="M1341" i="1"/>
  <c r="E1341" i="1"/>
  <c r="F1341" i="1" s="1"/>
  <c r="G1341" i="1" s="1"/>
  <c r="H1341" i="1" s="1"/>
  <c r="I1341" i="1"/>
  <c r="A1342" i="1"/>
  <c r="C1334" i="1"/>
  <c r="J1333" i="1"/>
  <c r="B1333" i="1" s="1"/>
  <c r="D1342" i="1"/>
  <c r="D1343" i="1" l="1"/>
  <c r="I1342" i="1"/>
  <c r="A1343" i="1"/>
  <c r="C1335" i="1"/>
  <c r="J1334" i="1"/>
  <c r="B1334" i="1" s="1"/>
  <c r="N1341" i="1"/>
  <c r="L1342" i="1"/>
  <c r="K1341" i="1"/>
  <c r="M1342" i="1"/>
  <c r="E1342" i="1"/>
  <c r="F1342" i="1" s="1"/>
  <c r="G1342" i="1" s="1"/>
  <c r="H1342" i="1" s="1"/>
  <c r="I1343" i="1" l="1"/>
  <c r="A1344" i="1"/>
  <c r="D1344" i="1"/>
  <c r="C1336" i="1"/>
  <c r="J1335" i="1"/>
  <c r="B1335" i="1" s="1"/>
  <c r="K1342" i="1"/>
  <c r="M1343" i="1"/>
  <c r="E1343" i="1"/>
  <c r="F1343" i="1" s="1"/>
  <c r="G1343" i="1" s="1"/>
  <c r="H1343" i="1" s="1"/>
  <c r="L1343" i="1"/>
  <c r="N1342" i="1"/>
  <c r="C1337" i="1" l="1"/>
  <c r="J1336" i="1"/>
  <c r="B1336" i="1" s="1"/>
  <c r="I1344" i="1"/>
  <c r="A1345" i="1"/>
  <c r="D1345" i="1"/>
  <c r="E1344" i="1"/>
  <c r="F1344" i="1" s="1"/>
  <c r="G1344" i="1" s="1"/>
  <c r="H1344" i="1" s="1"/>
  <c r="L1344" i="1"/>
  <c r="K1343" i="1"/>
  <c r="M1344" i="1"/>
  <c r="N1343" i="1"/>
  <c r="I1345" i="1" l="1"/>
  <c r="A1346" i="1"/>
  <c r="D1346" i="1"/>
  <c r="C1338" i="1"/>
  <c r="J1337" i="1"/>
  <c r="B1337" i="1" s="1"/>
  <c r="E1345" i="1"/>
  <c r="F1345" i="1" s="1"/>
  <c r="G1345" i="1" s="1"/>
  <c r="H1345" i="1" s="1"/>
  <c r="N1344" i="1"/>
  <c r="K1344" i="1"/>
  <c r="L1345" i="1"/>
  <c r="M1345" i="1"/>
  <c r="C1339" i="1" l="1"/>
  <c r="J1338" i="1"/>
  <c r="B1338" i="1" s="1"/>
  <c r="A1347" i="1"/>
  <c r="I1346" i="1"/>
  <c r="D1347" i="1"/>
  <c r="N1345" i="1"/>
  <c r="K1345" i="1"/>
  <c r="M1346" i="1"/>
  <c r="E1346" i="1"/>
  <c r="F1346" i="1" s="1"/>
  <c r="G1346" i="1" s="1"/>
  <c r="H1346" i="1" s="1"/>
  <c r="L1346" i="1"/>
  <c r="N1346" i="1" l="1"/>
  <c r="E1347" i="1"/>
  <c r="F1347" i="1" s="1"/>
  <c r="G1347" i="1" s="1"/>
  <c r="H1347" i="1" s="1"/>
  <c r="M1347" i="1"/>
  <c r="K1346" i="1"/>
  <c r="L1347" i="1"/>
  <c r="D1348" i="1"/>
  <c r="A1348" i="1"/>
  <c r="I1347" i="1"/>
  <c r="C1340" i="1"/>
  <c r="J1339" i="1"/>
  <c r="B1339" i="1" s="1"/>
  <c r="C1341" i="1" l="1"/>
  <c r="J1340" i="1"/>
  <c r="B1340" i="1" s="1"/>
  <c r="I1348" i="1"/>
  <c r="A1349" i="1"/>
  <c r="E1348" i="1"/>
  <c r="F1348" i="1" s="1"/>
  <c r="G1348" i="1" s="1"/>
  <c r="H1348" i="1" s="1"/>
  <c r="L1348" i="1"/>
  <c r="N1347" i="1"/>
  <c r="M1348" i="1"/>
  <c r="K1347" i="1"/>
  <c r="D1349" i="1"/>
  <c r="I1349" i="1" l="1"/>
  <c r="A1350" i="1"/>
  <c r="D1350" i="1"/>
  <c r="C1342" i="1"/>
  <c r="J1341" i="1"/>
  <c r="B1341" i="1" s="1"/>
  <c r="N1348" i="1"/>
  <c r="K1348" i="1"/>
  <c r="M1349" i="1"/>
  <c r="E1349" i="1"/>
  <c r="F1349" i="1" s="1"/>
  <c r="G1349" i="1" s="1"/>
  <c r="H1349" i="1" s="1"/>
  <c r="L1349" i="1"/>
  <c r="A1351" i="1" l="1"/>
  <c r="I1350" i="1"/>
  <c r="D1351" i="1"/>
  <c r="N1349" i="1"/>
  <c r="M1350" i="1"/>
  <c r="K1349" i="1"/>
  <c r="E1350" i="1"/>
  <c r="F1350" i="1" s="1"/>
  <c r="G1350" i="1" s="1"/>
  <c r="H1350" i="1" s="1"/>
  <c r="L1350" i="1"/>
  <c r="C1343" i="1"/>
  <c r="J1342" i="1"/>
  <c r="B1342" i="1" s="1"/>
  <c r="D1352" i="1" l="1"/>
  <c r="K1350" i="1"/>
  <c r="E1351" i="1"/>
  <c r="F1351" i="1" s="1"/>
  <c r="G1351" i="1" s="1"/>
  <c r="H1351" i="1" s="1"/>
  <c r="L1351" i="1"/>
  <c r="N1350" i="1"/>
  <c r="M1351" i="1"/>
  <c r="C1344" i="1"/>
  <c r="J1343" i="1"/>
  <c r="B1343" i="1" s="1"/>
  <c r="I1351" i="1"/>
  <c r="A1352" i="1"/>
  <c r="D1353" i="1" l="1"/>
  <c r="M1352" i="1"/>
  <c r="E1352" i="1"/>
  <c r="F1352" i="1" s="1"/>
  <c r="G1352" i="1" s="1"/>
  <c r="H1352" i="1" s="1"/>
  <c r="L1352" i="1"/>
  <c r="N1351" i="1"/>
  <c r="K1351" i="1"/>
  <c r="C1345" i="1"/>
  <c r="J1344" i="1"/>
  <c r="B1344" i="1" s="1"/>
  <c r="I1352" i="1"/>
  <c r="A1353" i="1"/>
  <c r="I1353" i="1" l="1"/>
  <c r="A1354" i="1"/>
  <c r="D1354" i="1"/>
  <c r="N1352" i="1"/>
  <c r="K1352" i="1"/>
  <c r="M1353" i="1"/>
  <c r="E1353" i="1"/>
  <c r="F1353" i="1" s="1"/>
  <c r="G1353" i="1" s="1"/>
  <c r="H1353" i="1" s="1"/>
  <c r="L1353" i="1"/>
  <c r="C1346" i="1"/>
  <c r="J1345" i="1"/>
  <c r="B1345" i="1" s="1"/>
  <c r="D1355" i="1" l="1"/>
  <c r="A1355" i="1"/>
  <c r="I1354" i="1"/>
  <c r="C1347" i="1"/>
  <c r="J1346" i="1"/>
  <c r="B1346" i="1" s="1"/>
  <c r="K1353" i="1"/>
  <c r="N1353" i="1"/>
  <c r="M1354" i="1"/>
  <c r="E1354" i="1"/>
  <c r="F1354" i="1" s="1"/>
  <c r="G1354" i="1" s="1"/>
  <c r="H1354" i="1" s="1"/>
  <c r="L1354" i="1"/>
  <c r="C1348" i="1" l="1"/>
  <c r="J1347" i="1"/>
  <c r="B1347" i="1" s="1"/>
  <c r="K1354" i="1"/>
  <c r="E1355" i="1"/>
  <c r="F1355" i="1" s="1"/>
  <c r="G1355" i="1" s="1"/>
  <c r="H1355" i="1" s="1"/>
  <c r="L1355" i="1"/>
  <c r="N1354" i="1"/>
  <c r="M1355" i="1"/>
  <c r="D1356" i="1"/>
  <c r="A1356" i="1"/>
  <c r="I1355" i="1"/>
  <c r="M1356" i="1" l="1"/>
  <c r="E1356" i="1"/>
  <c r="F1356" i="1" s="1"/>
  <c r="G1356" i="1" s="1"/>
  <c r="H1356" i="1" s="1"/>
  <c r="N1355" i="1"/>
  <c r="L1356" i="1"/>
  <c r="K1355" i="1"/>
  <c r="D1357" i="1"/>
  <c r="C1349" i="1"/>
  <c r="J1348" i="1"/>
  <c r="B1348" i="1" s="1"/>
  <c r="A1357" i="1"/>
  <c r="I1356" i="1"/>
  <c r="I1357" i="1" l="1"/>
  <c r="A1358" i="1"/>
  <c r="D1358" i="1"/>
  <c r="N1356" i="1"/>
  <c r="K1356" i="1"/>
  <c r="M1357" i="1"/>
  <c r="E1357" i="1"/>
  <c r="F1357" i="1" s="1"/>
  <c r="G1357" i="1" s="1"/>
  <c r="H1357" i="1" s="1"/>
  <c r="L1357" i="1"/>
  <c r="C1350" i="1"/>
  <c r="J1349" i="1"/>
  <c r="B1349" i="1" s="1"/>
  <c r="A1359" i="1" l="1"/>
  <c r="I1358" i="1"/>
  <c r="C1351" i="1"/>
  <c r="J1350" i="1"/>
  <c r="B1350" i="1" s="1"/>
  <c r="D1359" i="1"/>
  <c r="N1357" i="1"/>
  <c r="K1357" i="1"/>
  <c r="M1358" i="1"/>
  <c r="E1358" i="1"/>
  <c r="F1358" i="1" s="1"/>
  <c r="G1358" i="1" s="1"/>
  <c r="H1358" i="1" s="1"/>
  <c r="L1358" i="1"/>
  <c r="A1360" i="1" l="1"/>
  <c r="I1359" i="1"/>
  <c r="C1352" i="1"/>
  <c r="J1351" i="1"/>
  <c r="B1351" i="1" s="1"/>
  <c r="D1360" i="1"/>
  <c r="K1358" i="1"/>
  <c r="M1359" i="1"/>
  <c r="E1359" i="1"/>
  <c r="F1359" i="1" s="1"/>
  <c r="G1359" i="1" s="1"/>
  <c r="H1359" i="1" s="1"/>
  <c r="L1359" i="1"/>
  <c r="N1358" i="1"/>
  <c r="N1359" i="1" l="1"/>
  <c r="M1360" i="1"/>
  <c r="E1360" i="1"/>
  <c r="F1360" i="1" s="1"/>
  <c r="G1360" i="1" s="1"/>
  <c r="H1360" i="1" s="1"/>
  <c r="L1360" i="1"/>
  <c r="K1359" i="1"/>
  <c r="C1353" i="1"/>
  <c r="J1352" i="1"/>
  <c r="B1352" i="1" s="1"/>
  <c r="D1361" i="1"/>
  <c r="I1360" i="1"/>
  <c r="A1361" i="1"/>
  <c r="I1361" i="1" l="1"/>
  <c r="A1362" i="1"/>
  <c r="K1360" i="1"/>
  <c r="M1361" i="1"/>
  <c r="N1360" i="1"/>
  <c r="E1361" i="1"/>
  <c r="F1361" i="1" s="1"/>
  <c r="G1361" i="1" s="1"/>
  <c r="H1361" i="1" s="1"/>
  <c r="L1361" i="1"/>
  <c r="D1362" i="1"/>
  <c r="C1354" i="1"/>
  <c r="J1353" i="1"/>
  <c r="B1353" i="1" s="1"/>
  <c r="C1355" i="1" l="1"/>
  <c r="J1354" i="1"/>
  <c r="B1354" i="1" s="1"/>
  <c r="D1363" i="1"/>
  <c r="A1363" i="1"/>
  <c r="I1362" i="1"/>
  <c r="K1361" i="1"/>
  <c r="N1361" i="1"/>
  <c r="M1362" i="1"/>
  <c r="E1362" i="1"/>
  <c r="F1362" i="1" s="1"/>
  <c r="G1362" i="1" s="1"/>
  <c r="H1362" i="1" s="1"/>
  <c r="L1362" i="1"/>
  <c r="A1364" i="1" l="1"/>
  <c r="I1363" i="1"/>
  <c r="K1362" i="1"/>
  <c r="M1363" i="1"/>
  <c r="E1363" i="1"/>
  <c r="F1363" i="1" s="1"/>
  <c r="G1363" i="1" s="1"/>
  <c r="H1363" i="1" s="1"/>
  <c r="L1363" i="1"/>
  <c r="N1362" i="1"/>
  <c r="D1364" i="1"/>
  <c r="C1356" i="1"/>
  <c r="J1355" i="1"/>
  <c r="B1355" i="1" s="1"/>
  <c r="D1365" i="1" l="1"/>
  <c r="C1357" i="1"/>
  <c r="J1356" i="1"/>
  <c r="B1356" i="1" s="1"/>
  <c r="A1365" i="1"/>
  <c r="I1364" i="1"/>
  <c r="M1364" i="1"/>
  <c r="K1363" i="1"/>
  <c r="E1364" i="1"/>
  <c r="F1364" i="1" s="1"/>
  <c r="G1364" i="1" s="1"/>
  <c r="H1364" i="1" s="1"/>
  <c r="L1364" i="1"/>
  <c r="N1363" i="1"/>
  <c r="E1365" i="1" l="1"/>
  <c r="L1365" i="1"/>
  <c r="N1364" i="1"/>
  <c r="K1364" i="1"/>
  <c r="M1365" i="1"/>
  <c r="C1358" i="1"/>
  <c r="J1357" i="1"/>
  <c r="B1357" i="1" s="1"/>
  <c r="I1365" i="1"/>
  <c r="F1365" i="1"/>
  <c r="G1365" i="1" s="1"/>
  <c r="H1365" i="1" s="1"/>
  <c r="A1366" i="1"/>
  <c r="D1366" i="1"/>
  <c r="A1367" i="1" l="1"/>
  <c r="I1366" i="1"/>
  <c r="C1359" i="1"/>
  <c r="J1358" i="1"/>
  <c r="B1358" i="1" s="1"/>
  <c r="D1367" i="1"/>
  <c r="N1365" i="1"/>
  <c r="K1365" i="1"/>
  <c r="M1366" i="1"/>
  <c r="E1366" i="1"/>
  <c r="F1366" i="1" s="1"/>
  <c r="G1366" i="1" s="1"/>
  <c r="H1366" i="1" s="1"/>
  <c r="L1366" i="1"/>
  <c r="I1367" i="1" l="1"/>
  <c r="A1368" i="1"/>
  <c r="K1366" i="1"/>
  <c r="M1367" i="1"/>
  <c r="E1367" i="1"/>
  <c r="F1367" i="1" s="1"/>
  <c r="G1367" i="1" s="1"/>
  <c r="H1367" i="1" s="1"/>
  <c r="L1367" i="1"/>
  <c r="N1366" i="1"/>
  <c r="C1360" i="1"/>
  <c r="J1359" i="1"/>
  <c r="B1359" i="1" s="1"/>
  <c r="D1368" i="1"/>
  <c r="I1368" i="1" l="1"/>
  <c r="A1369" i="1"/>
  <c r="K1367" i="1"/>
  <c r="M1368" i="1"/>
  <c r="N1367" i="1"/>
  <c r="E1368" i="1"/>
  <c r="F1368" i="1" s="1"/>
  <c r="G1368" i="1" s="1"/>
  <c r="H1368" i="1" s="1"/>
  <c r="L1368" i="1"/>
  <c r="D1369" i="1"/>
  <c r="C1361" i="1"/>
  <c r="J1360" i="1"/>
  <c r="B1360" i="1" s="1"/>
  <c r="N1368" i="1" l="1"/>
  <c r="K1368" i="1"/>
  <c r="M1369" i="1"/>
  <c r="L1369" i="1"/>
  <c r="E1369" i="1"/>
  <c r="F1369" i="1" s="1"/>
  <c r="G1369" i="1" s="1"/>
  <c r="H1369" i="1" s="1"/>
  <c r="C1362" i="1"/>
  <c r="J1361" i="1"/>
  <c r="B1361" i="1" s="1"/>
  <c r="D1370" i="1"/>
  <c r="I1369" i="1"/>
  <c r="A1370" i="1"/>
  <c r="C1363" i="1" l="1"/>
  <c r="J1362" i="1"/>
  <c r="B1362" i="1" s="1"/>
  <c r="A1371" i="1"/>
  <c r="I1370" i="1"/>
  <c r="N1369" i="1"/>
  <c r="L1370" i="1"/>
  <c r="K1369" i="1"/>
  <c r="M1370" i="1"/>
  <c r="E1370" i="1"/>
  <c r="F1370" i="1" s="1"/>
  <c r="G1370" i="1" s="1"/>
  <c r="H1370" i="1" s="1"/>
  <c r="D1371" i="1"/>
  <c r="K1370" i="1" l="1"/>
  <c r="M1371" i="1"/>
  <c r="E1371" i="1"/>
  <c r="F1371" i="1" s="1"/>
  <c r="G1371" i="1" s="1"/>
  <c r="H1371" i="1" s="1"/>
  <c r="L1371" i="1"/>
  <c r="N1370" i="1"/>
  <c r="C1364" i="1"/>
  <c r="J1363" i="1"/>
  <c r="B1363" i="1" s="1"/>
  <c r="D1372" i="1"/>
  <c r="A1372" i="1"/>
  <c r="I1371" i="1"/>
  <c r="C1365" i="1" l="1"/>
  <c r="J1364" i="1"/>
  <c r="B1364" i="1" s="1"/>
  <c r="N1371" i="1"/>
  <c r="M1372" i="1"/>
  <c r="K1371" i="1"/>
  <c r="E1372" i="1"/>
  <c r="F1372" i="1" s="1"/>
  <c r="G1372" i="1" s="1"/>
  <c r="H1372" i="1" s="1"/>
  <c r="L1372" i="1"/>
  <c r="D1373" i="1"/>
  <c r="A1373" i="1"/>
  <c r="I1372" i="1"/>
  <c r="K1372" i="1" l="1"/>
  <c r="M1373" i="1"/>
  <c r="N1372" i="1"/>
  <c r="E1373" i="1"/>
  <c r="F1373" i="1" s="1"/>
  <c r="G1373" i="1" s="1"/>
  <c r="H1373" i="1" s="1"/>
  <c r="L1373" i="1"/>
  <c r="D1374" i="1"/>
  <c r="C1366" i="1"/>
  <c r="J1365" i="1"/>
  <c r="B1365" i="1" s="1"/>
  <c r="I1373" i="1"/>
  <c r="A1374" i="1"/>
  <c r="D1375" i="1" l="1"/>
  <c r="A1375" i="1"/>
  <c r="I1374" i="1"/>
  <c r="N1373" i="1"/>
  <c r="K1373" i="1"/>
  <c r="M1374" i="1"/>
  <c r="E1374" i="1"/>
  <c r="F1374" i="1" s="1"/>
  <c r="G1374" i="1" s="1"/>
  <c r="H1374" i="1" s="1"/>
  <c r="L1374" i="1"/>
  <c r="C1367" i="1"/>
  <c r="J1366" i="1"/>
  <c r="B1366" i="1" s="1"/>
  <c r="D1376" i="1" l="1"/>
  <c r="K1374" i="1"/>
  <c r="E1375" i="1"/>
  <c r="F1375" i="1" s="1"/>
  <c r="G1375" i="1" s="1"/>
  <c r="H1375" i="1" s="1"/>
  <c r="L1375" i="1"/>
  <c r="M1375" i="1"/>
  <c r="N1374" i="1"/>
  <c r="C1368" i="1"/>
  <c r="J1367" i="1"/>
  <c r="B1367" i="1" s="1"/>
  <c r="I1375" i="1"/>
  <c r="A1376" i="1"/>
  <c r="I1376" i="1" l="1"/>
  <c r="A1377" i="1"/>
  <c r="D1377" i="1"/>
  <c r="E1376" i="1"/>
  <c r="F1376" i="1" s="1"/>
  <c r="G1376" i="1" s="1"/>
  <c r="H1376" i="1" s="1"/>
  <c r="L1376" i="1"/>
  <c r="K1375" i="1"/>
  <c r="M1376" i="1"/>
  <c r="N1375" i="1"/>
  <c r="C1369" i="1"/>
  <c r="J1368" i="1"/>
  <c r="B1368" i="1" s="1"/>
  <c r="D1378" i="1" l="1"/>
  <c r="C1370" i="1"/>
  <c r="J1369" i="1"/>
  <c r="B1369" i="1" s="1"/>
  <c r="I1377" i="1"/>
  <c r="A1378" i="1"/>
  <c r="N1376" i="1"/>
  <c r="M1377" i="1"/>
  <c r="K1376" i="1"/>
  <c r="E1377" i="1"/>
  <c r="F1377" i="1" s="1"/>
  <c r="G1377" i="1" s="1"/>
  <c r="H1377" i="1" s="1"/>
  <c r="L1377" i="1"/>
  <c r="A1379" i="1" l="1"/>
  <c r="I1378" i="1"/>
  <c r="D1379" i="1"/>
  <c r="N1377" i="1"/>
  <c r="K1377" i="1"/>
  <c r="M1378" i="1"/>
  <c r="E1378" i="1"/>
  <c r="F1378" i="1" s="1"/>
  <c r="G1378" i="1" s="1"/>
  <c r="H1378" i="1" s="1"/>
  <c r="L1378" i="1"/>
  <c r="C1371" i="1"/>
  <c r="J1370" i="1"/>
  <c r="B1370" i="1" s="1"/>
  <c r="D1380" i="1" l="1"/>
  <c r="C1372" i="1"/>
  <c r="J1371" i="1"/>
  <c r="B1371" i="1" s="1"/>
  <c r="A1380" i="1"/>
  <c r="I1379" i="1"/>
  <c r="N1378" i="1"/>
  <c r="M1379" i="1"/>
  <c r="E1379" i="1"/>
  <c r="F1379" i="1" s="1"/>
  <c r="G1379" i="1" s="1"/>
  <c r="H1379" i="1" s="1"/>
  <c r="L1379" i="1"/>
  <c r="K1378" i="1"/>
  <c r="N1379" i="1" l="1"/>
  <c r="M1380" i="1"/>
  <c r="L1380" i="1"/>
  <c r="K1379" i="1"/>
  <c r="E1380" i="1"/>
  <c r="F1380" i="1" s="1"/>
  <c r="G1380" i="1" s="1"/>
  <c r="H1380" i="1" s="1"/>
  <c r="C1373" i="1"/>
  <c r="J1372" i="1"/>
  <c r="B1372" i="1" s="1"/>
  <c r="I1380" i="1"/>
  <c r="A1381" i="1"/>
  <c r="D1381" i="1"/>
  <c r="I1381" i="1" l="1"/>
  <c r="A1382" i="1"/>
  <c r="N1380" i="1"/>
  <c r="M1381" i="1"/>
  <c r="K1380" i="1"/>
  <c r="E1381" i="1"/>
  <c r="F1381" i="1" s="1"/>
  <c r="G1381" i="1" s="1"/>
  <c r="H1381" i="1" s="1"/>
  <c r="L1381" i="1"/>
  <c r="C1374" i="1"/>
  <c r="J1373" i="1"/>
  <c r="B1373" i="1" s="1"/>
  <c r="D1382" i="1"/>
  <c r="A1383" i="1" l="1"/>
  <c r="I1382" i="1"/>
  <c r="D1383" i="1"/>
  <c r="N1381" i="1"/>
  <c r="M1382" i="1"/>
  <c r="K1381" i="1"/>
  <c r="E1382" i="1"/>
  <c r="F1382" i="1" s="1"/>
  <c r="G1382" i="1" s="1"/>
  <c r="H1382" i="1" s="1"/>
  <c r="L1382" i="1"/>
  <c r="C1375" i="1"/>
  <c r="J1374" i="1"/>
  <c r="B1374" i="1" s="1"/>
  <c r="C1376" i="1" l="1"/>
  <c r="J1375" i="1"/>
  <c r="B1375" i="1" s="1"/>
  <c r="D1384" i="1"/>
  <c r="A1384" i="1"/>
  <c r="I1383" i="1"/>
  <c r="K1382" i="1"/>
  <c r="E1383" i="1"/>
  <c r="F1383" i="1" s="1"/>
  <c r="G1383" i="1" s="1"/>
  <c r="H1383" i="1" s="1"/>
  <c r="L1383" i="1"/>
  <c r="N1382" i="1"/>
  <c r="M1383" i="1"/>
  <c r="D1385" i="1" l="1"/>
  <c r="A1385" i="1"/>
  <c r="I1384" i="1"/>
  <c r="C1377" i="1"/>
  <c r="J1376" i="1"/>
  <c r="B1376" i="1" s="1"/>
  <c r="N1383" i="1"/>
  <c r="M1384" i="1"/>
  <c r="L1384" i="1"/>
  <c r="K1383" i="1"/>
  <c r="E1384" i="1"/>
  <c r="F1384" i="1" s="1"/>
  <c r="G1384" i="1" s="1"/>
  <c r="H1384" i="1" s="1"/>
  <c r="I1385" i="1" l="1"/>
  <c r="A1386" i="1"/>
  <c r="D1386" i="1"/>
  <c r="C1378" i="1"/>
  <c r="J1377" i="1"/>
  <c r="B1377" i="1" s="1"/>
  <c r="N1384" i="1"/>
  <c r="K1384" i="1"/>
  <c r="M1385" i="1"/>
  <c r="L1385" i="1"/>
  <c r="E1385" i="1"/>
  <c r="F1385" i="1" s="1"/>
  <c r="G1385" i="1" s="1"/>
  <c r="H1385" i="1" s="1"/>
  <c r="D1387" i="1" l="1"/>
  <c r="A1387" i="1"/>
  <c r="I1386" i="1"/>
  <c r="C1379" i="1"/>
  <c r="J1378" i="1"/>
  <c r="B1378" i="1" s="1"/>
  <c r="K1385" i="1"/>
  <c r="M1386" i="1"/>
  <c r="N1385" i="1"/>
  <c r="E1386" i="1"/>
  <c r="F1386" i="1" s="1"/>
  <c r="G1386" i="1" s="1"/>
  <c r="H1386" i="1" s="1"/>
  <c r="L1386" i="1"/>
  <c r="K1386" i="1" l="1"/>
  <c r="E1387" i="1"/>
  <c r="F1387" i="1" s="1"/>
  <c r="G1387" i="1" s="1"/>
  <c r="H1387" i="1" s="1"/>
  <c r="L1387" i="1"/>
  <c r="N1386" i="1"/>
  <c r="M1387" i="1"/>
  <c r="D1388" i="1"/>
  <c r="C1380" i="1"/>
  <c r="J1379" i="1"/>
  <c r="B1379" i="1" s="1"/>
  <c r="A1388" i="1"/>
  <c r="I1387" i="1"/>
  <c r="D1389" i="1" l="1"/>
  <c r="E1388" i="1"/>
  <c r="F1388" i="1" s="1"/>
  <c r="G1388" i="1" s="1"/>
  <c r="H1388" i="1" s="1"/>
  <c r="N1387" i="1"/>
  <c r="L1388" i="1"/>
  <c r="K1387" i="1"/>
  <c r="M1388" i="1"/>
  <c r="I1388" i="1"/>
  <c r="A1389" i="1"/>
  <c r="C1381" i="1"/>
  <c r="J1380" i="1"/>
  <c r="B1380" i="1" s="1"/>
  <c r="N1388" i="1" l="1"/>
  <c r="L1389" i="1"/>
  <c r="K1388" i="1"/>
  <c r="M1389" i="1"/>
  <c r="E1389" i="1"/>
  <c r="F1389" i="1" s="1"/>
  <c r="G1389" i="1" s="1"/>
  <c r="H1389" i="1" s="1"/>
  <c r="D1390" i="1"/>
  <c r="C1382" i="1"/>
  <c r="J1381" i="1"/>
  <c r="B1381" i="1" s="1"/>
  <c r="I1389" i="1"/>
  <c r="A1390" i="1"/>
  <c r="I1390" i="1" l="1"/>
  <c r="A1391" i="1"/>
  <c r="C1383" i="1"/>
  <c r="J1382" i="1"/>
  <c r="B1382" i="1" s="1"/>
  <c r="M1390" i="1"/>
  <c r="N1389" i="1"/>
  <c r="E1390" i="1"/>
  <c r="F1390" i="1" s="1"/>
  <c r="G1390" i="1" s="1"/>
  <c r="H1390" i="1" s="1"/>
  <c r="L1390" i="1"/>
  <c r="K1389" i="1"/>
  <c r="D1391" i="1"/>
  <c r="I1391" i="1" l="1"/>
  <c r="A1392" i="1"/>
  <c r="K1390" i="1"/>
  <c r="M1391" i="1"/>
  <c r="E1391" i="1"/>
  <c r="F1391" i="1" s="1"/>
  <c r="G1391" i="1" s="1"/>
  <c r="H1391" i="1" s="1"/>
  <c r="L1391" i="1"/>
  <c r="N1390" i="1"/>
  <c r="D1392" i="1"/>
  <c r="C1384" i="1"/>
  <c r="J1383" i="1"/>
  <c r="B1383" i="1" s="1"/>
  <c r="A1393" i="1" l="1"/>
  <c r="I1392" i="1"/>
  <c r="C1385" i="1"/>
  <c r="J1384" i="1"/>
  <c r="B1384" i="1" s="1"/>
  <c r="D1393" i="1"/>
  <c r="N1391" i="1"/>
  <c r="M1392" i="1"/>
  <c r="E1392" i="1"/>
  <c r="F1392" i="1" s="1"/>
  <c r="G1392" i="1" s="1"/>
  <c r="H1392" i="1" s="1"/>
  <c r="L1392" i="1"/>
  <c r="K1391" i="1"/>
  <c r="D1394" i="1" l="1"/>
  <c r="I1393" i="1"/>
  <c r="A1394" i="1"/>
  <c r="C1386" i="1"/>
  <c r="J1385" i="1"/>
  <c r="B1385" i="1" s="1"/>
  <c r="K1392" i="1"/>
  <c r="L1393" i="1"/>
  <c r="N1392" i="1"/>
  <c r="E1393" i="1"/>
  <c r="F1393" i="1" s="1"/>
  <c r="G1393" i="1" s="1"/>
  <c r="H1393" i="1" s="1"/>
  <c r="M1393" i="1"/>
  <c r="K1393" i="1" l="1"/>
  <c r="N1393" i="1"/>
  <c r="M1394" i="1"/>
  <c r="E1394" i="1"/>
  <c r="F1394" i="1" s="1"/>
  <c r="G1394" i="1" s="1"/>
  <c r="H1394" i="1" s="1"/>
  <c r="L1394" i="1"/>
  <c r="D1395" i="1"/>
  <c r="C1387" i="1"/>
  <c r="J1386" i="1"/>
  <c r="B1386" i="1" s="1"/>
  <c r="A1395" i="1"/>
  <c r="I1394" i="1"/>
  <c r="D1396" i="1" l="1"/>
  <c r="M1395" i="1"/>
  <c r="N1394" i="1"/>
  <c r="E1395" i="1"/>
  <c r="F1395" i="1" s="1"/>
  <c r="G1395" i="1" s="1"/>
  <c r="H1395" i="1" s="1"/>
  <c r="L1395" i="1"/>
  <c r="K1394" i="1"/>
  <c r="I1395" i="1"/>
  <c r="A1396" i="1"/>
  <c r="C1388" i="1"/>
  <c r="J1387" i="1"/>
  <c r="B1387" i="1" s="1"/>
  <c r="M1396" i="1" l="1"/>
  <c r="K1395" i="1"/>
  <c r="E1396" i="1"/>
  <c r="F1396" i="1" s="1"/>
  <c r="G1396" i="1" s="1"/>
  <c r="H1396" i="1" s="1"/>
  <c r="L1396" i="1"/>
  <c r="N1395" i="1"/>
  <c r="D1397" i="1"/>
  <c r="C1389" i="1"/>
  <c r="J1388" i="1"/>
  <c r="B1388" i="1" s="1"/>
  <c r="A1397" i="1"/>
  <c r="I1396" i="1"/>
  <c r="A1398" i="1" l="1"/>
  <c r="I1397" i="1"/>
  <c r="D1398" i="1"/>
  <c r="K1396" i="1"/>
  <c r="M1397" i="1"/>
  <c r="L1397" i="1"/>
  <c r="N1396" i="1"/>
  <c r="E1397" i="1"/>
  <c r="F1397" i="1" s="1"/>
  <c r="G1397" i="1" s="1"/>
  <c r="H1397" i="1" s="1"/>
  <c r="C1390" i="1"/>
  <c r="J1389" i="1"/>
  <c r="B1389" i="1" s="1"/>
  <c r="C1391" i="1" l="1"/>
  <c r="J1390" i="1"/>
  <c r="B1390" i="1" s="1"/>
  <c r="D1399" i="1"/>
  <c r="A1399" i="1"/>
  <c r="I1398" i="1"/>
  <c r="N1397" i="1"/>
  <c r="M1398" i="1"/>
  <c r="K1397" i="1"/>
  <c r="E1398" i="1"/>
  <c r="F1398" i="1" s="1"/>
  <c r="G1398" i="1" s="1"/>
  <c r="H1398" i="1" s="1"/>
  <c r="L1398" i="1"/>
  <c r="I1399" i="1" l="1"/>
  <c r="A1400" i="1"/>
  <c r="C1392" i="1"/>
  <c r="J1391" i="1"/>
  <c r="B1391" i="1" s="1"/>
  <c r="K1398" i="1"/>
  <c r="M1399" i="1"/>
  <c r="E1399" i="1"/>
  <c r="F1399" i="1" s="1"/>
  <c r="G1399" i="1" s="1"/>
  <c r="H1399" i="1" s="1"/>
  <c r="L1399" i="1"/>
  <c r="N1398" i="1"/>
  <c r="D1400" i="1"/>
  <c r="I1400" i="1" l="1"/>
  <c r="A1401" i="1"/>
  <c r="D1401" i="1"/>
  <c r="C1393" i="1"/>
  <c r="J1392" i="1"/>
  <c r="B1392" i="1" s="1"/>
  <c r="K1399" i="1"/>
  <c r="M1400" i="1"/>
  <c r="N1399" i="1"/>
  <c r="E1400" i="1"/>
  <c r="F1400" i="1" s="1"/>
  <c r="G1400" i="1" s="1"/>
  <c r="H1400" i="1" s="1"/>
  <c r="L1400" i="1"/>
  <c r="N1400" i="1" l="1"/>
  <c r="K1400" i="1"/>
  <c r="M1401" i="1"/>
  <c r="E1401" i="1"/>
  <c r="F1401" i="1" s="1"/>
  <c r="G1401" i="1" s="1"/>
  <c r="H1401" i="1" s="1"/>
  <c r="L1401" i="1"/>
  <c r="C1394" i="1"/>
  <c r="J1393" i="1"/>
  <c r="B1393" i="1" s="1"/>
  <c r="D1402" i="1"/>
  <c r="I1401" i="1"/>
  <c r="A1402" i="1"/>
  <c r="D1403" i="1" l="1"/>
  <c r="C1395" i="1"/>
  <c r="J1394" i="1"/>
  <c r="B1394" i="1" s="1"/>
  <c r="N1401" i="1"/>
  <c r="M1402" i="1"/>
  <c r="K1401" i="1"/>
  <c r="E1402" i="1"/>
  <c r="F1402" i="1" s="1"/>
  <c r="G1402" i="1" s="1"/>
  <c r="H1402" i="1" s="1"/>
  <c r="L1402" i="1"/>
  <c r="A1403" i="1"/>
  <c r="I1402" i="1"/>
  <c r="C1396" i="1" l="1"/>
  <c r="J1395" i="1"/>
  <c r="B1395" i="1" s="1"/>
  <c r="A1404" i="1"/>
  <c r="I1403" i="1"/>
  <c r="K1402" i="1"/>
  <c r="M1403" i="1"/>
  <c r="E1403" i="1"/>
  <c r="F1403" i="1" s="1"/>
  <c r="G1403" i="1" s="1"/>
  <c r="H1403" i="1" s="1"/>
  <c r="L1403" i="1"/>
  <c r="N1402" i="1"/>
  <c r="D1404" i="1"/>
  <c r="D1405" i="1" l="1"/>
  <c r="C1397" i="1"/>
  <c r="J1396" i="1"/>
  <c r="B1396" i="1" s="1"/>
  <c r="N1403" i="1"/>
  <c r="K1403" i="1"/>
  <c r="M1404" i="1"/>
  <c r="E1404" i="1"/>
  <c r="F1404" i="1" s="1"/>
  <c r="G1404" i="1" s="1"/>
  <c r="H1404" i="1" s="1"/>
  <c r="L1404" i="1"/>
  <c r="A1405" i="1"/>
  <c r="I1404" i="1"/>
  <c r="K1404" i="1" l="1"/>
  <c r="N1404" i="1"/>
  <c r="M1405" i="1"/>
  <c r="E1405" i="1"/>
  <c r="F1405" i="1" s="1"/>
  <c r="G1405" i="1" s="1"/>
  <c r="H1405" i="1" s="1"/>
  <c r="L1405" i="1"/>
  <c r="C1398" i="1"/>
  <c r="J1397" i="1"/>
  <c r="B1397" i="1" s="1"/>
  <c r="I1405" i="1"/>
  <c r="A1406" i="1"/>
  <c r="D1406" i="1"/>
  <c r="D1407" i="1" l="1"/>
  <c r="C1399" i="1"/>
  <c r="J1398" i="1"/>
  <c r="B1398" i="1" s="1"/>
  <c r="E1406" i="1"/>
  <c r="F1406" i="1" s="1"/>
  <c r="G1406" i="1" s="1"/>
  <c r="H1406" i="1" s="1"/>
  <c r="L1406" i="1"/>
  <c r="N1405" i="1"/>
  <c r="K1405" i="1"/>
  <c r="M1406" i="1"/>
  <c r="A1407" i="1"/>
  <c r="I1406" i="1"/>
  <c r="A1408" i="1" l="1"/>
  <c r="I1407" i="1"/>
  <c r="C1400" i="1"/>
  <c r="J1399" i="1"/>
  <c r="B1399" i="1" s="1"/>
  <c r="D1408" i="1"/>
  <c r="K1406" i="1"/>
  <c r="E1407" i="1"/>
  <c r="F1407" i="1" s="1"/>
  <c r="G1407" i="1" s="1"/>
  <c r="H1407" i="1" s="1"/>
  <c r="L1407" i="1"/>
  <c r="M1407" i="1"/>
  <c r="N1406" i="1"/>
  <c r="A1409" i="1" l="1"/>
  <c r="I1408" i="1"/>
  <c r="D1409" i="1"/>
  <c r="C1401" i="1"/>
  <c r="J1400" i="1"/>
  <c r="B1400" i="1" s="1"/>
  <c r="K1407" i="1"/>
  <c r="N1407" i="1"/>
  <c r="M1408" i="1"/>
  <c r="E1408" i="1"/>
  <c r="F1408" i="1" s="1"/>
  <c r="G1408" i="1" s="1"/>
  <c r="H1408" i="1" s="1"/>
  <c r="L1408" i="1"/>
  <c r="D1410" i="1" l="1"/>
  <c r="I1409" i="1"/>
  <c r="A1410" i="1"/>
  <c r="N1408" i="1"/>
  <c r="K1408" i="1"/>
  <c r="M1409" i="1"/>
  <c r="E1409" i="1"/>
  <c r="F1409" i="1" s="1"/>
  <c r="G1409" i="1" s="1"/>
  <c r="H1409" i="1" s="1"/>
  <c r="L1409" i="1"/>
  <c r="C1402" i="1"/>
  <c r="J1401" i="1"/>
  <c r="B1401" i="1" s="1"/>
  <c r="N1409" i="1" l="1"/>
  <c r="K1409" i="1"/>
  <c r="M1410" i="1"/>
  <c r="E1410" i="1"/>
  <c r="F1410" i="1" s="1"/>
  <c r="G1410" i="1" s="1"/>
  <c r="H1410" i="1" s="1"/>
  <c r="L1410" i="1"/>
  <c r="A1411" i="1"/>
  <c r="I1410" i="1"/>
  <c r="D1411" i="1"/>
  <c r="C1403" i="1"/>
  <c r="J1402" i="1"/>
  <c r="B1402" i="1" s="1"/>
  <c r="C1404" i="1" l="1"/>
  <c r="J1403" i="1"/>
  <c r="B1403" i="1" s="1"/>
  <c r="I1411" i="1"/>
  <c r="A1412" i="1"/>
  <c r="D1412" i="1"/>
  <c r="E1411" i="1"/>
  <c r="F1411" i="1" s="1"/>
  <c r="G1411" i="1" s="1"/>
  <c r="H1411" i="1" s="1"/>
  <c r="M1411" i="1"/>
  <c r="K1410" i="1"/>
  <c r="N1410" i="1"/>
  <c r="L1411" i="1"/>
  <c r="L1412" i="1" l="1"/>
  <c r="N1411" i="1"/>
  <c r="M1412" i="1"/>
  <c r="E1412" i="1"/>
  <c r="F1412" i="1" s="1"/>
  <c r="G1412" i="1" s="1"/>
  <c r="H1412" i="1" s="1"/>
  <c r="K1411" i="1"/>
  <c r="I1412" i="1"/>
  <c r="A1413" i="1"/>
  <c r="D1413" i="1"/>
  <c r="C1405" i="1"/>
  <c r="J1404" i="1"/>
  <c r="B1404" i="1" s="1"/>
  <c r="D1414" i="1" l="1"/>
  <c r="I1413" i="1"/>
  <c r="A1414" i="1"/>
  <c r="C1406" i="1"/>
  <c r="J1405" i="1"/>
  <c r="B1405" i="1" s="1"/>
  <c r="N1412" i="1"/>
  <c r="K1412" i="1"/>
  <c r="M1413" i="1"/>
  <c r="L1413" i="1"/>
  <c r="E1413" i="1"/>
  <c r="F1413" i="1" s="1"/>
  <c r="G1413" i="1" s="1"/>
  <c r="H1413" i="1" s="1"/>
  <c r="N1413" i="1" l="1"/>
  <c r="K1413" i="1"/>
  <c r="L1414" i="1"/>
  <c r="M1414" i="1"/>
  <c r="E1414" i="1"/>
  <c r="F1414" i="1" s="1"/>
  <c r="G1414" i="1" s="1"/>
  <c r="H1414" i="1" s="1"/>
  <c r="D1415" i="1"/>
  <c r="C1407" i="1"/>
  <c r="J1406" i="1"/>
  <c r="B1406" i="1" s="1"/>
  <c r="A1415" i="1"/>
  <c r="I1414" i="1"/>
  <c r="K1414" i="1" l="1"/>
  <c r="M1415" i="1"/>
  <c r="E1415" i="1"/>
  <c r="F1415" i="1" s="1"/>
  <c r="G1415" i="1" s="1"/>
  <c r="H1415" i="1" s="1"/>
  <c r="L1415" i="1"/>
  <c r="N1414" i="1"/>
  <c r="D1416" i="1"/>
  <c r="C1408" i="1"/>
  <c r="J1407" i="1"/>
  <c r="B1407" i="1" s="1"/>
  <c r="I1415" i="1"/>
  <c r="A1416" i="1"/>
  <c r="C1409" i="1" l="1"/>
  <c r="J1408" i="1"/>
  <c r="B1408" i="1" s="1"/>
  <c r="A1417" i="1"/>
  <c r="I1416" i="1"/>
  <c r="E1416" i="1"/>
  <c r="F1416" i="1" s="1"/>
  <c r="G1416" i="1" s="1"/>
  <c r="H1416" i="1" s="1"/>
  <c r="L1416" i="1"/>
  <c r="N1415" i="1"/>
  <c r="K1415" i="1"/>
  <c r="M1416" i="1"/>
  <c r="D1417" i="1"/>
  <c r="N1416" i="1" l="1"/>
  <c r="M1417" i="1"/>
  <c r="K1416" i="1"/>
  <c r="E1417" i="1"/>
  <c r="F1417" i="1" s="1"/>
  <c r="G1417" i="1" s="1"/>
  <c r="H1417" i="1" s="1"/>
  <c r="L1417" i="1"/>
  <c r="I1417" i="1"/>
  <c r="A1418" i="1"/>
  <c r="D1418" i="1"/>
  <c r="C1410" i="1"/>
  <c r="J1409" i="1"/>
  <c r="B1409" i="1" s="1"/>
  <c r="D1419" i="1" l="1"/>
  <c r="A1419" i="1"/>
  <c r="I1418" i="1"/>
  <c r="K1417" i="1"/>
  <c r="N1417" i="1"/>
  <c r="M1418" i="1"/>
  <c r="E1418" i="1"/>
  <c r="F1418" i="1" s="1"/>
  <c r="G1418" i="1" s="1"/>
  <c r="H1418" i="1" s="1"/>
  <c r="L1418" i="1"/>
  <c r="C1411" i="1"/>
  <c r="J1410" i="1"/>
  <c r="B1410" i="1" s="1"/>
  <c r="A1420" i="1" l="1"/>
  <c r="I1419" i="1"/>
  <c r="C1412" i="1"/>
  <c r="J1411" i="1"/>
  <c r="B1411" i="1" s="1"/>
  <c r="D1420" i="1"/>
  <c r="K1418" i="1"/>
  <c r="M1419" i="1"/>
  <c r="N1418" i="1"/>
  <c r="E1419" i="1"/>
  <c r="F1419" i="1" s="1"/>
  <c r="G1419" i="1" s="1"/>
  <c r="H1419" i="1" s="1"/>
  <c r="L1419" i="1"/>
  <c r="C1413" i="1" l="1"/>
  <c r="J1412" i="1"/>
  <c r="B1412" i="1" s="1"/>
  <c r="N1419" i="1"/>
  <c r="K1419" i="1"/>
  <c r="M1420" i="1"/>
  <c r="E1420" i="1"/>
  <c r="F1420" i="1" s="1"/>
  <c r="G1420" i="1" s="1"/>
  <c r="H1420" i="1" s="1"/>
  <c r="L1420" i="1"/>
  <c r="D1421" i="1"/>
  <c r="A1421" i="1"/>
  <c r="I1420" i="1"/>
  <c r="I1421" i="1" l="1"/>
  <c r="A1422" i="1"/>
  <c r="N1420" i="1"/>
  <c r="M1421" i="1"/>
  <c r="K1420" i="1"/>
  <c r="E1421" i="1"/>
  <c r="F1421" i="1" s="1"/>
  <c r="G1421" i="1" s="1"/>
  <c r="H1421" i="1" s="1"/>
  <c r="L1421" i="1"/>
  <c r="C1414" i="1"/>
  <c r="J1413" i="1"/>
  <c r="B1413" i="1" s="1"/>
  <c r="D1422" i="1"/>
  <c r="I1422" i="1" l="1"/>
  <c r="A1423" i="1"/>
  <c r="D1423" i="1"/>
  <c r="M1422" i="1"/>
  <c r="E1422" i="1"/>
  <c r="F1422" i="1" s="1"/>
  <c r="G1422" i="1" s="1"/>
  <c r="H1422" i="1" s="1"/>
  <c r="L1422" i="1"/>
  <c r="N1421" i="1"/>
  <c r="K1421" i="1"/>
  <c r="C1415" i="1"/>
  <c r="J1414" i="1"/>
  <c r="B1414" i="1" s="1"/>
  <c r="D1424" i="1" l="1"/>
  <c r="K1422" i="1"/>
  <c r="E1423" i="1"/>
  <c r="F1423" i="1" s="1"/>
  <c r="G1423" i="1" s="1"/>
  <c r="H1423" i="1" s="1"/>
  <c r="L1423" i="1"/>
  <c r="M1423" i="1"/>
  <c r="N1422" i="1"/>
  <c r="C1416" i="1"/>
  <c r="J1415" i="1"/>
  <c r="B1415" i="1" s="1"/>
  <c r="A1424" i="1"/>
  <c r="I1423" i="1"/>
  <c r="C1417" i="1" l="1"/>
  <c r="J1416" i="1"/>
  <c r="B1416" i="1" s="1"/>
  <c r="D1425" i="1"/>
  <c r="A1425" i="1"/>
  <c r="I1424" i="1"/>
  <c r="N1423" i="1"/>
  <c r="K1423" i="1"/>
  <c r="M1424" i="1"/>
  <c r="E1424" i="1"/>
  <c r="F1424" i="1" s="1"/>
  <c r="G1424" i="1" s="1"/>
  <c r="H1424" i="1" s="1"/>
  <c r="L1424" i="1"/>
  <c r="D1426" i="1" l="1"/>
  <c r="I1425" i="1"/>
  <c r="A1426" i="1"/>
  <c r="C1418" i="1"/>
  <c r="J1417" i="1"/>
  <c r="B1417" i="1" s="1"/>
  <c r="K1424" i="1"/>
  <c r="N1424" i="1"/>
  <c r="M1425" i="1"/>
  <c r="E1425" i="1"/>
  <c r="F1425" i="1" s="1"/>
  <c r="G1425" i="1" s="1"/>
  <c r="H1425" i="1" s="1"/>
  <c r="L1425" i="1"/>
  <c r="M1426" i="1" l="1"/>
  <c r="K1425" i="1"/>
  <c r="E1426" i="1"/>
  <c r="F1426" i="1" s="1"/>
  <c r="G1426" i="1" s="1"/>
  <c r="H1426" i="1" s="1"/>
  <c r="L1426" i="1"/>
  <c r="N1425" i="1"/>
  <c r="C1419" i="1"/>
  <c r="J1418" i="1"/>
  <c r="B1418" i="1" s="1"/>
  <c r="D1427" i="1"/>
  <c r="I1426" i="1"/>
  <c r="A1427" i="1"/>
  <c r="A1428" i="1" l="1"/>
  <c r="I1427" i="1"/>
  <c r="D1428" i="1"/>
  <c r="K1426" i="1"/>
  <c r="M1427" i="1"/>
  <c r="E1427" i="1"/>
  <c r="F1427" i="1" s="1"/>
  <c r="G1427" i="1" s="1"/>
  <c r="H1427" i="1" s="1"/>
  <c r="L1427" i="1"/>
  <c r="N1426" i="1"/>
  <c r="C1420" i="1"/>
  <c r="J1419" i="1"/>
  <c r="B1419" i="1" s="1"/>
  <c r="C1421" i="1" l="1"/>
  <c r="J1420" i="1"/>
  <c r="B1420" i="1" s="1"/>
  <c r="K1427" i="1"/>
  <c r="M1428" i="1"/>
  <c r="L1428" i="1"/>
  <c r="N1427" i="1"/>
  <c r="E1428" i="1"/>
  <c r="F1428" i="1" s="1"/>
  <c r="G1428" i="1" s="1"/>
  <c r="H1428" i="1" s="1"/>
  <c r="D1429" i="1"/>
  <c r="A1429" i="1"/>
  <c r="I1428" i="1"/>
  <c r="K1428" i="1" l="1"/>
  <c r="M1429" i="1"/>
  <c r="E1429" i="1"/>
  <c r="F1429" i="1" s="1"/>
  <c r="G1429" i="1" s="1"/>
  <c r="H1429" i="1" s="1"/>
  <c r="L1429" i="1"/>
  <c r="N1428" i="1"/>
  <c r="I1429" i="1"/>
  <c r="A1430" i="1"/>
  <c r="D1430" i="1"/>
  <c r="C1422" i="1"/>
  <c r="J1421" i="1"/>
  <c r="B1421" i="1" s="1"/>
  <c r="D1431" i="1" l="1"/>
  <c r="I1430" i="1"/>
  <c r="A1431" i="1"/>
  <c r="C1423" i="1"/>
  <c r="J1422" i="1"/>
  <c r="B1422" i="1" s="1"/>
  <c r="M1430" i="1"/>
  <c r="N1429" i="1"/>
  <c r="E1430" i="1"/>
  <c r="F1430" i="1" s="1"/>
  <c r="G1430" i="1" s="1"/>
  <c r="H1430" i="1" s="1"/>
  <c r="L1430" i="1"/>
  <c r="K1429" i="1"/>
  <c r="D1432" i="1" l="1"/>
  <c r="A1432" i="1"/>
  <c r="I1431" i="1"/>
  <c r="C1424" i="1"/>
  <c r="J1423" i="1"/>
  <c r="B1423" i="1" s="1"/>
  <c r="K1430" i="1"/>
  <c r="M1431" i="1"/>
  <c r="L1431" i="1"/>
  <c r="N1430" i="1"/>
  <c r="E1431" i="1"/>
  <c r="F1431" i="1" s="1"/>
  <c r="G1431" i="1" s="1"/>
  <c r="H1431" i="1" s="1"/>
  <c r="K1431" i="1" l="1"/>
  <c r="N1431" i="1"/>
  <c r="M1432" i="1"/>
  <c r="E1432" i="1"/>
  <c r="F1432" i="1" s="1"/>
  <c r="G1432" i="1" s="1"/>
  <c r="H1432" i="1" s="1"/>
  <c r="L1432" i="1"/>
  <c r="C1425" i="1"/>
  <c r="J1424" i="1"/>
  <c r="B1424" i="1" s="1"/>
  <c r="A1433" i="1"/>
  <c r="I1432" i="1"/>
  <c r="D1433" i="1"/>
  <c r="I1433" i="1" l="1"/>
  <c r="A1434" i="1"/>
  <c r="C1426" i="1"/>
  <c r="J1425" i="1"/>
  <c r="B1425" i="1" s="1"/>
  <c r="D1434" i="1"/>
  <c r="K1432" i="1"/>
  <c r="M1433" i="1"/>
  <c r="N1432" i="1"/>
  <c r="E1433" i="1"/>
  <c r="F1433" i="1" s="1"/>
  <c r="G1433" i="1" s="1"/>
  <c r="H1433" i="1" s="1"/>
  <c r="L1433" i="1"/>
  <c r="M1434" i="1" l="1"/>
  <c r="N1433" i="1"/>
  <c r="E1434" i="1"/>
  <c r="F1434" i="1" s="1"/>
  <c r="G1434" i="1" s="1"/>
  <c r="H1434" i="1" s="1"/>
  <c r="L1434" i="1"/>
  <c r="K1433" i="1"/>
  <c r="D1435" i="1"/>
  <c r="C1427" i="1"/>
  <c r="J1426" i="1"/>
  <c r="B1426" i="1" s="1"/>
  <c r="A1435" i="1"/>
  <c r="I1434" i="1"/>
  <c r="D1436" i="1" l="1"/>
  <c r="K1434" i="1"/>
  <c r="E1435" i="1"/>
  <c r="F1435" i="1" s="1"/>
  <c r="G1435" i="1" s="1"/>
  <c r="H1435" i="1" s="1"/>
  <c r="L1435" i="1"/>
  <c r="N1434" i="1"/>
  <c r="M1435" i="1"/>
  <c r="C1428" i="1"/>
  <c r="J1427" i="1"/>
  <c r="B1427" i="1" s="1"/>
  <c r="A1436" i="1"/>
  <c r="I1435" i="1"/>
  <c r="E1436" i="1" l="1"/>
  <c r="L1436" i="1"/>
  <c r="N1435" i="1"/>
  <c r="K1435" i="1"/>
  <c r="M1436" i="1"/>
  <c r="D1437" i="1"/>
  <c r="I1436" i="1"/>
  <c r="A1437" i="1"/>
  <c r="F1436" i="1"/>
  <c r="G1436" i="1" s="1"/>
  <c r="H1436" i="1" s="1"/>
  <c r="C1429" i="1"/>
  <c r="J1428" i="1"/>
  <c r="B1428" i="1" s="1"/>
  <c r="A1438" i="1" l="1"/>
  <c r="I1437" i="1"/>
  <c r="D1438" i="1"/>
  <c r="N1436" i="1"/>
  <c r="M1437" i="1"/>
  <c r="E1437" i="1"/>
  <c r="F1437" i="1" s="1"/>
  <c r="G1437" i="1" s="1"/>
  <c r="H1437" i="1" s="1"/>
  <c r="L1437" i="1"/>
  <c r="K1436" i="1"/>
  <c r="C1430" i="1"/>
  <c r="J1429" i="1"/>
  <c r="B1429" i="1" s="1"/>
  <c r="A1439" i="1" l="1"/>
  <c r="I1438" i="1"/>
  <c r="C1431" i="1"/>
  <c r="J1430" i="1"/>
  <c r="B1430" i="1" s="1"/>
  <c r="N1437" i="1"/>
  <c r="K1437" i="1"/>
  <c r="L1438" i="1"/>
  <c r="E1438" i="1"/>
  <c r="F1438" i="1" s="1"/>
  <c r="G1438" i="1" s="1"/>
  <c r="H1438" i="1" s="1"/>
  <c r="M1438" i="1"/>
  <c r="D1439" i="1"/>
  <c r="D1440" i="1" l="1"/>
  <c r="C1432" i="1"/>
  <c r="J1431" i="1"/>
  <c r="B1431" i="1" s="1"/>
  <c r="A1440" i="1"/>
  <c r="I1439" i="1"/>
  <c r="K1438" i="1"/>
  <c r="M1439" i="1"/>
  <c r="E1439" i="1"/>
  <c r="F1439" i="1" s="1"/>
  <c r="G1439" i="1" s="1"/>
  <c r="H1439" i="1" s="1"/>
  <c r="L1439" i="1"/>
  <c r="N1438" i="1"/>
  <c r="A1441" i="1" l="1"/>
  <c r="I1440" i="1"/>
  <c r="C1433" i="1"/>
  <c r="J1432" i="1"/>
  <c r="B1432" i="1" s="1"/>
  <c r="D1441" i="1"/>
  <c r="K1439" i="1"/>
  <c r="E1440" i="1"/>
  <c r="F1440" i="1" s="1"/>
  <c r="G1440" i="1" s="1"/>
  <c r="H1440" i="1" s="1"/>
  <c r="M1440" i="1"/>
  <c r="N1439" i="1"/>
  <c r="L1440" i="1"/>
  <c r="D1442" i="1" l="1"/>
  <c r="C1434" i="1"/>
  <c r="J1433" i="1"/>
  <c r="B1433" i="1" s="1"/>
  <c r="I1441" i="1"/>
  <c r="A1442" i="1"/>
  <c r="K1440" i="1"/>
  <c r="L1441" i="1"/>
  <c r="M1441" i="1"/>
  <c r="E1441" i="1"/>
  <c r="F1441" i="1" s="1"/>
  <c r="G1441" i="1" s="1"/>
  <c r="H1441" i="1" s="1"/>
  <c r="N1440" i="1"/>
  <c r="D1443" i="1" l="1"/>
  <c r="I1442" i="1"/>
  <c r="A1443" i="1"/>
  <c r="L1442" i="1"/>
  <c r="E1442" i="1"/>
  <c r="F1442" i="1" s="1"/>
  <c r="G1442" i="1" s="1"/>
  <c r="H1442" i="1" s="1"/>
  <c r="M1442" i="1"/>
  <c r="N1441" i="1"/>
  <c r="K1441" i="1"/>
  <c r="C1435" i="1"/>
  <c r="J1434" i="1"/>
  <c r="B1434" i="1" s="1"/>
  <c r="A1444" i="1" l="1"/>
  <c r="I1443" i="1"/>
  <c r="D1444" i="1"/>
  <c r="C1436" i="1"/>
  <c r="J1435" i="1"/>
  <c r="B1435" i="1" s="1"/>
  <c r="N1442" i="1"/>
  <c r="L1443" i="1"/>
  <c r="M1443" i="1"/>
  <c r="E1443" i="1"/>
  <c r="F1443" i="1" s="1"/>
  <c r="G1443" i="1" s="1"/>
  <c r="H1443" i="1" s="1"/>
  <c r="K1442" i="1"/>
  <c r="C1437" i="1" l="1"/>
  <c r="J1436" i="1"/>
  <c r="B1436" i="1" s="1"/>
  <c r="I1444" i="1"/>
  <c r="A1445" i="1"/>
  <c r="E1444" i="1"/>
  <c r="F1444" i="1" s="1"/>
  <c r="G1444" i="1" s="1"/>
  <c r="H1444" i="1" s="1"/>
  <c r="M1444" i="1"/>
  <c r="N1443" i="1"/>
  <c r="K1443" i="1"/>
  <c r="L1444" i="1"/>
  <c r="D1445" i="1"/>
  <c r="D1446" i="1" l="1"/>
  <c r="I1445" i="1"/>
  <c r="A1446" i="1"/>
  <c r="C1438" i="1"/>
  <c r="J1437" i="1"/>
  <c r="B1437" i="1" s="1"/>
  <c r="M1445" i="1"/>
  <c r="N1444" i="1"/>
  <c r="E1445" i="1"/>
  <c r="F1445" i="1" s="1"/>
  <c r="G1445" i="1" s="1"/>
  <c r="H1445" i="1" s="1"/>
  <c r="K1444" i="1"/>
  <c r="L1445" i="1"/>
  <c r="C1439" i="1" l="1"/>
  <c r="J1438" i="1"/>
  <c r="B1438" i="1" s="1"/>
  <c r="I1446" i="1"/>
  <c r="A1447" i="1"/>
  <c r="D1447" i="1"/>
  <c r="L1446" i="1"/>
  <c r="E1446" i="1"/>
  <c r="F1446" i="1" s="1"/>
  <c r="G1446" i="1" s="1"/>
  <c r="H1446" i="1" s="1"/>
  <c r="M1446" i="1"/>
  <c r="N1445" i="1"/>
  <c r="K1445" i="1"/>
  <c r="A1448" i="1" l="1"/>
  <c r="I1447" i="1"/>
  <c r="C1440" i="1"/>
  <c r="J1439" i="1"/>
  <c r="B1439" i="1" s="1"/>
  <c r="D1448" i="1"/>
  <c r="K1446" i="1"/>
  <c r="E1447" i="1"/>
  <c r="F1447" i="1" s="1"/>
  <c r="G1447" i="1" s="1"/>
  <c r="H1447" i="1" s="1"/>
  <c r="L1447" i="1"/>
  <c r="N1446" i="1"/>
  <c r="M1447" i="1"/>
  <c r="A1449" i="1" l="1"/>
  <c r="I1448" i="1"/>
  <c r="C1441" i="1"/>
  <c r="J1440" i="1"/>
  <c r="B1440" i="1" s="1"/>
  <c r="D1449" i="1"/>
  <c r="N1447" i="1"/>
  <c r="K1447" i="1"/>
  <c r="L1448" i="1"/>
  <c r="M1448" i="1"/>
  <c r="E1448" i="1"/>
  <c r="F1448" i="1" s="1"/>
  <c r="G1448" i="1" s="1"/>
  <c r="H1448" i="1" s="1"/>
  <c r="D1450" i="1" l="1"/>
  <c r="I1449" i="1"/>
  <c r="A1450" i="1"/>
  <c r="C1442" i="1"/>
  <c r="J1441" i="1"/>
  <c r="B1441" i="1" s="1"/>
  <c r="E1449" i="1"/>
  <c r="F1449" i="1" s="1"/>
  <c r="G1449" i="1" s="1"/>
  <c r="H1449" i="1" s="1"/>
  <c r="N1448" i="1"/>
  <c r="K1448" i="1"/>
  <c r="L1449" i="1"/>
  <c r="M1449" i="1"/>
  <c r="K1449" i="1" l="1"/>
  <c r="L1450" i="1"/>
  <c r="N1449" i="1"/>
  <c r="E1450" i="1"/>
  <c r="F1450" i="1" s="1"/>
  <c r="G1450" i="1" s="1"/>
  <c r="H1450" i="1" s="1"/>
  <c r="M1450" i="1"/>
  <c r="C1443" i="1"/>
  <c r="J1442" i="1"/>
  <c r="B1442" i="1" s="1"/>
  <c r="D1451" i="1"/>
  <c r="A1451" i="1"/>
  <c r="I1450" i="1"/>
  <c r="M1451" i="1" l="1"/>
  <c r="N1450" i="1"/>
  <c r="E1451" i="1"/>
  <c r="F1451" i="1" s="1"/>
  <c r="G1451" i="1" s="1"/>
  <c r="H1451" i="1" s="1"/>
  <c r="K1450" i="1"/>
  <c r="L1451" i="1"/>
  <c r="D1452" i="1"/>
  <c r="I1451" i="1"/>
  <c r="A1452" i="1"/>
  <c r="C1444" i="1"/>
  <c r="J1443" i="1"/>
  <c r="B1443" i="1" s="1"/>
  <c r="D1453" i="1" l="1"/>
  <c r="A1453" i="1"/>
  <c r="I1452" i="1"/>
  <c r="C1445" i="1"/>
  <c r="J1444" i="1"/>
  <c r="B1444" i="1" s="1"/>
  <c r="N1451" i="1"/>
  <c r="E1452" i="1"/>
  <c r="F1452" i="1" s="1"/>
  <c r="G1452" i="1" s="1"/>
  <c r="H1452" i="1" s="1"/>
  <c r="M1452" i="1"/>
  <c r="K1451" i="1"/>
  <c r="L1452" i="1"/>
  <c r="C1446" i="1" l="1"/>
  <c r="J1445" i="1"/>
  <c r="B1445" i="1" s="1"/>
  <c r="E1453" i="1"/>
  <c r="F1453" i="1" s="1"/>
  <c r="G1453" i="1" s="1"/>
  <c r="H1453" i="1" s="1"/>
  <c r="N1452" i="1"/>
  <c r="K1452" i="1"/>
  <c r="L1453" i="1"/>
  <c r="M1453" i="1"/>
  <c r="I1453" i="1"/>
  <c r="A1454" i="1"/>
  <c r="D1454" i="1"/>
  <c r="N1453" i="1" l="1"/>
  <c r="K1453" i="1"/>
  <c r="L1454" i="1"/>
  <c r="E1454" i="1"/>
  <c r="F1454" i="1" s="1"/>
  <c r="G1454" i="1" s="1"/>
  <c r="H1454" i="1" s="1"/>
  <c r="M1454" i="1"/>
  <c r="I1454" i="1"/>
  <c r="A1455" i="1"/>
  <c r="D1455" i="1"/>
  <c r="C1447" i="1"/>
  <c r="J1446" i="1"/>
  <c r="B1446" i="1" s="1"/>
  <c r="K1454" i="1" l="1"/>
  <c r="L1455" i="1"/>
  <c r="M1455" i="1"/>
  <c r="E1455" i="1"/>
  <c r="F1455" i="1" s="1"/>
  <c r="G1455" i="1" s="1"/>
  <c r="H1455" i="1" s="1"/>
  <c r="N1454" i="1"/>
  <c r="C1448" i="1"/>
  <c r="J1447" i="1"/>
  <c r="B1447" i="1" s="1"/>
  <c r="D1456" i="1"/>
  <c r="I1455" i="1"/>
  <c r="A1456" i="1"/>
  <c r="A1457" i="1" l="1"/>
  <c r="I1456" i="1"/>
  <c r="N1455" i="1"/>
  <c r="L1456" i="1"/>
  <c r="E1456" i="1"/>
  <c r="F1456" i="1" s="1"/>
  <c r="G1456" i="1" s="1"/>
  <c r="H1456" i="1" s="1"/>
  <c r="M1456" i="1"/>
  <c r="K1455" i="1"/>
  <c r="C1449" i="1"/>
  <c r="J1448" i="1"/>
  <c r="B1448" i="1" s="1"/>
  <c r="D1457" i="1"/>
  <c r="A1458" i="1" l="1"/>
  <c r="I1457" i="1"/>
  <c r="D1458" i="1"/>
  <c r="C1450" i="1"/>
  <c r="J1449" i="1"/>
  <c r="B1449" i="1" s="1"/>
  <c r="N1456" i="1"/>
  <c r="M1457" i="1"/>
  <c r="E1457" i="1"/>
  <c r="F1457" i="1" s="1"/>
  <c r="G1457" i="1" s="1"/>
  <c r="H1457" i="1" s="1"/>
  <c r="L1457" i="1"/>
  <c r="K1456" i="1"/>
  <c r="C1451" i="1" l="1"/>
  <c r="J1450" i="1"/>
  <c r="B1450" i="1" s="1"/>
  <c r="D1459" i="1"/>
  <c r="A1459" i="1"/>
  <c r="I1458" i="1"/>
  <c r="K1457" i="1"/>
  <c r="N1457" i="1"/>
  <c r="M1458" i="1"/>
  <c r="E1458" i="1"/>
  <c r="F1458" i="1" s="1"/>
  <c r="G1458" i="1" s="1"/>
  <c r="H1458" i="1" s="1"/>
  <c r="L1458" i="1"/>
  <c r="K1458" i="1" l="1"/>
  <c r="E1459" i="1"/>
  <c r="F1459" i="1" s="1"/>
  <c r="G1459" i="1" s="1"/>
  <c r="H1459" i="1" s="1"/>
  <c r="M1459" i="1"/>
  <c r="L1459" i="1"/>
  <c r="N1458" i="1"/>
  <c r="C1452" i="1"/>
  <c r="J1451" i="1"/>
  <c r="B1451" i="1" s="1"/>
  <c r="I1459" i="1"/>
  <c r="A1460" i="1"/>
  <c r="D1460" i="1"/>
  <c r="D1461" i="1" l="1"/>
  <c r="A1461" i="1"/>
  <c r="I1460" i="1"/>
  <c r="K1459" i="1"/>
  <c r="M1460" i="1"/>
  <c r="N1459" i="1"/>
  <c r="E1460" i="1"/>
  <c r="F1460" i="1" s="1"/>
  <c r="G1460" i="1" s="1"/>
  <c r="H1460" i="1" s="1"/>
  <c r="L1460" i="1"/>
  <c r="C1453" i="1"/>
  <c r="J1452" i="1"/>
  <c r="B1452" i="1" s="1"/>
  <c r="E1461" i="1" l="1"/>
  <c r="L1461" i="1"/>
  <c r="N1460" i="1"/>
  <c r="K1460" i="1"/>
  <c r="M1461" i="1"/>
  <c r="D1462" i="1"/>
  <c r="C1454" i="1"/>
  <c r="J1453" i="1"/>
  <c r="B1453" i="1" s="1"/>
  <c r="I1461" i="1"/>
  <c r="F1461" i="1"/>
  <c r="G1461" i="1" s="1"/>
  <c r="H1461" i="1" s="1"/>
  <c r="A1462" i="1"/>
  <c r="I1462" i="1" l="1"/>
  <c r="A1463" i="1"/>
  <c r="D1463" i="1"/>
  <c r="M1462" i="1"/>
  <c r="E1462" i="1"/>
  <c r="F1462" i="1" s="1"/>
  <c r="G1462" i="1" s="1"/>
  <c r="H1462" i="1" s="1"/>
  <c r="L1462" i="1"/>
  <c r="N1461" i="1"/>
  <c r="K1461" i="1"/>
  <c r="C1455" i="1"/>
  <c r="J1454" i="1"/>
  <c r="B1454" i="1" s="1"/>
  <c r="N1462" i="1" l="1"/>
  <c r="K1462" i="1"/>
  <c r="M1463" i="1"/>
  <c r="L1463" i="1"/>
  <c r="E1463" i="1"/>
  <c r="F1463" i="1" s="1"/>
  <c r="G1463" i="1" s="1"/>
  <c r="H1463" i="1" s="1"/>
  <c r="C1456" i="1"/>
  <c r="J1455" i="1"/>
  <c r="B1455" i="1" s="1"/>
  <c r="D1464" i="1"/>
  <c r="I1463" i="1"/>
  <c r="A1464" i="1"/>
  <c r="C1457" i="1" l="1"/>
  <c r="J1456" i="1"/>
  <c r="B1456" i="1" s="1"/>
  <c r="K1463" i="1"/>
  <c r="M1464" i="1"/>
  <c r="L1464" i="1"/>
  <c r="N1463" i="1"/>
  <c r="E1464" i="1"/>
  <c r="F1464" i="1" s="1"/>
  <c r="G1464" i="1" s="1"/>
  <c r="H1464" i="1" s="1"/>
  <c r="A1465" i="1"/>
  <c r="I1464" i="1"/>
  <c r="D1465" i="1"/>
  <c r="A1466" i="1" l="1"/>
  <c r="I1465" i="1"/>
  <c r="C1458" i="1"/>
  <c r="J1457" i="1"/>
  <c r="B1457" i="1" s="1"/>
  <c r="D1466" i="1"/>
  <c r="K1464" i="1"/>
  <c r="E1465" i="1"/>
  <c r="F1465" i="1" s="1"/>
  <c r="G1465" i="1" s="1"/>
  <c r="H1465" i="1" s="1"/>
  <c r="L1465" i="1"/>
  <c r="N1464" i="1"/>
  <c r="M1465" i="1"/>
  <c r="I1466" i="1" l="1"/>
  <c r="A1467" i="1"/>
  <c r="C1459" i="1"/>
  <c r="J1458" i="1"/>
  <c r="B1458" i="1" s="1"/>
  <c r="D1467" i="1"/>
  <c r="M1466" i="1"/>
  <c r="E1466" i="1"/>
  <c r="F1466" i="1" s="1"/>
  <c r="G1466" i="1" s="1"/>
  <c r="H1466" i="1" s="1"/>
  <c r="L1466" i="1"/>
  <c r="N1465" i="1"/>
  <c r="K1465" i="1"/>
  <c r="N1466" i="1" l="1"/>
  <c r="M1467" i="1"/>
  <c r="K1466" i="1"/>
  <c r="E1467" i="1"/>
  <c r="F1467" i="1" s="1"/>
  <c r="G1467" i="1" s="1"/>
  <c r="H1467" i="1" s="1"/>
  <c r="L1467" i="1"/>
  <c r="D1468" i="1"/>
  <c r="C1460" i="1"/>
  <c r="J1459" i="1"/>
  <c r="B1459" i="1" s="1"/>
  <c r="I1467" i="1"/>
  <c r="A1468" i="1"/>
  <c r="C1461" i="1" l="1"/>
  <c r="J1460" i="1"/>
  <c r="B1460" i="1" s="1"/>
  <c r="A1469" i="1"/>
  <c r="I1468" i="1"/>
  <c r="D1469" i="1"/>
  <c r="N1467" i="1"/>
  <c r="K1467" i="1"/>
  <c r="M1468" i="1"/>
  <c r="E1468" i="1"/>
  <c r="F1468" i="1" s="1"/>
  <c r="G1468" i="1" s="1"/>
  <c r="H1468" i="1" s="1"/>
  <c r="L1468" i="1"/>
  <c r="K1468" i="1" l="1"/>
  <c r="N1468" i="1"/>
  <c r="M1469" i="1"/>
  <c r="E1469" i="1"/>
  <c r="F1469" i="1" s="1"/>
  <c r="G1469" i="1" s="1"/>
  <c r="H1469" i="1" s="1"/>
  <c r="L1469" i="1"/>
  <c r="C1462" i="1"/>
  <c r="J1461" i="1"/>
  <c r="B1461" i="1" s="1"/>
  <c r="D1470" i="1"/>
  <c r="I1469" i="1"/>
  <c r="A1470" i="1"/>
  <c r="D1471" i="1" l="1"/>
  <c r="A1471" i="1"/>
  <c r="I1470" i="1"/>
  <c r="C1463" i="1"/>
  <c r="J1462" i="1"/>
  <c r="B1462" i="1" s="1"/>
  <c r="N1469" i="1"/>
  <c r="M1470" i="1"/>
  <c r="K1469" i="1"/>
  <c r="E1470" i="1"/>
  <c r="F1470" i="1" s="1"/>
  <c r="G1470" i="1" s="1"/>
  <c r="H1470" i="1" s="1"/>
  <c r="L1470" i="1"/>
  <c r="I1471" i="1" l="1"/>
  <c r="A1472" i="1"/>
  <c r="D1472" i="1"/>
  <c r="C1464" i="1"/>
  <c r="J1463" i="1"/>
  <c r="B1463" i="1" s="1"/>
  <c r="L1471" i="1"/>
  <c r="N1470" i="1"/>
  <c r="E1471" i="1"/>
  <c r="F1471" i="1" s="1"/>
  <c r="G1471" i="1" s="1"/>
  <c r="H1471" i="1" s="1"/>
  <c r="K1470" i="1"/>
  <c r="M1471" i="1"/>
  <c r="C1465" i="1" l="1"/>
  <c r="J1464" i="1"/>
  <c r="B1464" i="1" s="1"/>
  <c r="D1473" i="1"/>
  <c r="A1473" i="1"/>
  <c r="I1472" i="1"/>
  <c r="K1471" i="1"/>
  <c r="N1471" i="1"/>
  <c r="M1472" i="1"/>
  <c r="E1472" i="1"/>
  <c r="F1472" i="1" s="1"/>
  <c r="G1472" i="1" s="1"/>
  <c r="H1472" i="1" s="1"/>
  <c r="L1472" i="1"/>
  <c r="N1472" i="1" l="1"/>
  <c r="E1473" i="1"/>
  <c r="F1473" i="1" s="1"/>
  <c r="G1473" i="1" s="1"/>
  <c r="H1473" i="1" s="1"/>
  <c r="K1472" i="1"/>
  <c r="L1473" i="1"/>
  <c r="M1473" i="1"/>
  <c r="I1473" i="1"/>
  <c r="A1474" i="1"/>
  <c r="D1474" i="1"/>
  <c r="C1466" i="1"/>
  <c r="J1465" i="1"/>
  <c r="B1465" i="1" s="1"/>
  <c r="D1475" i="1" l="1"/>
  <c r="I1474" i="1"/>
  <c r="A1475" i="1"/>
  <c r="M1474" i="1"/>
  <c r="E1474" i="1"/>
  <c r="F1474" i="1" s="1"/>
  <c r="G1474" i="1" s="1"/>
  <c r="H1474" i="1" s="1"/>
  <c r="L1474" i="1"/>
  <c r="K1473" i="1"/>
  <c r="C1467" i="1"/>
  <c r="J1466" i="1"/>
  <c r="B1466" i="1" s="1"/>
  <c r="A1476" i="1" l="1"/>
  <c r="I1475" i="1"/>
  <c r="D1476" i="1"/>
  <c r="C1468" i="1"/>
  <c r="J1467" i="1"/>
  <c r="B1467" i="1" s="1"/>
  <c r="K1474" i="1"/>
  <c r="N1474" i="1"/>
  <c r="M1475" i="1"/>
  <c r="L1475" i="1"/>
  <c r="E1475" i="1"/>
  <c r="F1475" i="1" s="1"/>
  <c r="G1475" i="1" s="1"/>
  <c r="H1475" i="1" s="1"/>
  <c r="K1475" i="1" l="1"/>
  <c r="M1476" i="1"/>
  <c r="E1476" i="1"/>
  <c r="F1476" i="1" s="1"/>
  <c r="G1476" i="1" s="1"/>
  <c r="H1476" i="1" s="1"/>
  <c r="L1476" i="1"/>
  <c r="N1475" i="1"/>
  <c r="C1469" i="1"/>
  <c r="J1468" i="1"/>
  <c r="B1468" i="1" s="1"/>
  <c r="D1477" i="1"/>
  <c r="I1476" i="1"/>
  <c r="A1477" i="1"/>
  <c r="D1478" i="1" l="1"/>
  <c r="I1477" i="1"/>
  <c r="A1478" i="1"/>
  <c r="M1477" i="1"/>
  <c r="E1477" i="1"/>
  <c r="F1477" i="1" s="1"/>
  <c r="G1477" i="1" s="1"/>
  <c r="H1477" i="1" s="1"/>
  <c r="L1477" i="1"/>
  <c r="N1476" i="1"/>
  <c r="K1476" i="1"/>
  <c r="C1470" i="1"/>
  <c r="J1469" i="1"/>
  <c r="B1469" i="1" s="1"/>
  <c r="I1478" i="1" l="1"/>
  <c r="A1479" i="1"/>
  <c r="D1479" i="1"/>
  <c r="C1471" i="1"/>
  <c r="J1470" i="1"/>
  <c r="B1470" i="1" s="1"/>
  <c r="M1478" i="1"/>
  <c r="N1477" i="1"/>
  <c r="E1478" i="1"/>
  <c r="F1478" i="1" s="1"/>
  <c r="G1478" i="1" s="1"/>
  <c r="H1478" i="1" s="1"/>
  <c r="L1478" i="1"/>
  <c r="K1477" i="1"/>
  <c r="D1480" i="1" l="1"/>
  <c r="A1480" i="1"/>
  <c r="I1479" i="1"/>
  <c r="N1478" i="1"/>
  <c r="K1478" i="1"/>
  <c r="M1479" i="1"/>
  <c r="L1479" i="1"/>
  <c r="E1479" i="1"/>
  <c r="F1479" i="1" s="1"/>
  <c r="G1479" i="1" s="1"/>
  <c r="H1479" i="1" s="1"/>
  <c r="C1472" i="1"/>
  <c r="J1471" i="1"/>
  <c r="B1471" i="1" s="1"/>
  <c r="E1480" i="1" l="1"/>
  <c r="F1480" i="1" s="1"/>
  <c r="G1480" i="1" s="1"/>
  <c r="H1480" i="1" s="1"/>
  <c r="L1480" i="1"/>
  <c r="N1479" i="1"/>
  <c r="K1479" i="1"/>
  <c r="M1480" i="1"/>
  <c r="D1481" i="1"/>
  <c r="I1480" i="1"/>
  <c r="A1481" i="1"/>
  <c r="C1473" i="1"/>
  <c r="J1472" i="1"/>
  <c r="B1472" i="1" s="1"/>
  <c r="C1474" i="1" l="1"/>
  <c r="J1473" i="1"/>
  <c r="N1473" i="1" s="1"/>
  <c r="A1482" i="1"/>
  <c r="I1481" i="1"/>
  <c r="D1482" i="1"/>
  <c r="N1480" i="1"/>
  <c r="K1480" i="1"/>
  <c r="M1481" i="1"/>
  <c r="E1481" i="1"/>
  <c r="F1481" i="1" s="1"/>
  <c r="G1481" i="1" s="1"/>
  <c r="H1481" i="1" s="1"/>
  <c r="L1481" i="1"/>
  <c r="B1473" i="1" l="1"/>
  <c r="A1483" i="1"/>
  <c r="I1482" i="1"/>
  <c r="K1481" i="1"/>
  <c r="N1481" i="1"/>
  <c r="M1482" i="1"/>
  <c r="E1482" i="1"/>
  <c r="F1482" i="1" s="1"/>
  <c r="G1482" i="1" s="1"/>
  <c r="H1482" i="1" s="1"/>
  <c r="L1482" i="1"/>
  <c r="C1475" i="1"/>
  <c r="J1474" i="1"/>
  <c r="B1474" i="1" s="1"/>
  <c r="D1483" i="1"/>
  <c r="D1484" i="1" l="1"/>
  <c r="A1484" i="1"/>
  <c r="I1483" i="1"/>
  <c r="C1476" i="1"/>
  <c r="J1475" i="1"/>
  <c r="B1475" i="1" s="1"/>
  <c r="K1482" i="1"/>
  <c r="M1483" i="1"/>
  <c r="N1482" i="1"/>
  <c r="E1483" i="1"/>
  <c r="F1483" i="1" s="1"/>
  <c r="G1483" i="1" s="1"/>
  <c r="H1483" i="1" s="1"/>
  <c r="L1483" i="1"/>
  <c r="A1485" i="1" l="1"/>
  <c r="I1484" i="1"/>
  <c r="N1483" i="1"/>
  <c r="M1484" i="1"/>
  <c r="K1483" i="1"/>
  <c r="E1484" i="1"/>
  <c r="F1484" i="1" s="1"/>
  <c r="G1484" i="1" s="1"/>
  <c r="H1484" i="1" s="1"/>
  <c r="L1484" i="1"/>
  <c r="C1477" i="1"/>
  <c r="J1476" i="1"/>
  <c r="B1476" i="1" s="1"/>
  <c r="D1485" i="1"/>
  <c r="I1485" i="1" l="1"/>
  <c r="A1486" i="1"/>
  <c r="C1478" i="1"/>
  <c r="J1477" i="1"/>
  <c r="B1477" i="1" s="1"/>
  <c r="D1486" i="1"/>
  <c r="N1484" i="1"/>
  <c r="L1485" i="1"/>
  <c r="K1484" i="1"/>
  <c r="E1485" i="1"/>
  <c r="F1485" i="1" s="1"/>
  <c r="G1485" i="1" s="1"/>
  <c r="H1485" i="1" s="1"/>
  <c r="M1485" i="1"/>
  <c r="C1479" i="1" l="1"/>
  <c r="J1478" i="1"/>
  <c r="B1478" i="1" s="1"/>
  <c r="D1487" i="1"/>
  <c r="A1487" i="1"/>
  <c r="I1486" i="1"/>
  <c r="N1485" i="1"/>
  <c r="K1485" i="1"/>
  <c r="M1486" i="1"/>
  <c r="E1486" i="1"/>
  <c r="F1486" i="1" s="1"/>
  <c r="G1486" i="1" s="1"/>
  <c r="H1486" i="1" s="1"/>
  <c r="L1486" i="1"/>
  <c r="K1486" i="1" l="1"/>
  <c r="E1487" i="1"/>
  <c r="F1487" i="1" s="1"/>
  <c r="G1487" i="1" s="1"/>
  <c r="H1487" i="1" s="1"/>
  <c r="L1487" i="1"/>
  <c r="N1486" i="1"/>
  <c r="M1487" i="1"/>
  <c r="I1487" i="1"/>
  <c r="A1488" i="1"/>
  <c r="C1480" i="1"/>
  <c r="J1479" i="1"/>
  <c r="B1479" i="1" s="1"/>
  <c r="D1488" i="1"/>
  <c r="D1489" i="1" l="1"/>
  <c r="C1481" i="1"/>
  <c r="J1480" i="1"/>
  <c r="B1480" i="1" s="1"/>
  <c r="I1488" i="1"/>
  <c r="A1489" i="1"/>
  <c r="N1487" i="1"/>
  <c r="M1488" i="1"/>
  <c r="K1487" i="1"/>
  <c r="E1488" i="1"/>
  <c r="F1488" i="1" s="1"/>
  <c r="G1488" i="1" s="1"/>
  <c r="H1488" i="1" s="1"/>
  <c r="L1488" i="1"/>
  <c r="K1488" i="1" l="1"/>
  <c r="M1489" i="1"/>
  <c r="N1488" i="1"/>
  <c r="E1489" i="1"/>
  <c r="F1489" i="1" s="1"/>
  <c r="G1489" i="1" s="1"/>
  <c r="H1489" i="1" s="1"/>
  <c r="L1489" i="1"/>
  <c r="C1482" i="1"/>
  <c r="J1481" i="1"/>
  <c r="B1481" i="1" s="1"/>
  <c r="D1490" i="1"/>
  <c r="I1489" i="1"/>
  <c r="A1490" i="1"/>
  <c r="C1483" i="1" l="1"/>
  <c r="J1482" i="1"/>
  <c r="B1482" i="1" s="1"/>
  <c r="D1491" i="1"/>
  <c r="N1489" i="1"/>
  <c r="K1489" i="1"/>
  <c r="M1490" i="1"/>
  <c r="E1490" i="1"/>
  <c r="F1490" i="1" s="1"/>
  <c r="G1490" i="1" s="1"/>
  <c r="H1490" i="1" s="1"/>
  <c r="L1490" i="1"/>
  <c r="A1491" i="1"/>
  <c r="I1490" i="1"/>
  <c r="C1484" i="1" l="1"/>
  <c r="J1483" i="1"/>
  <c r="B1483" i="1" s="1"/>
  <c r="K1490" i="1"/>
  <c r="E1491" i="1"/>
  <c r="F1491" i="1" s="1"/>
  <c r="G1491" i="1" s="1"/>
  <c r="H1491" i="1" s="1"/>
  <c r="L1491" i="1"/>
  <c r="M1491" i="1"/>
  <c r="N1490" i="1"/>
  <c r="I1491" i="1"/>
  <c r="A1492" i="1"/>
  <c r="D1492" i="1"/>
  <c r="C1485" i="1" l="1"/>
  <c r="J1484" i="1"/>
  <c r="B1484" i="1" s="1"/>
  <c r="D1493" i="1"/>
  <c r="I1492" i="1"/>
  <c r="A1493" i="1"/>
  <c r="K1491" i="1"/>
  <c r="M1492" i="1"/>
  <c r="E1492" i="1"/>
  <c r="F1492" i="1" s="1"/>
  <c r="G1492" i="1" s="1"/>
  <c r="H1492" i="1" s="1"/>
  <c r="L1492" i="1"/>
  <c r="N1491" i="1"/>
  <c r="N1492" i="1" l="1"/>
  <c r="M1493" i="1"/>
  <c r="K1492" i="1"/>
  <c r="E1493" i="1"/>
  <c r="F1493" i="1" s="1"/>
  <c r="G1493" i="1" s="1"/>
  <c r="H1493" i="1" s="1"/>
  <c r="L1493" i="1"/>
  <c r="D1494" i="1"/>
  <c r="C1486" i="1"/>
  <c r="J1485" i="1"/>
  <c r="B1485" i="1" s="1"/>
  <c r="I1493" i="1"/>
  <c r="A1494" i="1"/>
  <c r="A1495" i="1" l="1"/>
  <c r="I1494" i="1"/>
  <c r="D1495" i="1"/>
  <c r="N1493" i="1"/>
  <c r="E1494" i="1"/>
  <c r="F1494" i="1" s="1"/>
  <c r="G1494" i="1" s="1"/>
  <c r="H1494" i="1" s="1"/>
  <c r="L1494" i="1"/>
  <c r="K1493" i="1"/>
  <c r="M1494" i="1"/>
  <c r="C1487" i="1"/>
  <c r="J1486" i="1"/>
  <c r="B1486" i="1" s="1"/>
  <c r="I1495" i="1" l="1"/>
  <c r="A1496" i="1"/>
  <c r="D1496" i="1"/>
  <c r="K1494" i="1"/>
  <c r="M1495" i="1"/>
  <c r="E1495" i="1"/>
  <c r="F1495" i="1" s="1"/>
  <c r="G1495" i="1" s="1"/>
  <c r="H1495" i="1" s="1"/>
  <c r="L1495" i="1"/>
  <c r="N1494" i="1"/>
  <c r="C1488" i="1"/>
  <c r="J1487" i="1"/>
  <c r="B1487" i="1" s="1"/>
  <c r="K1495" i="1" l="1"/>
  <c r="M1496" i="1"/>
  <c r="L1496" i="1"/>
  <c r="N1495" i="1"/>
  <c r="E1496" i="1"/>
  <c r="F1496" i="1" s="1"/>
  <c r="G1496" i="1" s="1"/>
  <c r="H1496" i="1" s="1"/>
  <c r="C1489" i="1"/>
  <c r="J1488" i="1"/>
  <c r="B1488" i="1" s="1"/>
  <c r="D1497" i="1"/>
  <c r="I1496" i="1"/>
  <c r="A1497" i="1"/>
  <c r="N1496" i="1" l="1"/>
  <c r="M1497" i="1"/>
  <c r="K1496" i="1"/>
  <c r="E1497" i="1"/>
  <c r="F1497" i="1" s="1"/>
  <c r="G1497" i="1" s="1"/>
  <c r="H1497" i="1" s="1"/>
  <c r="L1497" i="1"/>
  <c r="C1490" i="1"/>
  <c r="J1489" i="1"/>
  <c r="B1489" i="1" s="1"/>
  <c r="D1498" i="1"/>
  <c r="I1497" i="1"/>
  <c r="A1498" i="1"/>
  <c r="D1499" i="1" l="1"/>
  <c r="C1491" i="1"/>
  <c r="J1490" i="1"/>
  <c r="B1490" i="1" s="1"/>
  <c r="A1499" i="1"/>
  <c r="I1498" i="1"/>
  <c r="N1497" i="1"/>
  <c r="E1498" i="1"/>
  <c r="F1498" i="1" s="1"/>
  <c r="G1498" i="1" s="1"/>
  <c r="H1498" i="1" s="1"/>
  <c r="L1498" i="1"/>
  <c r="K1497" i="1"/>
  <c r="M1498" i="1"/>
  <c r="I1499" i="1" l="1"/>
  <c r="A1500" i="1"/>
  <c r="C1492" i="1"/>
  <c r="J1491" i="1"/>
  <c r="B1491" i="1" s="1"/>
  <c r="D1500" i="1"/>
  <c r="K1498" i="1"/>
  <c r="M1499" i="1"/>
  <c r="E1499" i="1"/>
  <c r="F1499" i="1" s="1"/>
  <c r="G1499" i="1" s="1"/>
  <c r="H1499" i="1" s="1"/>
  <c r="L1499" i="1"/>
  <c r="N1498" i="1"/>
  <c r="I1500" i="1" l="1"/>
  <c r="A1501" i="1"/>
  <c r="N1499" i="1"/>
  <c r="M1500" i="1"/>
  <c r="K1499" i="1"/>
  <c r="E1500" i="1"/>
  <c r="F1500" i="1" s="1"/>
  <c r="G1500" i="1" s="1"/>
  <c r="H1500" i="1" s="1"/>
  <c r="L1500" i="1"/>
  <c r="C1493" i="1"/>
  <c r="J1492" i="1"/>
  <c r="B1492" i="1" s="1"/>
  <c r="D1501" i="1"/>
  <c r="D1502" i="1" l="1"/>
  <c r="I1501" i="1"/>
  <c r="A1502" i="1"/>
  <c r="K1500" i="1"/>
  <c r="N1500" i="1"/>
  <c r="M1501" i="1"/>
  <c r="L1501" i="1"/>
  <c r="E1501" i="1"/>
  <c r="F1501" i="1" s="1"/>
  <c r="G1501" i="1" s="1"/>
  <c r="H1501" i="1" s="1"/>
  <c r="C1494" i="1"/>
  <c r="J1493" i="1"/>
  <c r="B1493" i="1" s="1"/>
  <c r="A1503" i="1" l="1"/>
  <c r="I1502" i="1"/>
  <c r="D1503" i="1"/>
  <c r="C1495" i="1"/>
  <c r="J1494" i="1"/>
  <c r="B1494" i="1" s="1"/>
  <c r="N1501" i="1"/>
  <c r="M1502" i="1"/>
  <c r="K1501" i="1"/>
  <c r="E1502" i="1"/>
  <c r="F1502" i="1" s="1"/>
  <c r="G1502" i="1" s="1"/>
  <c r="H1502" i="1" s="1"/>
  <c r="L1502" i="1"/>
  <c r="D1504" i="1" l="1"/>
  <c r="A1504" i="1"/>
  <c r="I1503" i="1"/>
  <c r="C1496" i="1"/>
  <c r="J1495" i="1"/>
  <c r="B1495" i="1" s="1"/>
  <c r="K1502" i="1"/>
  <c r="L1503" i="1"/>
  <c r="M1503" i="1"/>
  <c r="N1502" i="1"/>
  <c r="E1503" i="1"/>
  <c r="F1503" i="1" s="1"/>
  <c r="G1503" i="1" s="1"/>
  <c r="H1503" i="1" s="1"/>
  <c r="C1497" i="1" l="1"/>
  <c r="J1496" i="1"/>
  <c r="B1496" i="1" s="1"/>
  <c r="A1505" i="1"/>
  <c r="I1504" i="1"/>
  <c r="D1505" i="1"/>
  <c r="K1503" i="1"/>
  <c r="L1504" i="1"/>
  <c r="N1503" i="1"/>
  <c r="E1504" i="1"/>
  <c r="F1504" i="1" s="1"/>
  <c r="G1504" i="1" s="1"/>
  <c r="H1504" i="1" s="1"/>
  <c r="M1504" i="1"/>
  <c r="E1505" i="1" l="1"/>
  <c r="L1505" i="1"/>
  <c r="N1504" i="1"/>
  <c r="K1504" i="1"/>
  <c r="M1505" i="1"/>
  <c r="I1505" i="1"/>
  <c r="A1506" i="1"/>
  <c r="F1505" i="1"/>
  <c r="G1505" i="1" s="1"/>
  <c r="H1505" i="1" s="1"/>
  <c r="C1498" i="1"/>
  <c r="J1497" i="1"/>
  <c r="B1497" i="1" s="1"/>
  <c r="D1506" i="1"/>
  <c r="I1506" i="1" l="1"/>
  <c r="A1507" i="1"/>
  <c r="D1507" i="1"/>
  <c r="C1499" i="1"/>
  <c r="J1498" i="1"/>
  <c r="B1498" i="1" s="1"/>
  <c r="N1505" i="1"/>
  <c r="L1506" i="1"/>
  <c r="K1505" i="1"/>
  <c r="E1506" i="1"/>
  <c r="F1506" i="1" s="1"/>
  <c r="G1506" i="1" s="1"/>
  <c r="H1506" i="1" s="1"/>
  <c r="M1506" i="1"/>
  <c r="D1508" i="1" l="1"/>
  <c r="A1508" i="1"/>
  <c r="I1507" i="1"/>
  <c r="C1500" i="1"/>
  <c r="J1499" i="1"/>
  <c r="B1499" i="1" s="1"/>
  <c r="N1506" i="1"/>
  <c r="M1507" i="1"/>
  <c r="E1507" i="1"/>
  <c r="F1507" i="1" s="1"/>
  <c r="G1507" i="1" s="1"/>
  <c r="H1507" i="1" s="1"/>
  <c r="L1507" i="1"/>
  <c r="K1506" i="1"/>
  <c r="I1508" i="1" l="1"/>
  <c r="A1509" i="1"/>
  <c r="D1509" i="1"/>
  <c r="C1501" i="1"/>
  <c r="J1500" i="1"/>
  <c r="B1500" i="1" s="1"/>
  <c r="L1508" i="1"/>
  <c r="N1507" i="1"/>
  <c r="M1508" i="1"/>
  <c r="E1508" i="1"/>
  <c r="F1508" i="1" s="1"/>
  <c r="G1508" i="1" s="1"/>
  <c r="H1508" i="1" s="1"/>
  <c r="K1507" i="1"/>
  <c r="C1502" i="1" l="1"/>
  <c r="J1501" i="1"/>
  <c r="B1501" i="1" s="1"/>
  <c r="I1509" i="1"/>
  <c r="A1510" i="1"/>
  <c r="D1510" i="1"/>
  <c r="N1508" i="1"/>
  <c r="M1509" i="1"/>
  <c r="K1508" i="1"/>
  <c r="E1509" i="1"/>
  <c r="F1509" i="1" s="1"/>
  <c r="G1509" i="1" s="1"/>
  <c r="H1509" i="1" s="1"/>
  <c r="L1509" i="1"/>
  <c r="N1509" i="1" l="1"/>
  <c r="E1510" i="1"/>
  <c r="F1510" i="1" s="1"/>
  <c r="G1510" i="1" s="1"/>
  <c r="H1510" i="1" s="1"/>
  <c r="K1509" i="1"/>
  <c r="L1510" i="1"/>
  <c r="M1510" i="1"/>
  <c r="C1503" i="1"/>
  <c r="J1502" i="1"/>
  <c r="B1502" i="1" s="1"/>
  <c r="D1511" i="1"/>
  <c r="A1511" i="1"/>
  <c r="I1510" i="1"/>
  <c r="K1510" i="1" l="1"/>
  <c r="E1511" i="1"/>
  <c r="F1511" i="1" s="1"/>
  <c r="G1511" i="1" s="1"/>
  <c r="H1511" i="1" s="1"/>
  <c r="L1511" i="1"/>
  <c r="N1510" i="1"/>
  <c r="M1511" i="1"/>
  <c r="A1512" i="1"/>
  <c r="I1511" i="1"/>
  <c r="D1512" i="1"/>
  <c r="C1504" i="1"/>
  <c r="J1503" i="1"/>
  <c r="B1503" i="1" s="1"/>
  <c r="N1511" i="1" l="1"/>
  <c r="M1512" i="1"/>
  <c r="L1512" i="1"/>
  <c r="K1511" i="1"/>
  <c r="E1512" i="1"/>
  <c r="F1512" i="1" s="1"/>
  <c r="G1512" i="1" s="1"/>
  <c r="H1512" i="1" s="1"/>
  <c r="D1513" i="1"/>
  <c r="C1505" i="1"/>
  <c r="J1504" i="1"/>
  <c r="B1504" i="1" s="1"/>
  <c r="I1512" i="1"/>
  <c r="A1513" i="1"/>
  <c r="M1513" i="1" l="1"/>
  <c r="N1512" i="1"/>
  <c r="E1513" i="1"/>
  <c r="F1513" i="1" s="1"/>
  <c r="G1513" i="1" s="1"/>
  <c r="H1513" i="1" s="1"/>
  <c r="K1512" i="1"/>
  <c r="L1513" i="1"/>
  <c r="C1506" i="1"/>
  <c r="J1505" i="1"/>
  <c r="B1505" i="1" s="1"/>
  <c r="D1514" i="1"/>
  <c r="I1513" i="1"/>
  <c r="A1514" i="1"/>
  <c r="D1515" i="1" l="1"/>
  <c r="C1507" i="1"/>
  <c r="J1506" i="1"/>
  <c r="B1506" i="1" s="1"/>
  <c r="A1515" i="1"/>
  <c r="I1514" i="1"/>
  <c r="K1513" i="1"/>
  <c r="M1514" i="1"/>
  <c r="N1513" i="1"/>
  <c r="E1514" i="1"/>
  <c r="F1514" i="1" s="1"/>
  <c r="G1514" i="1" s="1"/>
  <c r="H1514" i="1" s="1"/>
  <c r="L1514" i="1"/>
  <c r="D1516" i="1" l="1"/>
  <c r="K1514" i="1"/>
  <c r="E1515" i="1"/>
  <c r="F1515" i="1" s="1"/>
  <c r="G1515" i="1" s="1"/>
  <c r="H1515" i="1" s="1"/>
  <c r="L1515" i="1"/>
  <c r="N1514" i="1"/>
  <c r="M1515" i="1"/>
  <c r="A1516" i="1"/>
  <c r="I1515" i="1"/>
  <c r="C1508" i="1"/>
  <c r="J1507" i="1"/>
  <c r="B1507" i="1" s="1"/>
  <c r="A1517" i="1" l="1"/>
  <c r="I1516" i="1"/>
  <c r="C1509" i="1"/>
  <c r="J1508" i="1"/>
  <c r="B1508" i="1" s="1"/>
  <c r="D1517" i="1"/>
  <c r="N1515" i="1"/>
  <c r="M1516" i="1"/>
  <c r="K1515" i="1"/>
  <c r="E1516" i="1"/>
  <c r="F1516" i="1" s="1"/>
  <c r="G1516" i="1" s="1"/>
  <c r="H1516" i="1" s="1"/>
  <c r="L1516" i="1"/>
  <c r="I1517" i="1" l="1"/>
  <c r="A1518" i="1"/>
  <c r="C1510" i="1"/>
  <c r="J1509" i="1"/>
  <c r="B1509" i="1" s="1"/>
  <c r="D1518" i="1"/>
  <c r="M1517" i="1"/>
  <c r="N1516" i="1"/>
  <c r="E1517" i="1"/>
  <c r="F1517" i="1" s="1"/>
  <c r="G1517" i="1" s="1"/>
  <c r="H1517" i="1" s="1"/>
  <c r="K1516" i="1"/>
  <c r="L1517" i="1"/>
  <c r="N1517" i="1" l="1"/>
  <c r="K1517" i="1"/>
  <c r="M1518" i="1"/>
  <c r="L1518" i="1"/>
  <c r="E1518" i="1"/>
  <c r="F1518" i="1" s="1"/>
  <c r="G1518" i="1" s="1"/>
  <c r="H1518" i="1" s="1"/>
  <c r="D1519" i="1"/>
  <c r="C1511" i="1"/>
  <c r="J1510" i="1"/>
  <c r="B1510" i="1" s="1"/>
  <c r="A1519" i="1"/>
  <c r="I1518" i="1"/>
  <c r="D1520" i="1" l="1"/>
  <c r="M1519" i="1"/>
  <c r="E1519" i="1"/>
  <c r="F1519" i="1" s="1"/>
  <c r="G1519" i="1" s="1"/>
  <c r="H1519" i="1" s="1"/>
  <c r="L1519" i="1"/>
  <c r="N1518" i="1"/>
  <c r="K1518" i="1"/>
  <c r="C1512" i="1"/>
  <c r="J1511" i="1"/>
  <c r="B1511" i="1" s="1"/>
  <c r="A1520" i="1"/>
  <c r="I1519" i="1"/>
  <c r="E1520" i="1" l="1"/>
  <c r="L1520" i="1"/>
  <c r="N1519" i="1"/>
  <c r="K1519" i="1"/>
  <c r="M1520" i="1"/>
  <c r="A1521" i="1"/>
  <c r="I1520" i="1"/>
  <c r="F1520" i="1"/>
  <c r="G1520" i="1" s="1"/>
  <c r="H1520" i="1" s="1"/>
  <c r="D1521" i="1"/>
  <c r="C1513" i="1"/>
  <c r="J1512" i="1"/>
  <c r="B1512" i="1" s="1"/>
  <c r="C1514" i="1" l="1"/>
  <c r="J1513" i="1"/>
  <c r="B1513" i="1" s="1"/>
  <c r="I1521" i="1"/>
  <c r="A1522" i="1"/>
  <c r="D1522" i="1"/>
  <c r="K1520" i="1"/>
  <c r="M1521" i="1"/>
  <c r="N1520" i="1"/>
  <c r="E1521" i="1"/>
  <c r="F1521" i="1" s="1"/>
  <c r="G1521" i="1" s="1"/>
  <c r="H1521" i="1" s="1"/>
  <c r="L1521" i="1"/>
  <c r="A1523" i="1" l="1"/>
  <c r="I1522" i="1"/>
  <c r="D1523" i="1"/>
  <c r="C1515" i="1"/>
  <c r="J1514" i="1"/>
  <c r="B1514" i="1" s="1"/>
  <c r="N1521" i="1"/>
  <c r="K1521" i="1"/>
  <c r="M1522" i="1"/>
  <c r="E1522" i="1"/>
  <c r="F1522" i="1" s="1"/>
  <c r="G1522" i="1" s="1"/>
  <c r="H1522" i="1" s="1"/>
  <c r="L1522" i="1"/>
  <c r="K1522" i="1" l="1"/>
  <c r="E1523" i="1"/>
  <c r="F1523" i="1" s="1"/>
  <c r="G1523" i="1" s="1"/>
  <c r="H1523" i="1" s="1"/>
  <c r="L1523" i="1"/>
  <c r="N1522" i="1"/>
  <c r="M1523" i="1"/>
  <c r="D1524" i="1"/>
  <c r="I1523" i="1"/>
  <c r="A1524" i="1"/>
  <c r="C1516" i="1"/>
  <c r="J1515" i="1"/>
  <c r="B1515" i="1" s="1"/>
  <c r="A1525" i="1" l="1"/>
  <c r="I1524" i="1"/>
  <c r="D1525" i="1"/>
  <c r="M1524" i="1"/>
  <c r="E1524" i="1"/>
  <c r="F1524" i="1" s="1"/>
  <c r="G1524" i="1" s="1"/>
  <c r="H1524" i="1" s="1"/>
  <c r="L1524" i="1"/>
  <c r="K1523" i="1"/>
  <c r="N1523" i="1"/>
  <c r="C1517" i="1"/>
  <c r="J1516" i="1"/>
  <c r="B1516" i="1" s="1"/>
  <c r="K1524" i="1" l="1"/>
  <c r="M1525" i="1"/>
  <c r="E1525" i="1"/>
  <c r="F1525" i="1" s="1"/>
  <c r="G1525" i="1" s="1"/>
  <c r="H1525" i="1" s="1"/>
  <c r="L1525" i="1"/>
  <c r="N1524" i="1"/>
  <c r="I1525" i="1"/>
  <c r="A1526" i="1"/>
  <c r="D1526" i="1"/>
  <c r="C1518" i="1"/>
  <c r="J1517" i="1"/>
  <c r="B1517" i="1" s="1"/>
  <c r="C1519" i="1" l="1"/>
  <c r="J1518" i="1"/>
  <c r="B1518" i="1" s="1"/>
  <c r="D1527" i="1"/>
  <c r="I1526" i="1"/>
  <c r="A1527" i="1"/>
  <c r="N1525" i="1"/>
  <c r="M1526" i="1"/>
  <c r="K1525" i="1"/>
  <c r="E1526" i="1"/>
  <c r="F1526" i="1" s="1"/>
  <c r="G1526" i="1" s="1"/>
  <c r="H1526" i="1" s="1"/>
  <c r="L1526" i="1"/>
  <c r="I1527" i="1" l="1"/>
  <c r="A1528" i="1"/>
  <c r="C1520" i="1"/>
  <c r="J1519" i="1"/>
  <c r="B1519" i="1" s="1"/>
  <c r="K1526" i="1"/>
  <c r="E1527" i="1"/>
  <c r="F1527" i="1" s="1"/>
  <c r="G1527" i="1" s="1"/>
  <c r="H1527" i="1" s="1"/>
  <c r="L1527" i="1"/>
  <c r="M1527" i="1"/>
  <c r="N1526" i="1"/>
  <c r="D1528" i="1"/>
  <c r="D1529" i="1" l="1"/>
  <c r="I1528" i="1"/>
  <c r="A1529" i="1"/>
  <c r="E1528" i="1"/>
  <c r="F1528" i="1" s="1"/>
  <c r="G1528" i="1" s="1"/>
  <c r="H1528" i="1" s="1"/>
  <c r="L1528" i="1"/>
  <c r="K1527" i="1"/>
  <c r="M1528" i="1"/>
  <c r="N1527" i="1"/>
  <c r="C1521" i="1"/>
  <c r="J1520" i="1"/>
  <c r="B1520" i="1" s="1"/>
  <c r="C1522" i="1" l="1"/>
  <c r="J1521" i="1"/>
  <c r="B1521" i="1" s="1"/>
  <c r="I1529" i="1"/>
  <c r="A1530" i="1"/>
  <c r="D1530" i="1"/>
  <c r="N1528" i="1"/>
  <c r="K1528" i="1"/>
  <c r="M1529" i="1"/>
  <c r="E1529" i="1"/>
  <c r="F1529" i="1" s="1"/>
  <c r="G1529" i="1" s="1"/>
  <c r="H1529" i="1" s="1"/>
  <c r="L1529" i="1"/>
  <c r="N1529" i="1" l="1"/>
  <c r="E1530" i="1"/>
  <c r="F1530" i="1" s="1"/>
  <c r="G1530" i="1" s="1"/>
  <c r="H1530" i="1" s="1"/>
  <c r="M1530" i="1"/>
  <c r="K1529" i="1"/>
  <c r="L1530" i="1"/>
  <c r="D1531" i="1"/>
  <c r="A1531" i="1"/>
  <c r="I1530" i="1"/>
  <c r="C1523" i="1"/>
  <c r="J1522" i="1"/>
  <c r="B1522" i="1" s="1"/>
  <c r="C1524" i="1" l="1"/>
  <c r="J1523" i="1"/>
  <c r="B1523" i="1" s="1"/>
  <c r="K1530" i="1"/>
  <c r="E1531" i="1"/>
  <c r="F1531" i="1" s="1"/>
  <c r="G1531" i="1" s="1"/>
  <c r="H1531" i="1" s="1"/>
  <c r="L1531" i="1"/>
  <c r="N1530" i="1"/>
  <c r="M1531" i="1"/>
  <c r="A1532" i="1"/>
  <c r="I1531" i="1"/>
  <c r="D1532" i="1"/>
  <c r="D1533" i="1" l="1"/>
  <c r="I1532" i="1"/>
  <c r="A1533" i="1"/>
  <c r="L1532" i="1"/>
  <c r="N1531" i="1"/>
  <c r="M1532" i="1"/>
  <c r="E1532" i="1"/>
  <c r="F1532" i="1" s="1"/>
  <c r="G1532" i="1" s="1"/>
  <c r="H1532" i="1" s="1"/>
  <c r="K1531" i="1"/>
  <c r="C1525" i="1"/>
  <c r="J1524" i="1"/>
  <c r="B1524" i="1" s="1"/>
  <c r="I1533" i="1" l="1"/>
  <c r="A1534" i="1"/>
  <c r="K1532" i="1"/>
  <c r="L1533" i="1"/>
  <c r="N1532" i="1"/>
  <c r="E1533" i="1"/>
  <c r="F1533" i="1" s="1"/>
  <c r="G1533" i="1" s="1"/>
  <c r="H1533" i="1" s="1"/>
  <c r="M1533" i="1"/>
  <c r="D1534" i="1"/>
  <c r="C1526" i="1"/>
  <c r="J1525" i="1"/>
  <c r="B1525" i="1" s="1"/>
  <c r="D1535" i="1" l="1"/>
  <c r="A1535" i="1"/>
  <c r="I1534" i="1"/>
  <c r="N1533" i="1"/>
  <c r="L1534" i="1"/>
  <c r="K1533" i="1"/>
  <c r="M1534" i="1"/>
  <c r="E1534" i="1"/>
  <c r="F1534" i="1" s="1"/>
  <c r="G1534" i="1" s="1"/>
  <c r="H1534" i="1" s="1"/>
  <c r="C1527" i="1"/>
  <c r="J1526" i="1"/>
  <c r="B1526" i="1" s="1"/>
  <c r="C1528" i="1" l="1"/>
  <c r="J1527" i="1"/>
  <c r="B1527" i="1" s="1"/>
  <c r="K1534" i="1"/>
  <c r="L1535" i="1"/>
  <c r="E1535" i="1"/>
  <c r="F1535" i="1" s="1"/>
  <c r="G1535" i="1" s="1"/>
  <c r="H1535" i="1" s="1"/>
  <c r="M1535" i="1"/>
  <c r="N1534" i="1"/>
  <c r="D1536" i="1"/>
  <c r="A1536" i="1"/>
  <c r="I1535" i="1"/>
  <c r="E1536" i="1" l="1"/>
  <c r="F1536" i="1" s="1"/>
  <c r="G1536" i="1" s="1"/>
  <c r="H1536" i="1" s="1"/>
  <c r="K1535" i="1"/>
  <c r="L1536" i="1"/>
  <c r="N1535" i="1"/>
  <c r="M1536" i="1"/>
  <c r="D1537" i="1"/>
  <c r="I1536" i="1"/>
  <c r="A1537" i="1"/>
  <c r="C1529" i="1"/>
  <c r="J1528" i="1"/>
  <c r="B1528" i="1" s="1"/>
  <c r="C1530" i="1" l="1"/>
  <c r="J1529" i="1"/>
  <c r="B1529" i="1" s="1"/>
  <c r="N1536" i="1"/>
  <c r="L1537" i="1"/>
  <c r="K1536" i="1"/>
  <c r="E1537" i="1"/>
  <c r="F1537" i="1" s="1"/>
  <c r="G1537" i="1" s="1"/>
  <c r="H1537" i="1" s="1"/>
  <c r="M1537" i="1"/>
  <c r="I1537" i="1"/>
  <c r="A1538" i="1"/>
  <c r="D1538" i="1"/>
  <c r="N1537" i="1" l="1"/>
  <c r="L1538" i="1"/>
  <c r="K1537" i="1"/>
  <c r="M1538" i="1"/>
  <c r="E1538" i="1"/>
  <c r="F1538" i="1" s="1"/>
  <c r="G1538" i="1" s="1"/>
  <c r="H1538" i="1" s="1"/>
  <c r="C1531" i="1"/>
  <c r="J1530" i="1"/>
  <c r="B1530" i="1" s="1"/>
  <c r="D1539" i="1"/>
  <c r="A1539" i="1"/>
  <c r="I1538" i="1"/>
  <c r="A1540" i="1" l="1"/>
  <c r="I1539" i="1"/>
  <c r="C1532" i="1"/>
  <c r="J1531" i="1"/>
  <c r="B1531" i="1" s="1"/>
  <c r="D1540" i="1"/>
  <c r="N1538" i="1"/>
  <c r="E1539" i="1"/>
  <c r="F1539" i="1" s="1"/>
  <c r="G1539" i="1" s="1"/>
  <c r="H1539" i="1" s="1"/>
  <c r="M1539" i="1"/>
  <c r="K1538" i="1"/>
  <c r="L1539" i="1"/>
  <c r="D1541" i="1" l="1"/>
  <c r="A1541" i="1"/>
  <c r="I1540" i="1"/>
  <c r="C1533" i="1"/>
  <c r="J1532" i="1"/>
  <c r="B1532" i="1" s="1"/>
  <c r="E1540" i="1"/>
  <c r="F1540" i="1" s="1"/>
  <c r="G1540" i="1" s="1"/>
  <c r="H1540" i="1" s="1"/>
  <c r="N1539" i="1"/>
  <c r="L1540" i="1"/>
  <c r="K1539" i="1"/>
  <c r="M1540" i="1"/>
  <c r="C1534" i="1" l="1"/>
  <c r="J1533" i="1"/>
  <c r="B1533" i="1" s="1"/>
  <c r="N1540" i="1"/>
  <c r="K1540" i="1"/>
  <c r="L1541" i="1"/>
  <c r="E1541" i="1"/>
  <c r="F1541" i="1" s="1"/>
  <c r="G1541" i="1" s="1"/>
  <c r="H1541" i="1" s="1"/>
  <c r="M1541" i="1"/>
  <c r="D1542" i="1"/>
  <c r="I1541" i="1"/>
  <c r="A1542" i="1"/>
  <c r="D1543" i="1" l="1"/>
  <c r="C1535" i="1"/>
  <c r="J1534" i="1"/>
  <c r="B1534" i="1" s="1"/>
  <c r="N1541" i="1"/>
  <c r="K1541" i="1"/>
  <c r="L1542" i="1"/>
  <c r="M1542" i="1"/>
  <c r="E1542" i="1"/>
  <c r="F1542" i="1" s="1"/>
  <c r="G1542" i="1" s="1"/>
  <c r="H1542" i="1" s="1"/>
  <c r="A1543" i="1"/>
  <c r="I1542" i="1"/>
  <c r="A1544" i="1" l="1"/>
  <c r="I1543" i="1"/>
  <c r="K1542" i="1"/>
  <c r="E1543" i="1"/>
  <c r="F1543" i="1" s="1"/>
  <c r="G1543" i="1" s="1"/>
  <c r="H1543" i="1" s="1"/>
  <c r="M1543" i="1"/>
  <c r="L1543" i="1"/>
  <c r="N1542" i="1"/>
  <c r="D1544" i="1"/>
  <c r="C1536" i="1"/>
  <c r="J1535" i="1"/>
  <c r="B1535" i="1" s="1"/>
  <c r="A1545" i="1" l="1"/>
  <c r="I1544" i="1"/>
  <c r="C1537" i="1"/>
  <c r="J1536" i="1"/>
  <c r="B1536" i="1" s="1"/>
  <c r="D1545" i="1"/>
  <c r="E1544" i="1"/>
  <c r="F1544" i="1" s="1"/>
  <c r="G1544" i="1" s="1"/>
  <c r="H1544" i="1" s="1"/>
  <c r="N1543" i="1"/>
  <c r="L1544" i="1"/>
  <c r="M1544" i="1"/>
  <c r="K1543" i="1"/>
  <c r="N1544" i="1" l="1"/>
  <c r="L1545" i="1"/>
  <c r="K1544" i="1"/>
  <c r="E1545" i="1"/>
  <c r="F1545" i="1" s="1"/>
  <c r="G1545" i="1" s="1"/>
  <c r="H1545" i="1" s="1"/>
  <c r="M1545" i="1"/>
  <c r="I1545" i="1"/>
  <c r="A1546" i="1"/>
  <c r="C1538" i="1"/>
  <c r="J1537" i="1"/>
  <c r="B1537" i="1" s="1"/>
  <c r="D1546" i="1"/>
  <c r="K1545" i="1" l="1"/>
  <c r="L1546" i="1"/>
  <c r="N1545" i="1"/>
  <c r="M1546" i="1"/>
  <c r="E1546" i="1"/>
  <c r="F1546" i="1" s="1"/>
  <c r="G1546" i="1" s="1"/>
  <c r="H1546" i="1" s="1"/>
  <c r="C1539" i="1"/>
  <c r="J1538" i="1"/>
  <c r="B1538" i="1" s="1"/>
  <c r="D1547" i="1"/>
  <c r="A1547" i="1"/>
  <c r="I1546" i="1"/>
  <c r="D1548" i="1" l="1"/>
  <c r="K1546" i="1"/>
  <c r="E1547" i="1"/>
  <c r="F1547" i="1" s="1"/>
  <c r="G1547" i="1" s="1"/>
  <c r="H1547" i="1" s="1"/>
  <c r="M1547" i="1"/>
  <c r="N1546" i="1"/>
  <c r="L1547" i="1"/>
  <c r="A1548" i="1"/>
  <c r="I1547" i="1"/>
  <c r="C1540" i="1"/>
  <c r="J1539" i="1"/>
  <c r="B1539" i="1" s="1"/>
  <c r="M1548" i="1" l="1"/>
  <c r="E1548" i="1"/>
  <c r="F1548" i="1" s="1"/>
  <c r="G1548" i="1" s="1"/>
  <c r="H1548" i="1" s="1"/>
  <c r="N1547" i="1"/>
  <c r="L1548" i="1"/>
  <c r="K1547" i="1"/>
  <c r="I1548" i="1"/>
  <c r="A1549" i="1"/>
  <c r="D1549" i="1"/>
  <c r="C1541" i="1"/>
  <c r="J1540" i="1"/>
  <c r="B1540" i="1" s="1"/>
  <c r="C1542" i="1" l="1"/>
  <c r="J1541" i="1"/>
  <c r="B1541" i="1" s="1"/>
  <c r="I1549" i="1"/>
  <c r="A1550" i="1"/>
  <c r="N1548" i="1"/>
  <c r="K1548" i="1"/>
  <c r="M1549" i="1"/>
  <c r="E1549" i="1"/>
  <c r="F1549" i="1" s="1"/>
  <c r="G1549" i="1" s="1"/>
  <c r="H1549" i="1" s="1"/>
  <c r="L1549" i="1"/>
  <c r="D1550" i="1"/>
  <c r="A1551" i="1" l="1"/>
  <c r="I1550" i="1"/>
  <c r="C1543" i="1"/>
  <c r="J1542" i="1"/>
  <c r="B1542" i="1" s="1"/>
  <c r="D1551" i="1"/>
  <c r="N1549" i="1"/>
  <c r="K1549" i="1"/>
  <c r="M1550" i="1"/>
  <c r="L1550" i="1"/>
  <c r="E1550" i="1"/>
  <c r="F1550" i="1" s="1"/>
  <c r="G1550" i="1" s="1"/>
  <c r="H1550" i="1" s="1"/>
  <c r="A1552" i="1" l="1"/>
  <c r="I1551" i="1"/>
  <c r="C1544" i="1"/>
  <c r="J1543" i="1"/>
  <c r="B1543" i="1" s="1"/>
  <c r="D1552" i="1"/>
  <c r="K1550" i="1"/>
  <c r="L1551" i="1"/>
  <c r="M1551" i="1"/>
  <c r="N1550" i="1"/>
  <c r="E1551" i="1"/>
  <c r="F1551" i="1" s="1"/>
  <c r="G1551" i="1" s="1"/>
  <c r="H1551" i="1" s="1"/>
  <c r="C1545" i="1" l="1"/>
  <c r="J1544" i="1"/>
  <c r="B1544" i="1" s="1"/>
  <c r="D1553" i="1"/>
  <c r="I1552" i="1"/>
  <c r="A1553" i="1"/>
  <c r="E1552" i="1"/>
  <c r="F1552" i="1" s="1"/>
  <c r="G1552" i="1" s="1"/>
  <c r="H1552" i="1" s="1"/>
  <c r="L1552" i="1"/>
  <c r="N1551" i="1"/>
  <c r="K1551" i="1"/>
  <c r="M1552" i="1"/>
  <c r="D1554" i="1" l="1"/>
  <c r="I1553" i="1"/>
  <c r="A1554" i="1"/>
  <c r="C1546" i="1"/>
  <c r="J1545" i="1"/>
  <c r="B1545" i="1" s="1"/>
  <c r="K1552" i="1"/>
  <c r="M1553" i="1"/>
  <c r="N1552" i="1"/>
  <c r="E1553" i="1"/>
  <c r="F1553" i="1" s="1"/>
  <c r="G1553" i="1" s="1"/>
  <c r="H1553" i="1" s="1"/>
  <c r="L1553" i="1"/>
  <c r="A1555" i="1" l="1"/>
  <c r="I1554" i="1"/>
  <c r="C1547" i="1"/>
  <c r="J1546" i="1"/>
  <c r="B1546" i="1" s="1"/>
  <c r="N1553" i="1"/>
  <c r="K1553" i="1"/>
  <c r="M1554" i="1"/>
  <c r="E1554" i="1"/>
  <c r="F1554" i="1" s="1"/>
  <c r="G1554" i="1" s="1"/>
  <c r="H1554" i="1" s="1"/>
  <c r="L1554" i="1"/>
  <c r="D1555" i="1"/>
  <c r="K1554" i="1" l="1"/>
  <c r="E1555" i="1"/>
  <c r="F1555" i="1" s="1"/>
  <c r="G1555" i="1" s="1"/>
  <c r="H1555" i="1" s="1"/>
  <c r="L1555" i="1"/>
  <c r="N1554" i="1"/>
  <c r="M1555" i="1"/>
  <c r="A1556" i="1"/>
  <c r="I1555" i="1"/>
  <c r="D1556" i="1"/>
  <c r="C1548" i="1"/>
  <c r="J1547" i="1"/>
  <c r="B1547" i="1" s="1"/>
  <c r="M1556" i="1" l="1"/>
  <c r="K1555" i="1"/>
  <c r="E1556" i="1"/>
  <c r="F1556" i="1" s="1"/>
  <c r="G1556" i="1" s="1"/>
  <c r="H1556" i="1" s="1"/>
  <c r="L1556" i="1"/>
  <c r="N1555" i="1"/>
  <c r="C1549" i="1"/>
  <c r="J1548" i="1"/>
  <c r="B1548" i="1" s="1"/>
  <c r="D1557" i="1"/>
  <c r="A1557" i="1"/>
  <c r="I1556" i="1"/>
  <c r="I1557" i="1" l="1"/>
  <c r="A1558" i="1"/>
  <c r="C1550" i="1"/>
  <c r="J1549" i="1"/>
  <c r="B1549" i="1" s="1"/>
  <c r="D1558" i="1"/>
  <c r="N1556" i="1"/>
  <c r="M1557" i="1"/>
  <c r="K1556" i="1"/>
  <c r="E1557" i="1"/>
  <c r="F1557" i="1" s="1"/>
  <c r="G1557" i="1" s="1"/>
  <c r="H1557" i="1" s="1"/>
  <c r="L1557" i="1"/>
  <c r="D1559" i="1" l="1"/>
  <c r="C1551" i="1"/>
  <c r="J1550" i="1"/>
  <c r="B1550" i="1" s="1"/>
  <c r="A1559" i="1"/>
  <c r="I1558" i="1"/>
  <c r="N1557" i="1"/>
  <c r="K1557" i="1"/>
  <c r="M1558" i="1"/>
  <c r="E1558" i="1"/>
  <c r="F1558" i="1" s="1"/>
  <c r="G1558" i="1" s="1"/>
  <c r="H1558" i="1" s="1"/>
  <c r="L1558" i="1"/>
  <c r="A1560" i="1" l="1"/>
  <c r="I1559" i="1"/>
  <c r="D1560" i="1"/>
  <c r="K1558" i="1"/>
  <c r="M1559" i="1"/>
  <c r="E1559" i="1"/>
  <c r="F1559" i="1" s="1"/>
  <c r="G1559" i="1" s="1"/>
  <c r="H1559" i="1" s="1"/>
  <c r="L1559" i="1"/>
  <c r="N1558" i="1"/>
  <c r="C1552" i="1"/>
  <c r="J1551" i="1"/>
  <c r="B1551" i="1" s="1"/>
  <c r="E1560" i="1" l="1"/>
  <c r="L1560" i="1"/>
  <c r="K1559" i="1"/>
  <c r="M1560" i="1"/>
  <c r="N1559" i="1"/>
  <c r="C1553" i="1"/>
  <c r="J1552" i="1"/>
  <c r="B1552" i="1" s="1"/>
  <c r="I1560" i="1"/>
  <c r="F1560" i="1"/>
  <c r="G1560" i="1" s="1"/>
  <c r="H1560" i="1" s="1"/>
  <c r="A1561" i="1"/>
  <c r="D1561" i="1"/>
  <c r="I1561" i="1" l="1"/>
  <c r="A1562" i="1"/>
  <c r="C1554" i="1"/>
  <c r="J1553" i="1"/>
  <c r="B1553" i="1" s="1"/>
  <c r="N1560" i="1"/>
  <c r="M1561" i="1"/>
  <c r="K1560" i="1"/>
  <c r="E1561" i="1"/>
  <c r="F1561" i="1" s="1"/>
  <c r="G1561" i="1" s="1"/>
  <c r="H1561" i="1" s="1"/>
  <c r="L1561" i="1"/>
  <c r="D1562" i="1"/>
  <c r="N1561" i="1" l="1"/>
  <c r="M1562" i="1"/>
  <c r="K1561" i="1"/>
  <c r="E1562" i="1"/>
  <c r="F1562" i="1" s="1"/>
  <c r="G1562" i="1" s="1"/>
  <c r="H1562" i="1" s="1"/>
  <c r="L1562" i="1"/>
  <c r="D1563" i="1"/>
  <c r="C1555" i="1"/>
  <c r="J1554" i="1"/>
  <c r="B1554" i="1" s="1"/>
  <c r="A1563" i="1"/>
  <c r="I1562" i="1"/>
  <c r="D1564" i="1" l="1"/>
  <c r="K1562" i="1"/>
  <c r="M1563" i="1"/>
  <c r="E1563" i="1"/>
  <c r="F1563" i="1" s="1"/>
  <c r="G1563" i="1" s="1"/>
  <c r="H1563" i="1" s="1"/>
  <c r="L1563" i="1"/>
  <c r="N1562" i="1"/>
  <c r="C1556" i="1"/>
  <c r="J1555" i="1"/>
  <c r="B1555" i="1" s="1"/>
  <c r="I1563" i="1"/>
  <c r="A1564" i="1"/>
  <c r="E1564" i="1" l="1"/>
  <c r="L1564" i="1"/>
  <c r="N1563" i="1"/>
  <c r="K1563" i="1"/>
  <c r="M1564" i="1"/>
  <c r="D1565" i="1"/>
  <c r="A1565" i="1"/>
  <c r="I1564" i="1"/>
  <c r="F1564" i="1"/>
  <c r="G1564" i="1" s="1"/>
  <c r="H1564" i="1" s="1"/>
  <c r="C1557" i="1"/>
  <c r="J1556" i="1"/>
  <c r="B1556" i="1" s="1"/>
  <c r="K1564" i="1" l="1"/>
  <c r="M1565" i="1"/>
  <c r="N1564" i="1"/>
  <c r="E1565" i="1"/>
  <c r="F1565" i="1" s="1"/>
  <c r="G1565" i="1" s="1"/>
  <c r="H1565" i="1" s="1"/>
  <c r="L1565" i="1"/>
  <c r="D1566" i="1"/>
  <c r="C1558" i="1"/>
  <c r="J1557" i="1"/>
  <c r="B1557" i="1" s="1"/>
  <c r="I1565" i="1"/>
  <c r="A1566" i="1"/>
  <c r="D1567" i="1" l="1"/>
  <c r="C1559" i="1"/>
  <c r="J1558" i="1"/>
  <c r="B1558" i="1" s="1"/>
  <c r="A1567" i="1"/>
  <c r="I1566" i="1"/>
  <c r="N1565" i="1"/>
  <c r="M1566" i="1"/>
  <c r="K1565" i="1"/>
  <c r="E1566" i="1"/>
  <c r="F1566" i="1" s="1"/>
  <c r="G1566" i="1" s="1"/>
  <c r="H1566" i="1" s="1"/>
  <c r="L1566" i="1"/>
  <c r="C1560" i="1" l="1"/>
  <c r="J1559" i="1"/>
  <c r="B1559" i="1" s="1"/>
  <c r="I1567" i="1"/>
  <c r="A1568" i="1"/>
  <c r="D1568" i="1"/>
  <c r="K1566" i="1"/>
  <c r="M1567" i="1"/>
  <c r="E1567" i="1"/>
  <c r="F1567" i="1" s="1"/>
  <c r="G1567" i="1" s="1"/>
  <c r="H1567" i="1" s="1"/>
  <c r="L1567" i="1"/>
  <c r="N1566" i="1"/>
  <c r="E1568" i="1" l="1"/>
  <c r="F1568" i="1" s="1"/>
  <c r="G1568" i="1" s="1"/>
  <c r="H1568" i="1" s="1"/>
  <c r="L1568" i="1"/>
  <c r="K1567" i="1"/>
  <c r="N1567" i="1"/>
  <c r="M1568" i="1"/>
  <c r="C1561" i="1"/>
  <c r="J1560" i="1"/>
  <c r="B1560" i="1" s="1"/>
  <c r="D1569" i="1"/>
  <c r="I1568" i="1"/>
  <c r="A1569" i="1"/>
  <c r="D1570" i="1" l="1"/>
  <c r="I1569" i="1"/>
  <c r="A1570" i="1"/>
  <c r="E1569" i="1"/>
  <c r="F1569" i="1" s="1"/>
  <c r="G1569" i="1" s="1"/>
  <c r="H1569" i="1" s="1"/>
  <c r="L1569" i="1"/>
  <c r="N1568" i="1"/>
  <c r="K1568" i="1"/>
  <c r="M1569" i="1"/>
  <c r="C1562" i="1"/>
  <c r="J1561" i="1"/>
  <c r="B1561" i="1" s="1"/>
  <c r="N1569" i="1" l="1"/>
  <c r="M1570" i="1"/>
  <c r="K1569" i="1"/>
  <c r="E1570" i="1"/>
  <c r="F1570" i="1" s="1"/>
  <c r="G1570" i="1" s="1"/>
  <c r="H1570" i="1" s="1"/>
  <c r="L1570" i="1"/>
  <c r="C1563" i="1"/>
  <c r="J1562" i="1"/>
  <c r="B1562" i="1" s="1"/>
  <c r="A1571" i="1"/>
  <c r="I1570" i="1"/>
  <c r="D1571" i="1"/>
  <c r="N1570" i="1" l="1"/>
  <c r="M1571" i="1"/>
  <c r="K1570" i="1"/>
  <c r="E1571" i="1"/>
  <c r="F1571" i="1" s="1"/>
  <c r="G1571" i="1" s="1"/>
  <c r="H1571" i="1" s="1"/>
  <c r="L1571" i="1"/>
  <c r="A1572" i="1"/>
  <c r="I1571" i="1"/>
  <c r="C1564" i="1"/>
  <c r="J1563" i="1"/>
  <c r="B1563" i="1" s="1"/>
  <c r="D1572" i="1"/>
  <c r="D1573" i="1" l="1"/>
  <c r="N1571" i="1"/>
  <c r="M1572" i="1"/>
  <c r="K1571" i="1"/>
  <c r="E1572" i="1"/>
  <c r="F1572" i="1" s="1"/>
  <c r="G1572" i="1" s="1"/>
  <c r="H1572" i="1" s="1"/>
  <c r="L1572" i="1"/>
  <c r="C1565" i="1"/>
  <c r="J1564" i="1"/>
  <c r="B1564" i="1" s="1"/>
  <c r="I1572" i="1"/>
  <c r="A1573" i="1"/>
  <c r="I1573" i="1" l="1"/>
  <c r="A1574" i="1"/>
  <c r="N1572" i="1"/>
  <c r="K1572" i="1"/>
  <c r="M1573" i="1"/>
  <c r="E1573" i="1"/>
  <c r="F1573" i="1" s="1"/>
  <c r="G1573" i="1" s="1"/>
  <c r="H1573" i="1" s="1"/>
  <c r="L1573" i="1"/>
  <c r="C1566" i="1"/>
  <c r="J1565" i="1"/>
  <c r="B1565" i="1" s="1"/>
  <c r="D1574" i="1"/>
  <c r="A1575" i="1" l="1"/>
  <c r="I1574" i="1"/>
  <c r="D1575" i="1"/>
  <c r="C1567" i="1"/>
  <c r="J1566" i="1"/>
  <c r="B1566" i="1" s="1"/>
  <c r="N1573" i="1"/>
  <c r="K1573" i="1"/>
  <c r="M1574" i="1"/>
  <c r="E1574" i="1"/>
  <c r="F1574" i="1" s="1"/>
  <c r="G1574" i="1" s="1"/>
  <c r="H1574" i="1" s="1"/>
  <c r="L1574" i="1"/>
  <c r="C1568" i="1" l="1"/>
  <c r="J1567" i="1"/>
  <c r="B1567" i="1" s="1"/>
  <c r="D1576" i="1"/>
  <c r="I1575" i="1"/>
  <c r="A1576" i="1"/>
  <c r="K1574" i="1"/>
  <c r="E1575" i="1"/>
  <c r="F1575" i="1" s="1"/>
  <c r="G1575" i="1" s="1"/>
  <c r="H1575" i="1" s="1"/>
  <c r="L1575" i="1"/>
  <c r="M1575" i="1"/>
  <c r="N1574" i="1"/>
  <c r="E1576" i="1" l="1"/>
  <c r="L1576" i="1"/>
  <c r="N1575" i="1"/>
  <c r="M1576" i="1"/>
  <c r="K1575" i="1"/>
  <c r="D1577" i="1"/>
  <c r="C1569" i="1"/>
  <c r="J1568" i="1"/>
  <c r="B1568" i="1" s="1"/>
  <c r="A1577" i="1"/>
  <c r="I1576" i="1"/>
  <c r="F1576" i="1"/>
  <c r="G1576" i="1" s="1"/>
  <c r="H1576" i="1" s="1"/>
  <c r="C1570" i="1" l="1"/>
  <c r="J1569" i="1"/>
  <c r="B1569" i="1" s="1"/>
  <c r="D1578" i="1"/>
  <c r="N1576" i="1"/>
  <c r="L1577" i="1"/>
  <c r="K1576" i="1"/>
  <c r="M1577" i="1"/>
  <c r="E1577" i="1"/>
  <c r="F1577" i="1" s="1"/>
  <c r="G1577" i="1" s="1"/>
  <c r="H1577" i="1" s="1"/>
  <c r="I1577" i="1"/>
  <c r="A1578" i="1"/>
  <c r="C1571" i="1" l="1"/>
  <c r="J1570" i="1"/>
  <c r="B1570" i="1" s="1"/>
  <c r="A1579" i="1"/>
  <c r="I1578" i="1"/>
  <c r="D1579" i="1"/>
  <c r="K1577" i="1"/>
  <c r="N1577" i="1"/>
  <c r="M1578" i="1"/>
  <c r="E1578" i="1"/>
  <c r="F1578" i="1" s="1"/>
  <c r="G1578" i="1" s="1"/>
  <c r="H1578" i="1" s="1"/>
  <c r="L1578" i="1"/>
  <c r="A1580" i="1" l="1"/>
  <c r="I1579" i="1"/>
  <c r="K1578" i="1"/>
  <c r="M1579" i="1"/>
  <c r="E1579" i="1"/>
  <c r="F1579" i="1" s="1"/>
  <c r="G1579" i="1" s="1"/>
  <c r="H1579" i="1" s="1"/>
  <c r="L1579" i="1"/>
  <c r="N1578" i="1"/>
  <c r="C1572" i="1"/>
  <c r="J1571" i="1"/>
  <c r="B1571" i="1" s="1"/>
  <c r="D1580" i="1"/>
  <c r="I1580" i="1" l="1"/>
  <c r="A1581" i="1"/>
  <c r="D1581" i="1"/>
  <c r="C1573" i="1"/>
  <c r="J1572" i="1"/>
  <c r="B1572" i="1" s="1"/>
  <c r="N1579" i="1"/>
  <c r="M1580" i="1"/>
  <c r="E1580" i="1"/>
  <c r="F1580" i="1" s="1"/>
  <c r="G1580" i="1" s="1"/>
  <c r="H1580" i="1" s="1"/>
  <c r="L1580" i="1"/>
  <c r="K1579" i="1"/>
  <c r="M1581" i="1" l="1"/>
  <c r="N1580" i="1"/>
  <c r="E1581" i="1"/>
  <c r="F1581" i="1" s="1"/>
  <c r="G1581" i="1" s="1"/>
  <c r="H1581" i="1" s="1"/>
  <c r="L1581" i="1"/>
  <c r="K1580" i="1"/>
  <c r="C1574" i="1"/>
  <c r="J1573" i="1"/>
  <c r="B1573" i="1" s="1"/>
  <c r="D1582" i="1"/>
  <c r="I1581" i="1"/>
  <c r="A1582" i="1"/>
  <c r="A1583" i="1" l="1"/>
  <c r="I1582" i="1"/>
  <c r="D1583" i="1"/>
  <c r="N1581" i="1"/>
  <c r="K1581" i="1"/>
  <c r="M1582" i="1"/>
  <c r="L1582" i="1"/>
  <c r="E1582" i="1"/>
  <c r="F1582" i="1" s="1"/>
  <c r="G1582" i="1" s="1"/>
  <c r="H1582" i="1" s="1"/>
  <c r="C1575" i="1"/>
  <c r="J1574" i="1"/>
  <c r="B1574" i="1" s="1"/>
  <c r="D1584" i="1" l="1"/>
  <c r="A1584" i="1"/>
  <c r="I1583" i="1"/>
  <c r="K1582" i="1"/>
  <c r="M1583" i="1"/>
  <c r="E1583" i="1"/>
  <c r="F1583" i="1" s="1"/>
  <c r="G1583" i="1" s="1"/>
  <c r="H1583" i="1" s="1"/>
  <c r="L1583" i="1"/>
  <c r="N1582" i="1"/>
  <c r="C1576" i="1"/>
  <c r="J1575" i="1"/>
  <c r="B1575" i="1" s="1"/>
  <c r="A1585" i="1" l="1"/>
  <c r="I1584" i="1"/>
  <c r="C1577" i="1"/>
  <c r="J1576" i="1"/>
  <c r="B1576" i="1" s="1"/>
  <c r="M1584" i="1"/>
  <c r="N1583" i="1"/>
  <c r="E1584" i="1"/>
  <c r="F1584" i="1" s="1"/>
  <c r="G1584" i="1" s="1"/>
  <c r="H1584" i="1" s="1"/>
  <c r="K1583" i="1"/>
  <c r="L1584" i="1"/>
  <c r="D1585" i="1"/>
  <c r="M1585" i="1" l="1"/>
  <c r="K1584" i="1"/>
  <c r="E1585" i="1"/>
  <c r="F1585" i="1" s="1"/>
  <c r="G1585" i="1" s="1"/>
  <c r="H1585" i="1" s="1"/>
  <c r="L1585" i="1"/>
  <c r="N1584" i="1"/>
  <c r="I1585" i="1"/>
  <c r="A1586" i="1"/>
  <c r="D1586" i="1"/>
  <c r="C1578" i="1"/>
  <c r="J1577" i="1"/>
  <c r="B1577" i="1" s="1"/>
  <c r="A1587" i="1" l="1"/>
  <c r="I1586" i="1"/>
  <c r="N1585" i="1"/>
  <c r="M1586" i="1"/>
  <c r="K1585" i="1"/>
  <c r="E1586" i="1"/>
  <c r="F1586" i="1" s="1"/>
  <c r="G1586" i="1" s="1"/>
  <c r="H1586" i="1" s="1"/>
  <c r="L1586" i="1"/>
  <c r="C1579" i="1"/>
  <c r="J1578" i="1"/>
  <c r="B1578" i="1" s="1"/>
  <c r="D1587" i="1"/>
  <c r="D1588" i="1" l="1"/>
  <c r="K1586" i="1"/>
  <c r="E1587" i="1"/>
  <c r="F1587" i="1" s="1"/>
  <c r="G1587" i="1" s="1"/>
  <c r="H1587" i="1" s="1"/>
  <c r="L1587" i="1"/>
  <c r="N1586" i="1"/>
  <c r="M1587" i="1"/>
  <c r="C1580" i="1"/>
  <c r="J1579" i="1"/>
  <c r="B1579" i="1" s="1"/>
  <c r="A1588" i="1"/>
  <c r="I1587" i="1"/>
  <c r="K1587" i="1" l="1"/>
  <c r="M1588" i="1"/>
  <c r="N1587" i="1"/>
  <c r="E1588" i="1"/>
  <c r="F1588" i="1" s="1"/>
  <c r="G1588" i="1" s="1"/>
  <c r="H1588" i="1" s="1"/>
  <c r="L1588" i="1"/>
  <c r="I1588" i="1"/>
  <c r="A1589" i="1"/>
  <c r="C1581" i="1"/>
  <c r="J1580" i="1"/>
  <c r="B1580" i="1" s="1"/>
  <c r="D1589" i="1"/>
  <c r="D1590" i="1" l="1"/>
  <c r="C1582" i="1"/>
  <c r="J1581" i="1"/>
  <c r="B1581" i="1" s="1"/>
  <c r="I1589" i="1"/>
  <c r="A1590" i="1"/>
  <c r="N1588" i="1"/>
  <c r="K1588" i="1"/>
  <c r="M1589" i="1"/>
  <c r="E1589" i="1"/>
  <c r="F1589" i="1" s="1"/>
  <c r="G1589" i="1" s="1"/>
  <c r="H1589" i="1" s="1"/>
  <c r="L1589" i="1"/>
  <c r="E1590" i="1" l="1"/>
  <c r="F1590" i="1" s="1"/>
  <c r="G1590" i="1" s="1"/>
  <c r="H1590" i="1" s="1"/>
  <c r="L1590" i="1"/>
  <c r="N1589" i="1"/>
  <c r="K1589" i="1"/>
  <c r="M1590" i="1"/>
  <c r="D1591" i="1"/>
  <c r="I1590" i="1"/>
  <c r="A1591" i="1"/>
  <c r="C1583" i="1"/>
  <c r="J1582" i="1"/>
  <c r="B1582" i="1" s="1"/>
  <c r="M1591" i="1" l="1"/>
  <c r="N1590" i="1"/>
  <c r="E1591" i="1"/>
  <c r="F1591" i="1" s="1"/>
  <c r="G1591" i="1" s="1"/>
  <c r="H1591" i="1" s="1"/>
  <c r="L1591" i="1"/>
  <c r="K1590" i="1"/>
  <c r="D1592" i="1"/>
  <c r="I1591" i="1"/>
  <c r="A1592" i="1"/>
  <c r="C1584" i="1"/>
  <c r="J1583" i="1"/>
  <c r="B1583" i="1" s="1"/>
  <c r="M1592" i="1" l="1"/>
  <c r="K1591" i="1"/>
  <c r="E1592" i="1"/>
  <c r="F1592" i="1" s="1"/>
  <c r="G1592" i="1" s="1"/>
  <c r="H1592" i="1" s="1"/>
  <c r="L1592" i="1"/>
  <c r="N1591" i="1"/>
  <c r="C1585" i="1"/>
  <c r="J1584" i="1"/>
  <c r="B1584" i="1" s="1"/>
  <c r="I1592" i="1"/>
  <c r="A1593" i="1"/>
  <c r="D1593" i="1"/>
  <c r="I1593" i="1" l="1"/>
  <c r="A1594" i="1"/>
  <c r="C1586" i="1"/>
  <c r="J1585" i="1"/>
  <c r="B1585" i="1" s="1"/>
  <c r="N1592" i="1"/>
  <c r="K1592" i="1"/>
  <c r="M1593" i="1"/>
  <c r="E1593" i="1"/>
  <c r="F1593" i="1" s="1"/>
  <c r="G1593" i="1" s="1"/>
  <c r="H1593" i="1" s="1"/>
  <c r="L1593" i="1"/>
  <c r="D1594" i="1"/>
  <c r="C1587" i="1" l="1"/>
  <c r="J1586" i="1"/>
  <c r="B1586" i="1" s="1"/>
  <c r="A1595" i="1"/>
  <c r="I1594" i="1"/>
  <c r="D1595" i="1"/>
  <c r="N1593" i="1"/>
  <c r="M1594" i="1"/>
  <c r="K1593" i="1"/>
  <c r="E1594" i="1"/>
  <c r="F1594" i="1" s="1"/>
  <c r="G1594" i="1" s="1"/>
  <c r="H1594" i="1" s="1"/>
  <c r="L1594" i="1"/>
  <c r="K1594" i="1" l="1"/>
  <c r="L1595" i="1"/>
  <c r="E1595" i="1"/>
  <c r="F1595" i="1" s="1"/>
  <c r="G1595" i="1" s="1"/>
  <c r="H1595" i="1" s="1"/>
  <c r="M1595" i="1"/>
  <c r="N1594" i="1"/>
  <c r="C1588" i="1"/>
  <c r="J1587" i="1"/>
  <c r="B1587" i="1" s="1"/>
  <c r="D1596" i="1"/>
  <c r="A1596" i="1"/>
  <c r="I1595" i="1"/>
  <c r="D1597" i="1" l="1"/>
  <c r="L1596" i="1"/>
  <c r="M1596" i="1"/>
  <c r="N1595" i="1"/>
  <c r="E1596" i="1"/>
  <c r="F1596" i="1" s="1"/>
  <c r="G1596" i="1" s="1"/>
  <c r="H1596" i="1" s="1"/>
  <c r="K1595" i="1"/>
  <c r="A1597" i="1"/>
  <c r="I1596" i="1"/>
  <c r="C1589" i="1"/>
  <c r="J1588" i="1"/>
  <c r="B1588" i="1" s="1"/>
  <c r="K1596" i="1" l="1"/>
  <c r="M1597" i="1"/>
  <c r="N1596" i="1"/>
  <c r="E1597" i="1"/>
  <c r="F1597" i="1" s="1"/>
  <c r="G1597" i="1" s="1"/>
  <c r="H1597" i="1" s="1"/>
  <c r="L1597" i="1"/>
  <c r="D1598" i="1"/>
  <c r="I1597" i="1"/>
  <c r="A1598" i="1"/>
  <c r="C1590" i="1"/>
  <c r="J1589" i="1"/>
  <c r="B1589" i="1" s="1"/>
  <c r="A1599" i="1" l="1"/>
  <c r="I1598" i="1"/>
  <c r="D1599" i="1"/>
  <c r="C1591" i="1"/>
  <c r="J1590" i="1"/>
  <c r="B1590" i="1" s="1"/>
  <c r="N1597" i="1"/>
  <c r="E1598" i="1"/>
  <c r="F1598" i="1" s="1"/>
  <c r="G1598" i="1" s="1"/>
  <c r="H1598" i="1" s="1"/>
  <c r="K1597" i="1"/>
  <c r="L1598" i="1"/>
  <c r="M1598" i="1"/>
  <c r="C1592" i="1" l="1"/>
  <c r="J1591" i="1"/>
  <c r="B1591" i="1" s="1"/>
  <c r="D1600" i="1"/>
  <c r="A1600" i="1"/>
  <c r="I1599" i="1"/>
  <c r="K1598" i="1"/>
  <c r="E1599" i="1"/>
  <c r="F1599" i="1" s="1"/>
  <c r="G1599" i="1" s="1"/>
  <c r="H1599" i="1" s="1"/>
  <c r="L1599" i="1"/>
  <c r="N1598" i="1"/>
  <c r="M1599" i="1"/>
  <c r="K1599" i="1" l="1"/>
  <c r="M1600" i="1"/>
  <c r="N1599" i="1"/>
  <c r="E1600" i="1"/>
  <c r="F1600" i="1" s="1"/>
  <c r="G1600" i="1" s="1"/>
  <c r="H1600" i="1" s="1"/>
  <c r="L1600" i="1"/>
  <c r="D1601" i="1"/>
  <c r="C1593" i="1"/>
  <c r="J1592" i="1"/>
  <c r="B1592" i="1" s="1"/>
  <c r="A1601" i="1"/>
  <c r="I1600" i="1"/>
  <c r="N1600" i="1" l="1"/>
  <c r="M1601" i="1"/>
  <c r="K1600" i="1"/>
  <c r="E1601" i="1"/>
  <c r="F1601" i="1" s="1"/>
  <c r="G1601" i="1" s="1"/>
  <c r="H1601" i="1" s="1"/>
  <c r="L1601" i="1"/>
  <c r="I1601" i="1"/>
  <c r="A1602" i="1"/>
  <c r="C1594" i="1"/>
  <c r="J1593" i="1"/>
  <c r="B1593" i="1" s="1"/>
  <c r="D1602" i="1"/>
  <c r="A1603" i="1" l="1"/>
  <c r="I1602" i="1"/>
  <c r="C1595" i="1"/>
  <c r="J1594" i="1"/>
  <c r="B1594" i="1" s="1"/>
  <c r="N1601" i="1"/>
  <c r="E1602" i="1"/>
  <c r="F1602" i="1" s="1"/>
  <c r="G1602" i="1" s="1"/>
  <c r="H1602" i="1" s="1"/>
  <c r="L1602" i="1"/>
  <c r="K1601" i="1"/>
  <c r="M1602" i="1"/>
  <c r="D1603" i="1"/>
  <c r="I1603" i="1" l="1"/>
  <c r="A1604" i="1"/>
  <c r="C1596" i="1"/>
  <c r="J1595" i="1"/>
  <c r="B1595" i="1" s="1"/>
  <c r="D1604" i="1"/>
  <c r="N1602" i="1"/>
  <c r="E1603" i="1"/>
  <c r="F1603" i="1" s="1"/>
  <c r="G1603" i="1" s="1"/>
  <c r="H1603" i="1" s="1"/>
  <c r="L1603" i="1"/>
  <c r="K1602" i="1"/>
  <c r="M1603" i="1"/>
  <c r="N1603" i="1" l="1"/>
  <c r="M1604" i="1"/>
  <c r="K1603" i="1"/>
  <c r="E1604" i="1"/>
  <c r="F1604" i="1" s="1"/>
  <c r="G1604" i="1" s="1"/>
  <c r="H1604" i="1" s="1"/>
  <c r="L1604" i="1"/>
  <c r="D1605" i="1"/>
  <c r="C1597" i="1"/>
  <c r="J1596" i="1"/>
  <c r="B1596" i="1" s="1"/>
  <c r="A1605" i="1"/>
  <c r="I1604" i="1"/>
  <c r="E1605" i="1" l="1"/>
  <c r="L1605" i="1"/>
  <c r="N1604" i="1"/>
  <c r="K1604" i="1"/>
  <c r="M1605" i="1"/>
  <c r="I1605" i="1"/>
  <c r="F1605" i="1"/>
  <c r="G1605" i="1" s="1"/>
  <c r="H1605" i="1" s="1"/>
  <c r="A1606" i="1"/>
  <c r="C1598" i="1"/>
  <c r="J1597" i="1"/>
  <c r="B1597" i="1" s="1"/>
  <c r="D1606" i="1"/>
  <c r="N1605" i="1" l="1"/>
  <c r="M1606" i="1"/>
  <c r="K1605" i="1"/>
  <c r="E1606" i="1"/>
  <c r="F1606" i="1" s="1"/>
  <c r="G1606" i="1" s="1"/>
  <c r="H1606" i="1" s="1"/>
  <c r="L1606" i="1"/>
  <c r="D1607" i="1"/>
  <c r="C1599" i="1"/>
  <c r="J1598" i="1"/>
  <c r="B1598" i="1" s="1"/>
  <c r="A1607" i="1"/>
  <c r="I1606" i="1"/>
  <c r="D1608" i="1" l="1"/>
  <c r="K1606" i="1"/>
  <c r="E1607" i="1"/>
  <c r="F1607" i="1" s="1"/>
  <c r="G1607" i="1" s="1"/>
  <c r="H1607" i="1" s="1"/>
  <c r="L1607" i="1"/>
  <c r="M1607" i="1"/>
  <c r="N1606" i="1"/>
  <c r="I1607" i="1"/>
  <c r="A1608" i="1"/>
  <c r="C1600" i="1"/>
  <c r="J1599" i="1"/>
  <c r="B1599" i="1" s="1"/>
  <c r="A1609" i="1" l="1"/>
  <c r="I1608" i="1"/>
  <c r="C1601" i="1"/>
  <c r="J1600" i="1"/>
  <c r="B1600" i="1" s="1"/>
  <c r="L1608" i="1"/>
  <c r="N1607" i="1"/>
  <c r="M1608" i="1"/>
  <c r="E1608" i="1"/>
  <c r="F1608" i="1" s="1"/>
  <c r="G1608" i="1" s="1"/>
  <c r="H1608" i="1" s="1"/>
  <c r="K1607" i="1"/>
  <c r="D1609" i="1"/>
  <c r="N1608" i="1" l="1"/>
  <c r="K1608" i="1"/>
  <c r="M1609" i="1"/>
  <c r="E1609" i="1"/>
  <c r="F1609" i="1" s="1"/>
  <c r="G1609" i="1" s="1"/>
  <c r="H1609" i="1" s="1"/>
  <c r="L1609" i="1"/>
  <c r="I1609" i="1"/>
  <c r="A1610" i="1"/>
  <c r="C1602" i="1"/>
  <c r="J1601" i="1"/>
  <c r="B1601" i="1" s="1"/>
  <c r="D1610" i="1"/>
  <c r="K1609" i="1" l="1"/>
  <c r="E1610" i="1"/>
  <c r="F1610" i="1" s="1"/>
  <c r="G1610" i="1" s="1"/>
  <c r="H1610" i="1" s="1"/>
  <c r="N1609" i="1"/>
  <c r="L1610" i="1"/>
  <c r="M1610" i="1"/>
  <c r="D1611" i="1"/>
  <c r="C1603" i="1"/>
  <c r="J1602" i="1"/>
  <c r="B1602" i="1" s="1"/>
  <c r="A1611" i="1"/>
  <c r="I1610" i="1"/>
  <c r="K1610" i="1" l="1"/>
  <c r="E1611" i="1"/>
  <c r="F1611" i="1" s="1"/>
  <c r="G1611" i="1" s="1"/>
  <c r="H1611" i="1" s="1"/>
  <c r="L1611" i="1"/>
  <c r="N1610" i="1"/>
  <c r="M1611" i="1"/>
  <c r="D1612" i="1"/>
  <c r="A1612" i="1"/>
  <c r="I1611" i="1"/>
  <c r="C1604" i="1"/>
  <c r="J1603" i="1"/>
  <c r="B1603" i="1" s="1"/>
  <c r="D1613" i="1" l="1"/>
  <c r="N1611" i="1"/>
  <c r="M1612" i="1"/>
  <c r="L1612" i="1"/>
  <c r="K1611" i="1"/>
  <c r="E1612" i="1"/>
  <c r="F1612" i="1" s="1"/>
  <c r="G1612" i="1" s="1"/>
  <c r="H1612" i="1" s="1"/>
  <c r="C1605" i="1"/>
  <c r="J1604" i="1"/>
  <c r="B1604" i="1" s="1"/>
  <c r="I1612" i="1"/>
  <c r="A1613" i="1"/>
  <c r="I1613" i="1" l="1"/>
  <c r="A1614" i="1"/>
  <c r="D1614" i="1"/>
  <c r="E1613" i="1"/>
  <c r="F1613" i="1" s="1"/>
  <c r="G1613" i="1" s="1"/>
  <c r="H1613" i="1" s="1"/>
  <c r="L1613" i="1"/>
  <c r="N1612" i="1"/>
  <c r="K1612" i="1"/>
  <c r="M1613" i="1"/>
  <c r="C1606" i="1"/>
  <c r="J1605" i="1"/>
  <c r="B1605" i="1" s="1"/>
  <c r="C1607" i="1" l="1"/>
  <c r="J1606" i="1"/>
  <c r="B1606" i="1" s="1"/>
  <c r="A1615" i="1"/>
  <c r="I1614" i="1"/>
  <c r="D1615" i="1"/>
  <c r="N1613" i="1"/>
  <c r="M1614" i="1"/>
  <c r="K1613" i="1"/>
  <c r="E1614" i="1"/>
  <c r="F1614" i="1" s="1"/>
  <c r="G1614" i="1" s="1"/>
  <c r="H1614" i="1" s="1"/>
  <c r="L1614" i="1"/>
  <c r="K1614" i="1" l="1"/>
  <c r="E1615" i="1"/>
  <c r="F1615" i="1" s="1"/>
  <c r="G1615" i="1" s="1"/>
  <c r="H1615" i="1" s="1"/>
  <c r="L1615" i="1"/>
  <c r="N1614" i="1"/>
  <c r="M1615" i="1"/>
  <c r="C1608" i="1"/>
  <c r="J1607" i="1"/>
  <c r="B1607" i="1" s="1"/>
  <c r="D1616" i="1"/>
  <c r="A1616" i="1"/>
  <c r="I1615" i="1"/>
  <c r="A1617" i="1" l="1"/>
  <c r="I1616" i="1"/>
  <c r="D1617" i="1"/>
  <c r="E1616" i="1"/>
  <c r="F1616" i="1" s="1"/>
  <c r="G1616" i="1" s="1"/>
  <c r="H1616" i="1" s="1"/>
  <c r="L1616" i="1"/>
  <c r="N1615" i="1"/>
  <c r="K1615" i="1"/>
  <c r="M1616" i="1"/>
  <c r="C1609" i="1"/>
  <c r="J1608" i="1"/>
  <c r="B1608" i="1" s="1"/>
  <c r="K1616" i="1" l="1"/>
  <c r="M1617" i="1"/>
  <c r="N1616" i="1"/>
  <c r="E1617" i="1"/>
  <c r="F1617" i="1" s="1"/>
  <c r="G1617" i="1" s="1"/>
  <c r="H1617" i="1" s="1"/>
  <c r="L1617" i="1"/>
  <c r="I1617" i="1"/>
  <c r="A1618" i="1"/>
  <c r="D1618" i="1"/>
  <c r="C1610" i="1"/>
  <c r="J1609" i="1"/>
  <c r="B1609" i="1" s="1"/>
  <c r="C1611" i="1" l="1"/>
  <c r="J1610" i="1"/>
  <c r="B1610" i="1" s="1"/>
  <c r="A1619" i="1"/>
  <c r="I1618" i="1"/>
  <c r="D1619" i="1"/>
  <c r="N1617" i="1"/>
  <c r="E1618" i="1"/>
  <c r="F1618" i="1" s="1"/>
  <c r="G1618" i="1" s="1"/>
  <c r="H1618" i="1" s="1"/>
  <c r="L1618" i="1"/>
  <c r="K1617" i="1"/>
  <c r="M1618" i="1"/>
  <c r="K1618" i="1" l="1"/>
  <c r="E1619" i="1"/>
  <c r="F1619" i="1" s="1"/>
  <c r="G1619" i="1" s="1"/>
  <c r="H1619" i="1" s="1"/>
  <c r="L1619" i="1"/>
  <c r="N1618" i="1"/>
  <c r="M1619" i="1"/>
  <c r="A1620" i="1"/>
  <c r="I1619" i="1"/>
  <c r="C1612" i="1"/>
  <c r="J1611" i="1"/>
  <c r="B1611" i="1" s="1"/>
  <c r="D1620" i="1"/>
  <c r="E1620" i="1" l="1"/>
  <c r="L1620" i="1"/>
  <c r="K1619" i="1"/>
  <c r="N1619" i="1"/>
  <c r="M1620" i="1"/>
  <c r="D1621" i="1"/>
  <c r="A1621" i="1"/>
  <c r="I1620" i="1"/>
  <c r="F1620" i="1"/>
  <c r="G1620" i="1" s="1"/>
  <c r="H1620" i="1" s="1"/>
  <c r="C1613" i="1"/>
  <c r="J1612" i="1"/>
  <c r="B1612" i="1" s="1"/>
  <c r="I1621" i="1" l="1"/>
  <c r="A1622" i="1"/>
  <c r="C1614" i="1"/>
  <c r="J1613" i="1"/>
  <c r="B1613" i="1" s="1"/>
  <c r="E1621" i="1"/>
  <c r="F1621" i="1" s="1"/>
  <c r="G1621" i="1" s="1"/>
  <c r="H1621" i="1" s="1"/>
  <c r="L1621" i="1"/>
  <c r="N1620" i="1"/>
  <c r="K1620" i="1"/>
  <c r="M1621" i="1"/>
  <c r="D1622" i="1"/>
  <c r="I1622" i="1" l="1"/>
  <c r="A1623" i="1"/>
  <c r="C1615" i="1"/>
  <c r="J1614" i="1"/>
  <c r="B1614" i="1" s="1"/>
  <c r="N1621" i="1"/>
  <c r="K1621" i="1"/>
  <c r="L1622" i="1"/>
  <c r="M1622" i="1"/>
  <c r="E1622" i="1"/>
  <c r="F1622" i="1" s="1"/>
  <c r="G1622" i="1" s="1"/>
  <c r="H1622" i="1" s="1"/>
  <c r="D1623" i="1"/>
  <c r="K1622" i="1" l="1"/>
  <c r="M1623" i="1"/>
  <c r="E1623" i="1"/>
  <c r="F1623" i="1" s="1"/>
  <c r="G1623" i="1" s="1"/>
  <c r="H1623" i="1" s="1"/>
  <c r="L1623" i="1"/>
  <c r="N1622" i="1"/>
  <c r="C1616" i="1"/>
  <c r="J1615" i="1"/>
  <c r="B1615" i="1" s="1"/>
  <c r="D1624" i="1"/>
  <c r="A1624" i="1"/>
  <c r="I1623" i="1"/>
  <c r="D1625" i="1" l="1"/>
  <c r="C1617" i="1"/>
  <c r="J1616" i="1"/>
  <c r="B1616" i="1" s="1"/>
  <c r="L1624" i="1"/>
  <c r="K1623" i="1"/>
  <c r="E1624" i="1"/>
  <c r="F1624" i="1" s="1"/>
  <c r="G1624" i="1" s="1"/>
  <c r="H1624" i="1" s="1"/>
  <c r="M1624" i="1"/>
  <c r="N1623" i="1"/>
  <c r="I1624" i="1"/>
  <c r="A1625" i="1"/>
  <c r="L1625" i="1" l="1"/>
  <c r="N1624" i="1"/>
  <c r="M1625" i="1"/>
  <c r="K1624" i="1"/>
  <c r="E1625" i="1"/>
  <c r="F1625" i="1" s="1"/>
  <c r="G1625" i="1" s="1"/>
  <c r="H1625" i="1" s="1"/>
  <c r="C1618" i="1"/>
  <c r="J1617" i="1"/>
  <c r="B1617" i="1" s="1"/>
  <c r="D1626" i="1"/>
  <c r="I1625" i="1"/>
  <c r="A1626" i="1"/>
  <c r="A1627" i="1" l="1"/>
  <c r="I1626" i="1"/>
  <c r="C1619" i="1"/>
  <c r="J1618" i="1"/>
  <c r="B1618" i="1" s="1"/>
  <c r="N1625" i="1"/>
  <c r="K1625" i="1"/>
  <c r="L1626" i="1"/>
  <c r="E1626" i="1"/>
  <c r="F1626" i="1" s="1"/>
  <c r="G1626" i="1" s="1"/>
  <c r="H1626" i="1" s="1"/>
  <c r="M1626" i="1"/>
  <c r="D1627" i="1"/>
  <c r="C1620" i="1" l="1"/>
  <c r="J1619" i="1"/>
  <c r="B1619" i="1" s="1"/>
  <c r="I1627" i="1"/>
  <c r="A1628" i="1"/>
  <c r="D1628" i="1"/>
  <c r="K1626" i="1"/>
  <c r="M1627" i="1"/>
  <c r="E1627" i="1"/>
  <c r="F1627" i="1" s="1"/>
  <c r="G1627" i="1" s="1"/>
  <c r="H1627" i="1" s="1"/>
  <c r="N1626" i="1"/>
  <c r="L1627" i="1"/>
  <c r="C1621" i="1" l="1"/>
  <c r="J1620" i="1"/>
  <c r="B1620" i="1" s="1"/>
  <c r="N1627" i="1"/>
  <c r="L1628" i="1"/>
  <c r="M1628" i="1"/>
  <c r="K1627" i="1"/>
  <c r="E1628" i="1"/>
  <c r="F1628" i="1" s="1"/>
  <c r="G1628" i="1" s="1"/>
  <c r="H1628" i="1" s="1"/>
  <c r="D1629" i="1"/>
  <c r="I1628" i="1"/>
  <c r="A1629" i="1"/>
  <c r="I1629" i="1" l="1"/>
  <c r="A1630" i="1"/>
  <c r="K1628" i="1"/>
  <c r="L1629" i="1"/>
  <c r="N1628" i="1"/>
  <c r="M1629" i="1"/>
  <c r="E1629" i="1"/>
  <c r="F1629" i="1" s="1"/>
  <c r="G1629" i="1" s="1"/>
  <c r="H1629" i="1" s="1"/>
  <c r="D1630" i="1"/>
  <c r="C1622" i="1"/>
  <c r="J1621" i="1"/>
  <c r="B1621" i="1" s="1"/>
  <c r="A1631" i="1" l="1"/>
  <c r="I1630" i="1"/>
  <c r="C1623" i="1"/>
  <c r="J1622" i="1"/>
  <c r="B1622" i="1" s="1"/>
  <c r="N1629" i="1"/>
  <c r="K1629" i="1"/>
  <c r="L1630" i="1"/>
  <c r="E1630" i="1"/>
  <c r="F1630" i="1" s="1"/>
  <c r="G1630" i="1" s="1"/>
  <c r="H1630" i="1" s="1"/>
  <c r="M1630" i="1"/>
  <c r="D1631" i="1"/>
  <c r="K1630" i="1" l="1"/>
  <c r="M1631" i="1"/>
  <c r="E1631" i="1"/>
  <c r="F1631" i="1" s="1"/>
  <c r="G1631" i="1" s="1"/>
  <c r="H1631" i="1" s="1"/>
  <c r="N1630" i="1"/>
  <c r="L1631" i="1"/>
  <c r="D1632" i="1"/>
  <c r="C1624" i="1"/>
  <c r="J1623" i="1"/>
  <c r="B1623" i="1" s="1"/>
  <c r="I1631" i="1"/>
  <c r="A1632" i="1"/>
  <c r="C1625" i="1" l="1"/>
  <c r="J1624" i="1"/>
  <c r="B1624" i="1" s="1"/>
  <c r="D1633" i="1"/>
  <c r="K1631" i="1"/>
  <c r="L1632" i="1"/>
  <c r="N1631" i="1"/>
  <c r="E1632" i="1"/>
  <c r="F1632" i="1" s="1"/>
  <c r="G1632" i="1" s="1"/>
  <c r="H1632" i="1" s="1"/>
  <c r="M1632" i="1"/>
  <c r="I1632" i="1"/>
  <c r="A1633" i="1"/>
  <c r="D1634" i="1" l="1"/>
  <c r="I1633" i="1"/>
  <c r="A1634" i="1"/>
  <c r="C1626" i="1"/>
  <c r="J1625" i="1"/>
  <c r="B1625" i="1" s="1"/>
  <c r="N1632" i="1"/>
  <c r="L1633" i="1"/>
  <c r="K1632" i="1"/>
  <c r="M1633" i="1"/>
  <c r="E1633" i="1"/>
  <c r="F1633" i="1" s="1"/>
  <c r="G1633" i="1" s="1"/>
  <c r="H1633" i="1" s="1"/>
  <c r="N1633" i="1" l="1"/>
  <c r="K1633" i="1"/>
  <c r="L1634" i="1"/>
  <c r="E1634" i="1"/>
  <c r="F1634" i="1" s="1"/>
  <c r="G1634" i="1" s="1"/>
  <c r="H1634" i="1" s="1"/>
  <c r="M1634" i="1"/>
  <c r="C1627" i="1"/>
  <c r="J1626" i="1"/>
  <c r="B1626" i="1" s="1"/>
  <c r="D1635" i="1"/>
  <c r="A1635" i="1"/>
  <c r="I1634" i="1"/>
  <c r="D1636" i="1" l="1"/>
  <c r="N1634" i="1"/>
  <c r="M1635" i="1"/>
  <c r="E1635" i="1"/>
  <c r="F1635" i="1" s="1"/>
  <c r="G1635" i="1" s="1"/>
  <c r="H1635" i="1" s="1"/>
  <c r="K1634" i="1"/>
  <c r="L1635" i="1"/>
  <c r="A1636" i="1"/>
  <c r="I1635" i="1"/>
  <c r="C1628" i="1"/>
  <c r="J1627" i="1"/>
  <c r="B1627" i="1" s="1"/>
  <c r="C1629" i="1" l="1"/>
  <c r="J1628" i="1"/>
  <c r="B1628" i="1" s="1"/>
  <c r="A1637" i="1"/>
  <c r="I1636" i="1"/>
  <c r="E1636" i="1"/>
  <c r="F1636" i="1" s="1"/>
  <c r="G1636" i="1" s="1"/>
  <c r="H1636" i="1" s="1"/>
  <c r="M1636" i="1"/>
  <c r="N1635" i="1"/>
  <c r="K1635" i="1"/>
  <c r="L1636" i="1"/>
  <c r="D1637" i="1"/>
  <c r="M1637" i="1" l="1"/>
  <c r="N1636" i="1"/>
  <c r="E1637" i="1"/>
  <c r="F1637" i="1" s="1"/>
  <c r="G1637" i="1" s="1"/>
  <c r="H1637" i="1" s="1"/>
  <c r="K1636" i="1"/>
  <c r="L1637" i="1"/>
  <c r="C1630" i="1"/>
  <c r="J1629" i="1"/>
  <c r="B1629" i="1" s="1"/>
  <c r="D1638" i="1"/>
  <c r="I1637" i="1"/>
  <c r="A1638" i="1"/>
  <c r="C1631" i="1" l="1"/>
  <c r="J1630" i="1"/>
  <c r="B1630" i="1" s="1"/>
  <c r="A1639" i="1"/>
  <c r="I1638" i="1"/>
  <c r="N1637" i="1"/>
  <c r="L1638" i="1"/>
  <c r="K1637" i="1"/>
  <c r="E1638" i="1"/>
  <c r="F1638" i="1" s="1"/>
  <c r="G1638" i="1" s="1"/>
  <c r="H1638" i="1" s="1"/>
  <c r="M1638" i="1"/>
  <c r="D1639" i="1"/>
  <c r="K1638" i="1" l="1"/>
  <c r="M1639" i="1"/>
  <c r="E1639" i="1"/>
  <c r="F1639" i="1" s="1"/>
  <c r="G1639" i="1" s="1"/>
  <c r="H1639" i="1" s="1"/>
  <c r="L1639" i="1"/>
  <c r="N1638" i="1"/>
  <c r="I1639" i="1"/>
  <c r="A1640" i="1"/>
  <c r="C1632" i="1"/>
  <c r="J1631" i="1"/>
  <c r="B1631" i="1" s="1"/>
  <c r="D1640" i="1"/>
  <c r="I1640" i="1" l="1"/>
  <c r="A1641" i="1"/>
  <c r="M1640" i="1"/>
  <c r="N1639" i="1"/>
  <c r="E1640" i="1"/>
  <c r="F1640" i="1" s="1"/>
  <c r="G1640" i="1" s="1"/>
  <c r="H1640" i="1" s="1"/>
  <c r="L1640" i="1"/>
  <c r="K1639" i="1"/>
  <c r="D1641" i="1"/>
  <c r="C1633" i="1"/>
  <c r="J1632" i="1"/>
  <c r="B1632" i="1" s="1"/>
  <c r="D1642" i="1" l="1"/>
  <c r="I1641" i="1"/>
  <c r="A1642" i="1"/>
  <c r="N1640" i="1"/>
  <c r="M1641" i="1"/>
  <c r="K1640" i="1"/>
  <c r="E1641" i="1"/>
  <c r="F1641" i="1" s="1"/>
  <c r="G1641" i="1" s="1"/>
  <c r="H1641" i="1" s="1"/>
  <c r="L1641" i="1"/>
  <c r="C1634" i="1"/>
  <c r="J1633" i="1"/>
  <c r="B1633" i="1" s="1"/>
  <c r="K1641" i="1" l="1"/>
  <c r="M1642" i="1"/>
  <c r="N1641" i="1"/>
  <c r="E1642" i="1"/>
  <c r="F1642" i="1" s="1"/>
  <c r="G1642" i="1" s="1"/>
  <c r="H1642" i="1" s="1"/>
  <c r="L1642" i="1"/>
  <c r="D1643" i="1"/>
  <c r="C1635" i="1"/>
  <c r="J1634" i="1"/>
  <c r="B1634" i="1" s="1"/>
  <c r="A1643" i="1"/>
  <c r="I1642" i="1"/>
  <c r="A1644" i="1" l="1"/>
  <c r="I1643" i="1"/>
  <c r="C1636" i="1"/>
  <c r="J1635" i="1"/>
  <c r="B1635" i="1" s="1"/>
  <c r="K1642" i="1"/>
  <c r="E1643" i="1"/>
  <c r="F1643" i="1" s="1"/>
  <c r="G1643" i="1" s="1"/>
  <c r="H1643" i="1" s="1"/>
  <c r="L1643" i="1"/>
  <c r="N1642" i="1"/>
  <c r="M1643" i="1"/>
  <c r="D1644" i="1"/>
  <c r="I1644" i="1" l="1"/>
  <c r="A1645" i="1"/>
  <c r="D1645" i="1"/>
  <c r="C1637" i="1"/>
  <c r="J1636" i="1"/>
  <c r="B1636" i="1" s="1"/>
  <c r="M1644" i="1"/>
  <c r="E1644" i="1"/>
  <c r="F1644" i="1" s="1"/>
  <c r="G1644" i="1" s="1"/>
  <c r="H1644" i="1" s="1"/>
  <c r="L1644" i="1"/>
  <c r="N1643" i="1"/>
  <c r="K1643" i="1"/>
  <c r="N1644" i="1" l="1"/>
  <c r="M1645" i="1"/>
  <c r="K1644" i="1"/>
  <c r="L1645" i="1"/>
  <c r="E1645" i="1"/>
  <c r="F1645" i="1" s="1"/>
  <c r="G1645" i="1" s="1"/>
  <c r="H1645" i="1" s="1"/>
  <c r="I1645" i="1"/>
  <c r="A1646" i="1"/>
  <c r="C1638" i="1"/>
  <c r="J1637" i="1"/>
  <c r="B1637" i="1" s="1"/>
  <c r="D1646" i="1"/>
  <c r="A1647" i="1" l="1"/>
  <c r="I1646" i="1"/>
  <c r="C1639" i="1"/>
  <c r="J1638" i="1"/>
  <c r="B1638" i="1" s="1"/>
  <c r="N1645" i="1"/>
  <c r="M1646" i="1"/>
  <c r="K1645" i="1"/>
  <c r="E1646" i="1"/>
  <c r="F1646" i="1" s="1"/>
  <c r="G1646" i="1" s="1"/>
  <c r="H1646" i="1" s="1"/>
  <c r="L1646" i="1"/>
  <c r="D1647" i="1"/>
  <c r="D1648" i="1" l="1"/>
  <c r="C1640" i="1"/>
  <c r="J1639" i="1"/>
  <c r="B1639" i="1" s="1"/>
  <c r="A1648" i="1"/>
  <c r="I1647" i="1"/>
  <c r="K1646" i="1"/>
  <c r="M1647" i="1"/>
  <c r="L1647" i="1"/>
  <c r="N1646" i="1"/>
  <c r="E1647" i="1"/>
  <c r="F1647" i="1" s="1"/>
  <c r="G1647" i="1" s="1"/>
  <c r="H1647" i="1" s="1"/>
  <c r="C1641" i="1" l="1"/>
  <c r="J1640" i="1"/>
  <c r="B1640" i="1" s="1"/>
  <c r="I1648" i="1"/>
  <c r="A1649" i="1"/>
  <c r="D1649" i="1"/>
  <c r="E1648" i="1"/>
  <c r="F1648" i="1" s="1"/>
  <c r="G1648" i="1" s="1"/>
  <c r="H1648" i="1" s="1"/>
  <c r="L1648" i="1"/>
  <c r="N1647" i="1"/>
  <c r="K1647" i="1"/>
  <c r="M1648" i="1"/>
  <c r="D1650" i="1" l="1"/>
  <c r="I1649" i="1"/>
  <c r="A1650" i="1"/>
  <c r="C1642" i="1"/>
  <c r="J1641" i="1"/>
  <c r="B1641" i="1" s="1"/>
  <c r="E1649" i="1"/>
  <c r="F1649" i="1" s="1"/>
  <c r="G1649" i="1" s="1"/>
  <c r="H1649" i="1" s="1"/>
  <c r="L1649" i="1"/>
  <c r="K1648" i="1"/>
  <c r="N1648" i="1"/>
  <c r="M1649" i="1"/>
  <c r="N1649" i="1" l="1"/>
  <c r="M1650" i="1"/>
  <c r="K1649" i="1"/>
  <c r="E1650" i="1"/>
  <c r="F1650" i="1" s="1"/>
  <c r="G1650" i="1" s="1"/>
  <c r="H1650" i="1" s="1"/>
  <c r="L1650" i="1"/>
  <c r="C1643" i="1"/>
  <c r="J1642" i="1"/>
  <c r="B1642" i="1" s="1"/>
  <c r="A1651" i="1"/>
  <c r="I1650" i="1"/>
  <c r="D1651" i="1"/>
  <c r="C1644" i="1" l="1"/>
  <c r="J1643" i="1"/>
  <c r="B1643" i="1" s="1"/>
  <c r="K1650" i="1"/>
  <c r="M1651" i="1"/>
  <c r="N1650" i="1"/>
  <c r="E1651" i="1"/>
  <c r="F1651" i="1" s="1"/>
  <c r="G1651" i="1" s="1"/>
  <c r="H1651" i="1" s="1"/>
  <c r="L1651" i="1"/>
  <c r="D1652" i="1"/>
  <c r="A1652" i="1"/>
  <c r="I1651" i="1"/>
  <c r="D1653" i="1" l="1"/>
  <c r="K1651" i="1"/>
  <c r="M1652" i="1"/>
  <c r="N1651" i="1"/>
  <c r="E1652" i="1"/>
  <c r="F1652" i="1" s="1"/>
  <c r="G1652" i="1" s="1"/>
  <c r="H1652" i="1" s="1"/>
  <c r="L1652" i="1"/>
  <c r="A1653" i="1"/>
  <c r="I1652" i="1"/>
  <c r="C1645" i="1"/>
  <c r="J1644" i="1"/>
  <c r="B1644" i="1" s="1"/>
  <c r="I1653" i="1" l="1"/>
  <c r="A1654" i="1"/>
  <c r="M1653" i="1"/>
  <c r="N1652" i="1"/>
  <c r="E1653" i="1"/>
  <c r="F1653" i="1" s="1"/>
  <c r="G1653" i="1" s="1"/>
  <c r="H1653" i="1" s="1"/>
  <c r="L1653" i="1"/>
  <c r="K1652" i="1"/>
  <c r="D1654" i="1"/>
  <c r="C1646" i="1"/>
  <c r="J1645" i="1"/>
  <c r="B1645" i="1" s="1"/>
  <c r="N1653" i="1" l="1"/>
  <c r="M1654" i="1"/>
  <c r="K1653" i="1"/>
  <c r="E1654" i="1"/>
  <c r="F1654" i="1" s="1"/>
  <c r="G1654" i="1" s="1"/>
  <c r="H1654" i="1" s="1"/>
  <c r="L1654" i="1"/>
  <c r="C1647" i="1"/>
  <c r="J1646" i="1"/>
  <c r="B1646" i="1" s="1"/>
  <c r="D1655" i="1"/>
  <c r="A1655" i="1"/>
  <c r="I1654" i="1"/>
  <c r="A1656" i="1" l="1"/>
  <c r="I1655" i="1"/>
  <c r="C1648" i="1"/>
  <c r="J1647" i="1"/>
  <c r="B1647" i="1" s="1"/>
  <c r="K1654" i="1"/>
  <c r="M1655" i="1"/>
  <c r="E1655" i="1"/>
  <c r="F1655" i="1" s="1"/>
  <c r="G1655" i="1" s="1"/>
  <c r="H1655" i="1" s="1"/>
  <c r="L1655" i="1"/>
  <c r="N1654" i="1"/>
  <c r="D1656" i="1"/>
  <c r="K1655" i="1" l="1"/>
  <c r="M1656" i="1"/>
  <c r="E1656" i="1"/>
  <c r="F1656" i="1" s="1"/>
  <c r="G1656" i="1" s="1"/>
  <c r="H1656" i="1" s="1"/>
  <c r="L1656" i="1"/>
  <c r="N1655" i="1"/>
  <c r="D1657" i="1"/>
  <c r="A1657" i="1"/>
  <c r="I1656" i="1"/>
  <c r="C1649" i="1"/>
  <c r="J1648" i="1"/>
  <c r="B1648" i="1" s="1"/>
  <c r="N1656" i="1" l="1"/>
  <c r="M1657" i="1"/>
  <c r="K1656" i="1"/>
  <c r="E1657" i="1"/>
  <c r="F1657" i="1" s="1"/>
  <c r="G1657" i="1" s="1"/>
  <c r="H1657" i="1" s="1"/>
  <c r="L1657" i="1"/>
  <c r="D1658" i="1"/>
  <c r="I1657" i="1"/>
  <c r="A1658" i="1"/>
  <c r="C1650" i="1"/>
  <c r="J1649" i="1"/>
  <c r="B1649" i="1" s="1"/>
  <c r="D1659" i="1" l="1"/>
  <c r="I1658" i="1"/>
  <c r="A1659" i="1"/>
  <c r="C1651" i="1"/>
  <c r="J1650" i="1"/>
  <c r="M1658" i="1"/>
  <c r="N1657" i="1"/>
  <c r="E1658" i="1"/>
  <c r="F1658" i="1" s="1"/>
  <c r="G1658" i="1" s="1"/>
  <c r="H1658" i="1" s="1"/>
  <c r="L1658" i="1"/>
  <c r="K1657" i="1"/>
  <c r="B1650" i="1" l="1"/>
  <c r="I1659" i="1"/>
  <c r="A1660" i="1"/>
  <c r="D1660" i="1"/>
  <c r="C1652" i="1"/>
  <c r="J1651" i="1"/>
  <c r="N1658" i="1"/>
  <c r="L1659" i="1"/>
  <c r="K1658" i="1"/>
  <c r="M1659" i="1"/>
  <c r="E1659" i="1"/>
  <c r="F1659" i="1" s="1"/>
  <c r="G1659" i="1" s="1"/>
  <c r="H1659" i="1" s="1"/>
  <c r="B1651" i="1" l="1"/>
  <c r="I1660" i="1"/>
  <c r="A1661" i="1"/>
  <c r="C1653" i="1"/>
  <c r="J1652" i="1"/>
  <c r="K1659" i="1"/>
  <c r="M1660" i="1"/>
  <c r="E1660" i="1"/>
  <c r="F1660" i="1" s="1"/>
  <c r="G1660" i="1" s="1"/>
  <c r="H1660" i="1" s="1"/>
  <c r="L1660" i="1"/>
  <c r="N1659" i="1"/>
  <c r="D1661" i="1"/>
  <c r="B1652" i="1" l="1"/>
  <c r="I1661" i="1"/>
  <c r="A1662" i="1"/>
  <c r="D1662" i="1"/>
  <c r="M1661" i="1"/>
  <c r="K1660" i="1"/>
  <c r="E1661" i="1"/>
  <c r="F1661" i="1" s="1"/>
  <c r="G1661" i="1" s="1"/>
  <c r="H1661" i="1" s="1"/>
  <c r="L1661" i="1"/>
  <c r="N1660" i="1"/>
  <c r="C1654" i="1"/>
  <c r="J1653" i="1"/>
  <c r="B1653" i="1" l="1"/>
  <c r="D1663" i="1"/>
  <c r="C1655" i="1"/>
  <c r="J1654" i="1"/>
  <c r="N1661" i="1"/>
  <c r="M1662" i="1"/>
  <c r="K1661" i="1"/>
  <c r="E1662" i="1"/>
  <c r="F1662" i="1" s="1"/>
  <c r="G1662" i="1" s="1"/>
  <c r="H1662" i="1" s="1"/>
  <c r="L1662" i="1"/>
  <c r="I1662" i="1"/>
  <c r="A1663" i="1"/>
  <c r="B1654" i="1" l="1"/>
  <c r="C1656" i="1"/>
  <c r="J1655" i="1"/>
  <c r="K1662" i="1"/>
  <c r="E1663" i="1"/>
  <c r="F1663" i="1" s="1"/>
  <c r="G1663" i="1" s="1"/>
  <c r="H1663" i="1" s="1"/>
  <c r="L1663" i="1"/>
  <c r="N1662" i="1"/>
  <c r="M1663" i="1"/>
  <c r="D1664" i="1"/>
  <c r="I1663" i="1"/>
  <c r="A1664" i="1"/>
  <c r="B1655" i="1" l="1"/>
  <c r="C1657" i="1"/>
  <c r="J1656" i="1"/>
  <c r="K1663" i="1"/>
  <c r="M1664" i="1"/>
  <c r="N1663" i="1"/>
  <c r="E1664" i="1"/>
  <c r="F1664" i="1" s="1"/>
  <c r="G1664" i="1" s="1"/>
  <c r="H1664" i="1" s="1"/>
  <c r="L1664" i="1"/>
  <c r="D1665" i="1"/>
  <c r="I1664" i="1"/>
  <c r="A1665" i="1"/>
  <c r="B1656" i="1" l="1"/>
  <c r="K1664" i="1"/>
  <c r="E1665" i="1"/>
  <c r="F1665" i="1" s="1"/>
  <c r="G1665" i="1" s="1"/>
  <c r="H1665" i="1" s="1"/>
  <c r="L1665" i="1"/>
  <c r="N1664" i="1"/>
  <c r="M1665" i="1"/>
  <c r="I1665" i="1"/>
  <c r="A1666" i="1"/>
  <c r="D1666" i="1"/>
  <c r="C1658" i="1"/>
  <c r="J1657" i="1"/>
  <c r="B1657" i="1" l="1"/>
  <c r="D1667" i="1"/>
  <c r="A1667" i="1"/>
  <c r="I1666" i="1"/>
  <c r="C1659" i="1"/>
  <c r="J1658" i="1"/>
  <c r="N1665" i="1"/>
  <c r="M1666" i="1"/>
  <c r="K1665" i="1"/>
  <c r="E1666" i="1"/>
  <c r="F1666" i="1" s="1"/>
  <c r="G1666" i="1" s="1"/>
  <c r="H1666" i="1" s="1"/>
  <c r="L1666" i="1"/>
  <c r="B1658" i="1" l="1"/>
  <c r="L1667" i="1"/>
  <c r="K1666" i="1"/>
  <c r="M1667" i="1"/>
  <c r="E1667" i="1"/>
  <c r="F1667" i="1" s="1"/>
  <c r="G1667" i="1" s="1"/>
  <c r="H1667" i="1" s="1"/>
  <c r="N1666" i="1"/>
  <c r="D1668" i="1"/>
  <c r="C1660" i="1"/>
  <c r="J1659" i="1"/>
  <c r="B1659" i="1" s="1"/>
  <c r="I1667" i="1"/>
  <c r="A1668" i="1"/>
  <c r="D1669" i="1" l="1"/>
  <c r="E1668" i="1"/>
  <c r="F1668" i="1" s="1"/>
  <c r="G1668" i="1" s="1"/>
  <c r="H1668" i="1" s="1"/>
  <c r="L1668" i="1"/>
  <c r="N1667" i="1"/>
  <c r="M1668" i="1"/>
  <c r="K1667" i="1"/>
  <c r="C1661" i="1"/>
  <c r="J1660" i="1"/>
  <c r="B1660" i="1" s="1"/>
  <c r="I1668" i="1"/>
  <c r="A1669" i="1"/>
  <c r="N1668" i="1" l="1"/>
  <c r="M1669" i="1"/>
  <c r="K1668" i="1"/>
  <c r="E1669" i="1"/>
  <c r="F1669" i="1" s="1"/>
  <c r="G1669" i="1" s="1"/>
  <c r="H1669" i="1" s="1"/>
  <c r="L1669" i="1"/>
  <c r="I1669" i="1"/>
  <c r="A1670" i="1"/>
  <c r="D1670" i="1"/>
  <c r="C1662" i="1"/>
  <c r="J1661" i="1"/>
  <c r="B1661" i="1" s="1"/>
  <c r="C1663" i="1" l="1"/>
  <c r="J1662" i="1"/>
  <c r="B1662" i="1" s="1"/>
  <c r="N1669" i="1"/>
  <c r="K1669" i="1"/>
  <c r="M1670" i="1"/>
  <c r="E1670" i="1"/>
  <c r="F1670" i="1" s="1"/>
  <c r="G1670" i="1" s="1"/>
  <c r="H1670" i="1" s="1"/>
  <c r="L1670" i="1"/>
  <c r="D1671" i="1"/>
  <c r="A1671" i="1"/>
  <c r="I1670" i="1"/>
  <c r="M1671" i="1" l="1"/>
  <c r="N1670" i="1"/>
  <c r="E1671" i="1"/>
  <c r="F1671" i="1" s="1"/>
  <c r="G1671" i="1" s="1"/>
  <c r="H1671" i="1" s="1"/>
  <c r="L1671" i="1"/>
  <c r="K1670" i="1"/>
  <c r="I1671" i="1"/>
  <c r="A1672" i="1"/>
  <c r="C1664" i="1"/>
  <c r="J1663" i="1"/>
  <c r="B1663" i="1" s="1"/>
  <c r="D1672" i="1"/>
  <c r="A1673" i="1" l="1"/>
  <c r="I1672" i="1"/>
  <c r="N1671" i="1"/>
  <c r="M1672" i="1"/>
  <c r="K1671" i="1"/>
  <c r="E1672" i="1"/>
  <c r="F1672" i="1" s="1"/>
  <c r="G1672" i="1" s="1"/>
  <c r="H1672" i="1" s="1"/>
  <c r="L1672" i="1"/>
  <c r="D1673" i="1"/>
  <c r="C1665" i="1"/>
  <c r="J1664" i="1"/>
  <c r="B1664" i="1" s="1"/>
  <c r="C1666" i="1" l="1"/>
  <c r="J1665" i="1"/>
  <c r="B1665" i="1" s="1"/>
  <c r="D1674" i="1"/>
  <c r="I1673" i="1"/>
  <c r="A1674" i="1"/>
  <c r="N1672" i="1"/>
  <c r="M1673" i="1"/>
  <c r="K1672" i="1"/>
  <c r="E1673" i="1"/>
  <c r="F1673" i="1" s="1"/>
  <c r="G1673" i="1" s="1"/>
  <c r="H1673" i="1" s="1"/>
  <c r="L1673" i="1"/>
  <c r="A1675" i="1" l="1"/>
  <c r="I1674" i="1"/>
  <c r="K1673" i="1"/>
  <c r="N1673" i="1"/>
  <c r="M1674" i="1"/>
  <c r="L1674" i="1"/>
  <c r="E1674" i="1"/>
  <c r="F1674" i="1" s="1"/>
  <c r="G1674" i="1" s="1"/>
  <c r="H1674" i="1" s="1"/>
  <c r="C1667" i="1"/>
  <c r="J1666" i="1"/>
  <c r="B1666" i="1" s="1"/>
  <c r="D1675" i="1"/>
  <c r="D1676" i="1" l="1"/>
  <c r="K1674" i="1"/>
  <c r="M1675" i="1"/>
  <c r="L1675" i="1"/>
  <c r="N1674" i="1"/>
  <c r="E1675" i="1"/>
  <c r="F1675" i="1" s="1"/>
  <c r="G1675" i="1" s="1"/>
  <c r="H1675" i="1" s="1"/>
  <c r="C1668" i="1"/>
  <c r="J1667" i="1"/>
  <c r="B1667" i="1" s="1"/>
  <c r="I1675" i="1"/>
  <c r="A1676" i="1"/>
  <c r="D1677" i="1" l="1"/>
  <c r="N1675" i="1"/>
  <c r="M1676" i="1"/>
  <c r="K1675" i="1"/>
  <c r="E1676" i="1"/>
  <c r="F1676" i="1" s="1"/>
  <c r="G1676" i="1" s="1"/>
  <c r="H1676" i="1" s="1"/>
  <c r="L1676" i="1"/>
  <c r="C1669" i="1"/>
  <c r="J1668" i="1"/>
  <c r="B1668" i="1" s="1"/>
  <c r="A1677" i="1"/>
  <c r="I1676" i="1"/>
  <c r="N1676" i="1" l="1"/>
  <c r="K1676" i="1"/>
  <c r="M1677" i="1"/>
  <c r="L1677" i="1"/>
  <c r="E1677" i="1"/>
  <c r="F1677" i="1" s="1"/>
  <c r="G1677" i="1" s="1"/>
  <c r="H1677" i="1" s="1"/>
  <c r="I1677" i="1"/>
  <c r="A1678" i="1"/>
  <c r="D1678" i="1"/>
  <c r="C1670" i="1"/>
  <c r="J1669" i="1"/>
  <c r="B1669" i="1" s="1"/>
  <c r="C1671" i="1" l="1"/>
  <c r="J1670" i="1"/>
  <c r="B1670" i="1" s="1"/>
  <c r="N1677" i="1"/>
  <c r="M1678" i="1"/>
  <c r="K1677" i="1"/>
  <c r="E1678" i="1"/>
  <c r="F1678" i="1" s="1"/>
  <c r="G1678" i="1" s="1"/>
  <c r="H1678" i="1" s="1"/>
  <c r="L1678" i="1"/>
  <c r="D1679" i="1"/>
  <c r="I1678" i="1"/>
  <c r="A1679" i="1"/>
  <c r="I1679" i="1" l="1"/>
  <c r="A1680" i="1"/>
  <c r="D1680" i="1"/>
  <c r="C1672" i="1"/>
  <c r="J1671" i="1"/>
  <c r="B1671" i="1" s="1"/>
  <c r="K1678" i="1"/>
  <c r="E1679" i="1"/>
  <c r="F1679" i="1" s="1"/>
  <c r="G1679" i="1" s="1"/>
  <c r="H1679" i="1" s="1"/>
  <c r="L1679" i="1"/>
  <c r="N1678" i="1"/>
  <c r="M1679" i="1"/>
  <c r="M1680" i="1" l="1"/>
  <c r="E1680" i="1"/>
  <c r="F1680" i="1" s="1"/>
  <c r="G1680" i="1" s="1"/>
  <c r="H1680" i="1" s="1"/>
  <c r="L1680" i="1"/>
  <c r="N1679" i="1"/>
  <c r="K1679" i="1"/>
  <c r="D1681" i="1"/>
  <c r="C1673" i="1"/>
  <c r="J1672" i="1"/>
  <c r="B1672" i="1" s="1"/>
  <c r="A1681" i="1"/>
  <c r="I1680" i="1"/>
  <c r="C1674" i="1" l="1"/>
  <c r="J1673" i="1"/>
  <c r="B1673" i="1" s="1"/>
  <c r="K1680" i="1"/>
  <c r="N1680" i="1"/>
  <c r="M1681" i="1"/>
  <c r="E1681" i="1"/>
  <c r="F1681" i="1" s="1"/>
  <c r="G1681" i="1" s="1"/>
  <c r="H1681" i="1" s="1"/>
  <c r="L1681" i="1"/>
  <c r="I1681" i="1"/>
  <c r="A1682" i="1"/>
  <c r="D1682" i="1"/>
  <c r="D1683" i="1" l="1"/>
  <c r="A1683" i="1"/>
  <c r="I1682" i="1"/>
  <c r="C1675" i="1"/>
  <c r="J1674" i="1"/>
  <c r="B1674" i="1" s="1"/>
  <c r="N1681" i="1"/>
  <c r="M1682" i="1"/>
  <c r="K1681" i="1"/>
  <c r="E1682" i="1"/>
  <c r="F1682" i="1" s="1"/>
  <c r="G1682" i="1" s="1"/>
  <c r="H1682" i="1" s="1"/>
  <c r="L1682" i="1"/>
  <c r="C1676" i="1" l="1"/>
  <c r="J1675" i="1"/>
  <c r="B1675" i="1" s="1"/>
  <c r="A1684" i="1"/>
  <c r="I1683" i="1"/>
  <c r="K1682" i="1"/>
  <c r="M1683" i="1"/>
  <c r="E1683" i="1"/>
  <c r="F1683" i="1" s="1"/>
  <c r="G1683" i="1" s="1"/>
  <c r="H1683" i="1" s="1"/>
  <c r="L1683" i="1"/>
  <c r="N1682" i="1"/>
  <c r="D1684" i="1"/>
  <c r="E1684" i="1" l="1"/>
  <c r="K1683" i="1"/>
  <c r="L1684" i="1"/>
  <c r="M1684" i="1"/>
  <c r="N1683" i="1"/>
  <c r="C1677" i="1"/>
  <c r="J1676" i="1"/>
  <c r="B1676" i="1" s="1"/>
  <c r="D1685" i="1"/>
  <c r="I1684" i="1"/>
  <c r="F1684" i="1"/>
  <c r="G1684" i="1" s="1"/>
  <c r="H1684" i="1" s="1"/>
  <c r="A1685" i="1"/>
  <c r="C1678" i="1" l="1"/>
  <c r="J1677" i="1"/>
  <c r="B1677" i="1" s="1"/>
  <c r="I1685" i="1"/>
  <c r="A1686" i="1"/>
  <c r="N1684" i="1"/>
  <c r="L1685" i="1"/>
  <c r="K1684" i="1"/>
  <c r="M1685" i="1"/>
  <c r="E1685" i="1"/>
  <c r="F1685" i="1" s="1"/>
  <c r="G1685" i="1" s="1"/>
  <c r="H1685" i="1" s="1"/>
  <c r="D1686" i="1"/>
  <c r="N1685" i="1" l="1"/>
  <c r="M1686" i="1"/>
  <c r="K1685" i="1"/>
  <c r="E1686" i="1"/>
  <c r="F1686" i="1" s="1"/>
  <c r="G1686" i="1" s="1"/>
  <c r="H1686" i="1" s="1"/>
  <c r="L1686" i="1"/>
  <c r="A1687" i="1"/>
  <c r="I1686" i="1"/>
  <c r="C1679" i="1"/>
  <c r="J1678" i="1"/>
  <c r="B1678" i="1" s="1"/>
  <c r="D1687" i="1"/>
  <c r="D1688" i="1" l="1"/>
  <c r="C1680" i="1"/>
  <c r="J1679" i="1"/>
  <c r="B1679" i="1" s="1"/>
  <c r="A1688" i="1"/>
  <c r="I1687" i="1"/>
  <c r="K1686" i="1"/>
  <c r="M1687" i="1"/>
  <c r="E1687" i="1"/>
  <c r="F1687" i="1" s="1"/>
  <c r="G1687" i="1" s="1"/>
  <c r="H1687" i="1" s="1"/>
  <c r="L1687" i="1"/>
  <c r="N1686" i="1"/>
  <c r="D1689" i="1" l="1"/>
  <c r="I1688" i="1"/>
  <c r="A1689" i="1"/>
  <c r="K1687" i="1"/>
  <c r="M1688" i="1"/>
  <c r="L1688" i="1"/>
  <c r="N1687" i="1"/>
  <c r="E1688" i="1"/>
  <c r="F1688" i="1" s="1"/>
  <c r="G1688" i="1" s="1"/>
  <c r="H1688" i="1" s="1"/>
  <c r="C1681" i="1"/>
  <c r="J1680" i="1"/>
  <c r="B1680" i="1" s="1"/>
  <c r="N1688" i="1" l="1"/>
  <c r="M1689" i="1"/>
  <c r="K1688" i="1"/>
  <c r="E1689" i="1"/>
  <c r="F1689" i="1" s="1"/>
  <c r="G1689" i="1" s="1"/>
  <c r="H1689" i="1" s="1"/>
  <c r="L1689" i="1"/>
  <c r="I1689" i="1"/>
  <c r="A1690" i="1"/>
  <c r="C1682" i="1"/>
  <c r="J1681" i="1"/>
  <c r="B1681" i="1" s="1"/>
  <c r="D1690" i="1"/>
  <c r="C1683" i="1" l="1"/>
  <c r="J1682" i="1"/>
  <c r="B1682" i="1" s="1"/>
  <c r="D1691" i="1"/>
  <c r="A1691" i="1"/>
  <c r="I1690" i="1"/>
  <c r="N1689" i="1"/>
  <c r="M1690" i="1"/>
  <c r="K1689" i="1"/>
  <c r="E1690" i="1"/>
  <c r="F1690" i="1" s="1"/>
  <c r="G1690" i="1" s="1"/>
  <c r="H1690" i="1" s="1"/>
  <c r="L1690" i="1"/>
  <c r="A1692" i="1" l="1"/>
  <c r="I1691" i="1"/>
  <c r="C1684" i="1"/>
  <c r="J1683" i="1"/>
  <c r="B1683" i="1" s="1"/>
  <c r="K1690" i="1"/>
  <c r="E1691" i="1"/>
  <c r="F1691" i="1" s="1"/>
  <c r="G1691" i="1" s="1"/>
  <c r="H1691" i="1" s="1"/>
  <c r="L1691" i="1"/>
  <c r="M1691" i="1"/>
  <c r="N1690" i="1"/>
  <c r="D1692" i="1"/>
  <c r="N1691" i="1" l="1"/>
  <c r="M1692" i="1"/>
  <c r="E1692" i="1"/>
  <c r="F1692" i="1" s="1"/>
  <c r="G1692" i="1" s="1"/>
  <c r="H1692" i="1" s="1"/>
  <c r="K1691" i="1"/>
  <c r="L1692" i="1"/>
  <c r="A1693" i="1"/>
  <c r="I1692" i="1"/>
  <c r="D1693" i="1"/>
  <c r="C1685" i="1"/>
  <c r="J1684" i="1"/>
  <c r="B1684" i="1" s="1"/>
  <c r="K1692" i="1" l="1"/>
  <c r="M1693" i="1"/>
  <c r="N1692" i="1"/>
  <c r="E1693" i="1"/>
  <c r="F1693" i="1" s="1"/>
  <c r="G1693" i="1" s="1"/>
  <c r="H1693" i="1" s="1"/>
  <c r="L1693" i="1"/>
  <c r="D1694" i="1"/>
  <c r="C1686" i="1"/>
  <c r="J1685" i="1"/>
  <c r="B1685" i="1" s="1"/>
  <c r="I1693" i="1"/>
  <c r="A1694" i="1"/>
  <c r="D1695" i="1" l="1"/>
  <c r="A1695" i="1"/>
  <c r="I1694" i="1"/>
  <c r="N1693" i="1"/>
  <c r="K1693" i="1"/>
  <c r="M1694" i="1"/>
  <c r="E1694" i="1"/>
  <c r="F1694" i="1" s="1"/>
  <c r="G1694" i="1" s="1"/>
  <c r="H1694" i="1" s="1"/>
  <c r="L1694" i="1"/>
  <c r="C1687" i="1"/>
  <c r="J1686" i="1"/>
  <c r="B1686" i="1" s="1"/>
  <c r="D1696" i="1" l="1"/>
  <c r="A1696" i="1"/>
  <c r="I1695" i="1"/>
  <c r="C1688" i="1"/>
  <c r="J1687" i="1"/>
  <c r="B1687" i="1" s="1"/>
  <c r="K1694" i="1"/>
  <c r="M1695" i="1"/>
  <c r="E1695" i="1"/>
  <c r="F1695" i="1" s="1"/>
  <c r="G1695" i="1" s="1"/>
  <c r="H1695" i="1" s="1"/>
  <c r="L1695" i="1"/>
  <c r="N1694" i="1"/>
  <c r="K1695" i="1" l="1"/>
  <c r="M1696" i="1"/>
  <c r="N1695" i="1"/>
  <c r="L1696" i="1"/>
  <c r="E1696" i="1"/>
  <c r="F1696" i="1" s="1"/>
  <c r="G1696" i="1" s="1"/>
  <c r="H1696" i="1" s="1"/>
  <c r="D1697" i="1"/>
  <c r="C1689" i="1"/>
  <c r="J1688" i="1"/>
  <c r="B1688" i="1" s="1"/>
  <c r="I1696" i="1"/>
  <c r="A1697" i="1"/>
  <c r="I1697" i="1" l="1"/>
  <c r="A1698" i="1"/>
  <c r="N1696" i="1"/>
  <c r="K1696" i="1"/>
  <c r="M1697" i="1"/>
  <c r="L1697" i="1"/>
  <c r="E1697" i="1"/>
  <c r="F1697" i="1" s="1"/>
  <c r="G1697" i="1" s="1"/>
  <c r="H1697" i="1" s="1"/>
  <c r="C1690" i="1"/>
  <c r="J1689" i="1"/>
  <c r="B1689" i="1" s="1"/>
  <c r="D1698" i="1"/>
  <c r="D1699" i="1" l="1"/>
  <c r="C1691" i="1"/>
  <c r="J1690" i="1"/>
  <c r="B1690" i="1" s="1"/>
  <c r="N1697" i="1"/>
  <c r="M1698" i="1"/>
  <c r="K1697" i="1"/>
  <c r="E1698" i="1"/>
  <c r="F1698" i="1" s="1"/>
  <c r="G1698" i="1" s="1"/>
  <c r="H1698" i="1" s="1"/>
  <c r="L1698" i="1"/>
  <c r="A1699" i="1"/>
  <c r="I1698" i="1"/>
  <c r="N1698" i="1" l="1"/>
  <c r="E1699" i="1"/>
  <c r="F1699" i="1" s="1"/>
  <c r="G1699" i="1" s="1"/>
  <c r="H1699" i="1" s="1"/>
  <c r="L1699" i="1"/>
  <c r="M1699" i="1"/>
  <c r="K1698" i="1"/>
  <c r="C1692" i="1"/>
  <c r="J1691" i="1"/>
  <c r="B1691" i="1" s="1"/>
  <c r="I1699" i="1"/>
  <c r="A1700" i="1"/>
  <c r="D1700" i="1"/>
  <c r="I1700" i="1" l="1"/>
  <c r="A1701" i="1"/>
  <c r="E1700" i="1"/>
  <c r="F1700" i="1" s="1"/>
  <c r="G1700" i="1" s="1"/>
  <c r="H1700" i="1" s="1"/>
  <c r="L1700" i="1"/>
  <c r="N1699" i="1"/>
  <c r="K1699" i="1"/>
  <c r="M1700" i="1"/>
  <c r="C1693" i="1"/>
  <c r="J1692" i="1"/>
  <c r="B1692" i="1" s="1"/>
  <c r="D1701" i="1"/>
  <c r="N1700" i="1" l="1"/>
  <c r="K1700" i="1"/>
  <c r="M1701" i="1"/>
  <c r="L1701" i="1"/>
  <c r="E1701" i="1"/>
  <c r="F1701" i="1" s="1"/>
  <c r="G1701" i="1" s="1"/>
  <c r="H1701" i="1" s="1"/>
  <c r="C1694" i="1"/>
  <c r="J1693" i="1"/>
  <c r="B1693" i="1" s="1"/>
  <c r="D1702" i="1"/>
  <c r="I1701" i="1"/>
  <c r="A1702" i="1"/>
  <c r="A1703" i="1" l="1"/>
  <c r="I1702" i="1"/>
  <c r="D1703" i="1"/>
  <c r="N1701" i="1"/>
  <c r="M1702" i="1"/>
  <c r="K1701" i="1"/>
  <c r="E1702" i="1"/>
  <c r="F1702" i="1" s="1"/>
  <c r="G1702" i="1" s="1"/>
  <c r="H1702" i="1" s="1"/>
  <c r="L1702" i="1"/>
  <c r="C1695" i="1"/>
  <c r="J1694" i="1"/>
  <c r="B1694" i="1" s="1"/>
  <c r="A1704" i="1" l="1"/>
  <c r="I1703" i="1"/>
  <c r="C1696" i="1"/>
  <c r="J1695" i="1"/>
  <c r="B1695" i="1" s="1"/>
  <c r="D1704" i="1"/>
  <c r="K1702" i="1"/>
  <c r="M1703" i="1"/>
  <c r="E1703" i="1"/>
  <c r="F1703" i="1" s="1"/>
  <c r="G1703" i="1" s="1"/>
  <c r="H1703" i="1" s="1"/>
  <c r="L1703" i="1"/>
  <c r="N1702" i="1"/>
  <c r="I1704" i="1" l="1"/>
  <c r="A1705" i="1"/>
  <c r="C1697" i="1"/>
  <c r="J1696" i="1"/>
  <c r="B1696" i="1" s="1"/>
  <c r="D1705" i="1"/>
  <c r="N1703" i="1"/>
  <c r="M1704" i="1"/>
  <c r="E1704" i="1"/>
  <c r="F1704" i="1" s="1"/>
  <c r="G1704" i="1" s="1"/>
  <c r="H1704" i="1" s="1"/>
  <c r="K1703" i="1"/>
  <c r="L1704" i="1"/>
  <c r="E1705" i="1" l="1"/>
  <c r="L1705" i="1"/>
  <c r="N1704" i="1"/>
  <c r="K1704" i="1"/>
  <c r="M1705" i="1"/>
  <c r="C1698" i="1"/>
  <c r="J1697" i="1"/>
  <c r="B1697" i="1" s="1"/>
  <c r="D1706" i="1"/>
  <c r="I1705" i="1"/>
  <c r="F1705" i="1"/>
  <c r="G1705" i="1" s="1"/>
  <c r="H1705" i="1" s="1"/>
  <c r="A1706" i="1"/>
  <c r="A1707" i="1" l="1"/>
  <c r="I1706" i="1"/>
  <c r="D1707" i="1"/>
  <c r="K1705" i="1"/>
  <c r="N1705" i="1"/>
  <c r="M1706" i="1"/>
  <c r="L1706" i="1"/>
  <c r="E1706" i="1"/>
  <c r="F1706" i="1" s="1"/>
  <c r="G1706" i="1" s="1"/>
  <c r="H1706" i="1" s="1"/>
  <c r="C1699" i="1"/>
  <c r="J1698" i="1"/>
  <c r="B1698" i="1" s="1"/>
  <c r="I1707" i="1" l="1"/>
  <c r="A1708" i="1"/>
  <c r="C1700" i="1"/>
  <c r="J1699" i="1"/>
  <c r="B1699" i="1" s="1"/>
  <c r="D1708" i="1"/>
  <c r="K1706" i="1"/>
  <c r="L1707" i="1"/>
  <c r="M1707" i="1"/>
  <c r="N1706" i="1"/>
  <c r="E1707" i="1"/>
  <c r="F1707" i="1" s="1"/>
  <c r="G1707" i="1" s="1"/>
  <c r="H1707" i="1" s="1"/>
  <c r="C1701" i="1" l="1"/>
  <c r="J1700" i="1"/>
  <c r="B1700" i="1" s="1"/>
  <c r="N1707" i="1"/>
  <c r="M1708" i="1"/>
  <c r="K1707" i="1"/>
  <c r="L1708" i="1"/>
  <c r="E1708" i="1"/>
  <c r="F1708" i="1" s="1"/>
  <c r="G1708" i="1" s="1"/>
  <c r="H1708" i="1" s="1"/>
  <c r="D1709" i="1"/>
  <c r="A1709" i="1"/>
  <c r="I1708" i="1"/>
  <c r="E1709" i="1" l="1"/>
  <c r="L1709" i="1"/>
  <c r="K1708" i="1"/>
  <c r="M1709" i="1"/>
  <c r="N1708" i="1"/>
  <c r="I1709" i="1"/>
  <c r="A1710" i="1"/>
  <c r="F1709" i="1"/>
  <c r="G1709" i="1" s="1"/>
  <c r="H1709" i="1" s="1"/>
  <c r="D1710" i="1"/>
  <c r="C1702" i="1"/>
  <c r="J1701" i="1"/>
  <c r="B1701" i="1" s="1"/>
  <c r="C1703" i="1" l="1"/>
  <c r="J1702" i="1"/>
  <c r="B1702" i="1" s="1"/>
  <c r="A1711" i="1"/>
  <c r="I1710" i="1"/>
  <c r="D1711" i="1"/>
  <c r="M1710" i="1"/>
  <c r="N1709" i="1"/>
  <c r="K1709" i="1"/>
  <c r="L1710" i="1"/>
  <c r="E1710" i="1"/>
  <c r="F1710" i="1" s="1"/>
  <c r="G1710" i="1" s="1"/>
  <c r="H1710" i="1" s="1"/>
  <c r="I1711" i="1" l="1"/>
  <c r="A1712" i="1"/>
  <c r="C1704" i="1"/>
  <c r="J1703" i="1"/>
  <c r="B1703" i="1" s="1"/>
  <c r="D1712" i="1"/>
  <c r="E1711" i="1"/>
  <c r="F1711" i="1" s="1"/>
  <c r="G1711" i="1" s="1"/>
  <c r="H1711" i="1" s="1"/>
  <c r="L1711" i="1"/>
  <c r="K1710" i="1"/>
  <c r="M1711" i="1"/>
  <c r="N1710" i="1"/>
  <c r="I1712" i="1" l="1"/>
  <c r="A1713" i="1"/>
  <c r="D1713" i="1"/>
  <c r="C1705" i="1"/>
  <c r="J1704" i="1"/>
  <c r="B1704" i="1" s="1"/>
  <c r="M1712" i="1"/>
  <c r="K1711" i="1"/>
  <c r="L1712" i="1"/>
  <c r="N1711" i="1"/>
  <c r="E1712" i="1"/>
  <c r="F1712" i="1" s="1"/>
  <c r="G1712" i="1" s="1"/>
  <c r="H1712" i="1" s="1"/>
  <c r="L1713" i="1" l="1"/>
  <c r="M1713" i="1"/>
  <c r="K1712" i="1"/>
  <c r="E1713" i="1"/>
  <c r="F1713" i="1" s="1"/>
  <c r="G1713" i="1" s="1"/>
  <c r="H1713" i="1" s="1"/>
  <c r="N1712" i="1"/>
  <c r="C1706" i="1"/>
  <c r="J1705" i="1"/>
  <c r="B1705" i="1" s="1"/>
  <c r="D1714" i="1"/>
  <c r="I1713" i="1"/>
  <c r="A1714" i="1"/>
  <c r="C1707" i="1" l="1"/>
  <c r="J1706" i="1"/>
  <c r="B1706" i="1" s="1"/>
  <c r="I1714" i="1"/>
  <c r="A1715" i="1"/>
  <c r="D1715" i="1"/>
  <c r="N1713" i="1"/>
  <c r="M1714" i="1"/>
  <c r="E1714" i="1"/>
  <c r="F1714" i="1" s="1"/>
  <c r="G1714" i="1" s="1"/>
  <c r="H1714" i="1" s="1"/>
  <c r="K1713" i="1"/>
  <c r="L1714" i="1"/>
  <c r="K1714" i="1" l="1"/>
  <c r="E1715" i="1"/>
  <c r="F1715" i="1" s="1"/>
  <c r="G1715" i="1" s="1"/>
  <c r="H1715" i="1" s="1"/>
  <c r="M1715" i="1"/>
  <c r="L1715" i="1"/>
  <c r="N1714" i="1"/>
  <c r="D1716" i="1"/>
  <c r="C1708" i="1"/>
  <c r="J1707" i="1"/>
  <c r="B1707" i="1" s="1"/>
  <c r="I1715" i="1"/>
  <c r="A1716" i="1"/>
  <c r="D1717" i="1" l="1"/>
  <c r="E1716" i="1"/>
  <c r="F1716" i="1" s="1"/>
  <c r="G1716" i="1" s="1"/>
  <c r="H1716" i="1" s="1"/>
  <c r="K1715" i="1"/>
  <c r="M1716" i="1"/>
  <c r="N1715" i="1"/>
  <c r="L1716" i="1"/>
  <c r="C1709" i="1"/>
  <c r="J1708" i="1"/>
  <c r="B1708" i="1" s="1"/>
  <c r="I1716" i="1"/>
  <c r="A1717" i="1"/>
  <c r="I1717" i="1" l="1"/>
  <c r="A1718" i="1"/>
  <c r="C1710" i="1"/>
  <c r="J1709" i="1"/>
  <c r="B1709" i="1" s="1"/>
  <c r="D1718" i="1"/>
  <c r="M1717" i="1"/>
  <c r="K1716" i="1"/>
  <c r="L1717" i="1"/>
  <c r="N1716" i="1"/>
  <c r="E1717" i="1"/>
  <c r="F1717" i="1" s="1"/>
  <c r="G1717" i="1" s="1"/>
  <c r="H1717" i="1" s="1"/>
  <c r="A1719" i="1" l="1"/>
  <c r="I1718" i="1"/>
  <c r="N1717" i="1"/>
  <c r="L1718" i="1"/>
  <c r="E1718" i="1"/>
  <c r="F1718" i="1" s="1"/>
  <c r="G1718" i="1" s="1"/>
  <c r="H1718" i="1" s="1"/>
  <c r="K1717" i="1"/>
  <c r="M1718" i="1"/>
  <c r="D1719" i="1"/>
  <c r="C1711" i="1"/>
  <c r="J1710" i="1"/>
  <c r="B1710" i="1" s="1"/>
  <c r="K1718" i="1" l="1"/>
  <c r="E1719" i="1"/>
  <c r="M1719" i="1"/>
  <c r="N1718" i="1"/>
  <c r="L1719" i="1"/>
  <c r="F1719" i="1"/>
  <c r="G1719" i="1" s="1"/>
  <c r="H1719" i="1" s="1"/>
  <c r="I1719" i="1"/>
  <c r="A1720" i="1"/>
  <c r="C1712" i="1"/>
  <c r="J1711" i="1"/>
  <c r="B1711" i="1" s="1"/>
  <c r="D1720" i="1"/>
  <c r="M1720" i="1" l="1"/>
  <c r="L1720" i="1"/>
  <c r="K1719" i="1"/>
  <c r="E1720" i="1"/>
  <c r="F1720" i="1" s="1"/>
  <c r="G1720" i="1" s="1"/>
  <c r="H1720" i="1" s="1"/>
  <c r="N1719" i="1"/>
  <c r="C1713" i="1"/>
  <c r="J1712" i="1"/>
  <c r="B1712" i="1" s="1"/>
  <c r="D1721" i="1"/>
  <c r="A1721" i="1"/>
  <c r="I1720" i="1"/>
  <c r="C1714" i="1" l="1"/>
  <c r="J1713" i="1"/>
  <c r="B1713" i="1" s="1"/>
  <c r="L1721" i="1"/>
  <c r="N1720" i="1"/>
  <c r="K1720" i="1"/>
  <c r="M1721" i="1"/>
  <c r="E1721" i="1"/>
  <c r="F1721" i="1" s="1"/>
  <c r="G1721" i="1" s="1"/>
  <c r="H1721" i="1" s="1"/>
  <c r="D1722" i="1"/>
  <c r="I1721" i="1"/>
  <c r="A1722" i="1"/>
  <c r="I1722" i="1" l="1"/>
  <c r="A1723" i="1"/>
  <c r="N1721" i="1"/>
  <c r="K1721" i="1"/>
  <c r="E1722" i="1"/>
  <c r="F1722" i="1" s="1"/>
  <c r="G1722" i="1" s="1"/>
  <c r="H1722" i="1" s="1"/>
  <c r="M1722" i="1"/>
  <c r="L1722" i="1"/>
  <c r="C1715" i="1"/>
  <c r="J1714" i="1"/>
  <c r="B1714" i="1" s="1"/>
  <c r="D1723" i="1"/>
  <c r="I1723" i="1" l="1"/>
  <c r="A1724" i="1"/>
  <c r="K1722" i="1"/>
  <c r="E1723" i="1"/>
  <c r="F1723" i="1" s="1"/>
  <c r="G1723" i="1" s="1"/>
  <c r="H1723" i="1" s="1"/>
  <c r="M1723" i="1"/>
  <c r="N1722" i="1"/>
  <c r="L1723" i="1"/>
  <c r="D1724" i="1"/>
  <c r="C1716" i="1"/>
  <c r="J1715" i="1"/>
  <c r="B1715" i="1" s="1"/>
  <c r="D1725" i="1" l="1"/>
  <c r="E1724" i="1"/>
  <c r="F1724" i="1" s="1"/>
  <c r="G1724" i="1" s="1"/>
  <c r="H1724" i="1" s="1"/>
  <c r="K1723" i="1"/>
  <c r="L1724" i="1"/>
  <c r="M1724" i="1"/>
  <c r="N1723" i="1"/>
  <c r="C1717" i="1"/>
  <c r="J1716" i="1"/>
  <c r="B1716" i="1" s="1"/>
  <c r="A1725" i="1"/>
  <c r="I1724" i="1"/>
  <c r="C1718" i="1" l="1"/>
  <c r="J1717" i="1"/>
  <c r="B1717" i="1" s="1"/>
  <c r="L1725" i="1"/>
  <c r="N1724" i="1"/>
  <c r="M1725" i="1"/>
  <c r="K1724" i="1"/>
  <c r="E1725" i="1"/>
  <c r="F1725" i="1" s="1"/>
  <c r="G1725" i="1" s="1"/>
  <c r="H1725" i="1" s="1"/>
  <c r="I1725" i="1"/>
  <c r="A1726" i="1"/>
  <c r="D1726" i="1"/>
  <c r="A1727" i="1" l="1"/>
  <c r="I1726" i="1"/>
  <c r="C1719" i="1"/>
  <c r="J1718" i="1"/>
  <c r="B1718" i="1" s="1"/>
  <c r="D1727" i="1"/>
  <c r="L1726" i="1"/>
  <c r="M1726" i="1"/>
  <c r="N1725" i="1"/>
  <c r="K1725" i="1"/>
  <c r="E1726" i="1"/>
  <c r="F1726" i="1" s="1"/>
  <c r="G1726" i="1" s="1"/>
  <c r="H1726" i="1" s="1"/>
  <c r="E1727" i="1" l="1"/>
  <c r="M1727" i="1"/>
  <c r="N1726" i="1"/>
  <c r="K1726" i="1"/>
  <c r="L1727" i="1"/>
  <c r="D1728" i="1"/>
  <c r="I1727" i="1"/>
  <c r="F1727" i="1"/>
  <c r="G1727" i="1" s="1"/>
  <c r="H1727" i="1" s="1"/>
  <c r="A1728" i="1"/>
  <c r="C1720" i="1"/>
  <c r="J1719" i="1"/>
  <c r="B1719" i="1" s="1"/>
  <c r="I1728" i="1" l="1"/>
  <c r="A1729" i="1"/>
  <c r="D1729" i="1"/>
  <c r="C1721" i="1"/>
  <c r="J1720" i="1"/>
  <c r="B1720" i="1" s="1"/>
  <c r="K1727" i="1"/>
  <c r="E1728" i="1"/>
  <c r="F1728" i="1" s="1"/>
  <c r="G1728" i="1" s="1"/>
  <c r="H1728" i="1" s="1"/>
  <c r="L1728" i="1"/>
  <c r="M1728" i="1"/>
  <c r="N1727" i="1"/>
  <c r="A1730" i="1" l="1"/>
  <c r="I1729" i="1"/>
  <c r="C1722" i="1"/>
  <c r="J1721" i="1"/>
  <c r="B1721" i="1" s="1"/>
  <c r="D1730" i="1"/>
  <c r="K1728" i="1"/>
  <c r="N1728" i="1"/>
  <c r="M1729" i="1"/>
  <c r="E1729" i="1"/>
  <c r="F1729" i="1" s="1"/>
  <c r="G1729" i="1" s="1"/>
  <c r="H1729" i="1" s="1"/>
  <c r="L1729" i="1"/>
  <c r="C1723" i="1" l="1"/>
  <c r="J1722" i="1"/>
  <c r="B1722" i="1" s="1"/>
  <c r="N1729" i="1"/>
  <c r="L1730" i="1"/>
  <c r="E1730" i="1"/>
  <c r="F1730" i="1" s="1"/>
  <c r="G1730" i="1" s="1"/>
  <c r="H1730" i="1" s="1"/>
  <c r="M1730" i="1"/>
  <c r="K1729" i="1"/>
  <c r="D1731" i="1"/>
  <c r="I1730" i="1"/>
  <c r="A1731" i="1"/>
  <c r="N1730" i="1" l="1"/>
  <c r="M1731" i="1"/>
  <c r="E1731" i="1"/>
  <c r="F1731" i="1" s="1"/>
  <c r="G1731" i="1" s="1"/>
  <c r="H1731" i="1" s="1"/>
  <c r="K1730" i="1"/>
  <c r="L1731" i="1"/>
  <c r="C1724" i="1"/>
  <c r="J1723" i="1"/>
  <c r="B1723" i="1" s="1"/>
  <c r="D1732" i="1"/>
  <c r="A1732" i="1"/>
  <c r="I1731" i="1"/>
  <c r="I1732" i="1" l="1"/>
  <c r="A1733" i="1"/>
  <c r="C1725" i="1"/>
  <c r="J1724" i="1"/>
  <c r="B1724" i="1" s="1"/>
  <c r="N1731" i="1"/>
  <c r="E1732" i="1"/>
  <c r="F1732" i="1" s="1"/>
  <c r="G1732" i="1" s="1"/>
  <c r="H1732" i="1" s="1"/>
  <c r="L1732" i="1"/>
  <c r="K1731" i="1"/>
  <c r="M1732" i="1"/>
  <c r="D1733" i="1"/>
  <c r="I1733" i="1" l="1"/>
  <c r="A1734" i="1"/>
  <c r="K1732" i="1"/>
  <c r="M1733" i="1"/>
  <c r="E1733" i="1"/>
  <c r="F1733" i="1" s="1"/>
  <c r="G1733" i="1" s="1"/>
  <c r="H1733" i="1" s="1"/>
  <c r="N1732" i="1"/>
  <c r="L1733" i="1"/>
  <c r="D1734" i="1"/>
  <c r="C1726" i="1"/>
  <c r="J1725" i="1"/>
  <c r="B1725" i="1" s="1"/>
  <c r="C1727" i="1" l="1"/>
  <c r="J1726" i="1"/>
  <c r="B1726" i="1" s="1"/>
  <c r="N1733" i="1"/>
  <c r="M1734" i="1"/>
  <c r="K1733" i="1"/>
  <c r="L1734" i="1"/>
  <c r="E1734" i="1"/>
  <c r="F1734" i="1" s="1"/>
  <c r="G1734" i="1" s="1"/>
  <c r="H1734" i="1" s="1"/>
  <c r="D1735" i="1"/>
  <c r="I1734" i="1"/>
  <c r="A1735" i="1"/>
  <c r="K1734" i="1" l="1"/>
  <c r="M1735" i="1"/>
  <c r="L1735" i="1"/>
  <c r="N1734" i="1"/>
  <c r="E1735" i="1"/>
  <c r="F1735" i="1" s="1"/>
  <c r="G1735" i="1" s="1"/>
  <c r="H1735" i="1" s="1"/>
  <c r="C1728" i="1"/>
  <c r="J1727" i="1"/>
  <c r="B1727" i="1" s="1"/>
  <c r="I1735" i="1"/>
  <c r="A1736" i="1"/>
  <c r="D1736" i="1"/>
  <c r="D1737" i="1" l="1"/>
  <c r="C1729" i="1"/>
  <c r="J1728" i="1"/>
  <c r="B1728" i="1" s="1"/>
  <c r="E1736" i="1"/>
  <c r="F1736" i="1" s="1"/>
  <c r="G1736" i="1" s="1"/>
  <c r="H1736" i="1" s="1"/>
  <c r="L1736" i="1"/>
  <c r="N1735" i="1"/>
  <c r="K1735" i="1"/>
  <c r="M1736" i="1"/>
  <c r="I1736" i="1"/>
  <c r="A1737" i="1"/>
  <c r="C1730" i="1" l="1"/>
  <c r="J1729" i="1"/>
  <c r="B1729" i="1" s="1"/>
  <c r="I1737" i="1"/>
  <c r="A1738" i="1"/>
  <c r="M1737" i="1"/>
  <c r="N1736" i="1"/>
  <c r="K1736" i="1"/>
  <c r="E1737" i="1"/>
  <c r="F1737" i="1" s="1"/>
  <c r="G1737" i="1" s="1"/>
  <c r="H1737" i="1" s="1"/>
  <c r="L1737" i="1"/>
  <c r="D1738" i="1"/>
  <c r="K1737" i="1" l="1"/>
  <c r="M1738" i="1"/>
  <c r="N1737" i="1"/>
  <c r="L1738" i="1"/>
  <c r="E1738" i="1"/>
  <c r="F1738" i="1" s="1"/>
  <c r="G1738" i="1" s="1"/>
  <c r="H1738" i="1" s="1"/>
  <c r="C1731" i="1"/>
  <c r="J1730" i="1"/>
  <c r="B1730" i="1" s="1"/>
  <c r="D1739" i="1"/>
  <c r="A1739" i="1"/>
  <c r="I1738" i="1"/>
  <c r="D1740" i="1" l="1"/>
  <c r="K1738" i="1"/>
  <c r="M1739" i="1"/>
  <c r="E1739" i="1"/>
  <c r="F1739" i="1" s="1"/>
  <c r="G1739" i="1" s="1"/>
  <c r="H1739" i="1" s="1"/>
  <c r="N1738" i="1"/>
  <c r="L1739" i="1"/>
  <c r="A1740" i="1"/>
  <c r="I1739" i="1"/>
  <c r="C1732" i="1"/>
  <c r="J1731" i="1"/>
  <c r="B1731" i="1" s="1"/>
  <c r="I1740" i="1" l="1"/>
  <c r="A1741" i="1"/>
  <c r="M1740" i="1"/>
  <c r="N1739" i="1"/>
  <c r="L1740" i="1"/>
  <c r="K1739" i="1"/>
  <c r="E1740" i="1"/>
  <c r="F1740" i="1" s="1"/>
  <c r="G1740" i="1" s="1"/>
  <c r="H1740" i="1" s="1"/>
  <c r="D1741" i="1"/>
  <c r="C1733" i="1"/>
  <c r="J1732" i="1"/>
  <c r="B1732" i="1" s="1"/>
  <c r="M1741" i="1" l="1"/>
  <c r="L1741" i="1"/>
  <c r="N1740" i="1"/>
  <c r="E1741" i="1"/>
  <c r="F1741" i="1" s="1"/>
  <c r="G1741" i="1" s="1"/>
  <c r="H1741" i="1" s="1"/>
  <c r="K1740" i="1"/>
  <c r="C1734" i="1"/>
  <c r="J1733" i="1"/>
  <c r="B1733" i="1" s="1"/>
  <c r="D1742" i="1"/>
  <c r="I1741" i="1"/>
  <c r="A1742" i="1"/>
  <c r="A1743" i="1" l="1"/>
  <c r="I1742" i="1"/>
  <c r="D1743" i="1"/>
  <c r="N1741" i="1"/>
  <c r="M1742" i="1"/>
  <c r="E1742" i="1"/>
  <c r="F1742" i="1" s="1"/>
  <c r="G1742" i="1" s="1"/>
  <c r="H1742" i="1" s="1"/>
  <c r="K1741" i="1"/>
  <c r="L1742" i="1"/>
  <c r="C1735" i="1"/>
  <c r="J1734" i="1"/>
  <c r="B1734" i="1" s="1"/>
  <c r="D1744" i="1" l="1"/>
  <c r="C1736" i="1"/>
  <c r="J1735" i="1"/>
  <c r="B1735" i="1" s="1"/>
  <c r="I1743" i="1"/>
  <c r="A1744" i="1"/>
  <c r="K1742" i="1"/>
  <c r="N1742" i="1"/>
  <c r="M1743" i="1"/>
  <c r="L1743" i="1"/>
  <c r="E1743" i="1"/>
  <c r="F1743" i="1" s="1"/>
  <c r="G1743" i="1" s="1"/>
  <c r="H1743" i="1" s="1"/>
  <c r="I1744" i="1" l="1"/>
  <c r="A1745" i="1"/>
  <c r="C1737" i="1"/>
  <c r="J1736" i="1"/>
  <c r="B1736" i="1" s="1"/>
  <c r="K1743" i="1"/>
  <c r="M1744" i="1"/>
  <c r="L1744" i="1"/>
  <c r="E1744" i="1"/>
  <c r="F1744" i="1" s="1"/>
  <c r="G1744" i="1" s="1"/>
  <c r="H1744" i="1" s="1"/>
  <c r="N1743" i="1"/>
  <c r="D1745" i="1"/>
  <c r="I1745" i="1" l="1"/>
  <c r="A1746" i="1"/>
  <c r="D1746" i="1"/>
  <c r="M1745" i="1"/>
  <c r="L1745" i="1"/>
  <c r="K1744" i="1"/>
  <c r="E1745" i="1"/>
  <c r="F1745" i="1" s="1"/>
  <c r="G1745" i="1" s="1"/>
  <c r="H1745" i="1" s="1"/>
  <c r="N1744" i="1"/>
  <c r="C1738" i="1"/>
  <c r="J1737" i="1"/>
  <c r="B1737" i="1" s="1"/>
  <c r="N1745" i="1" l="1"/>
  <c r="M1746" i="1"/>
  <c r="L1746" i="1"/>
  <c r="E1746" i="1"/>
  <c r="F1746" i="1" s="1"/>
  <c r="G1746" i="1" s="1"/>
  <c r="H1746" i="1" s="1"/>
  <c r="K1745" i="1"/>
  <c r="D1747" i="1"/>
  <c r="C1739" i="1"/>
  <c r="J1738" i="1"/>
  <c r="B1738" i="1" s="1"/>
  <c r="I1746" i="1"/>
  <c r="A1747" i="1"/>
  <c r="I1747" i="1" l="1"/>
  <c r="A1748" i="1"/>
  <c r="C1740" i="1"/>
  <c r="J1739" i="1"/>
  <c r="B1739" i="1" s="1"/>
  <c r="D1748" i="1"/>
  <c r="K1746" i="1"/>
  <c r="N1746" i="1"/>
  <c r="M1747" i="1"/>
  <c r="L1747" i="1"/>
  <c r="E1747" i="1"/>
  <c r="F1747" i="1" s="1"/>
  <c r="G1747" i="1" s="1"/>
  <c r="H1747" i="1" s="1"/>
  <c r="K1747" i="1" l="1"/>
  <c r="E1748" i="1"/>
  <c r="F1748" i="1" s="1"/>
  <c r="G1748" i="1" s="1"/>
  <c r="H1748" i="1" s="1"/>
  <c r="N1747" i="1"/>
  <c r="M1748" i="1"/>
  <c r="L1748" i="1"/>
  <c r="D1749" i="1"/>
  <c r="A1749" i="1"/>
  <c r="I1748" i="1"/>
  <c r="C1741" i="1"/>
  <c r="J1740" i="1"/>
  <c r="B1740" i="1" s="1"/>
  <c r="I1749" i="1" l="1"/>
  <c r="A1750" i="1"/>
  <c r="D1750" i="1"/>
  <c r="C1742" i="1"/>
  <c r="J1741" i="1"/>
  <c r="B1741" i="1" s="1"/>
  <c r="K1748" i="1"/>
  <c r="M1749" i="1"/>
  <c r="L1749" i="1"/>
  <c r="N1748" i="1"/>
  <c r="E1749" i="1"/>
  <c r="F1749" i="1" s="1"/>
  <c r="G1749" i="1" s="1"/>
  <c r="H1749" i="1" s="1"/>
  <c r="N1749" i="1" l="1"/>
  <c r="M1750" i="1"/>
  <c r="L1750" i="1"/>
  <c r="E1750" i="1"/>
  <c r="F1750" i="1" s="1"/>
  <c r="G1750" i="1" s="1"/>
  <c r="H1750" i="1" s="1"/>
  <c r="K1749" i="1"/>
  <c r="I1750" i="1"/>
  <c r="A1751" i="1"/>
  <c r="C1743" i="1"/>
  <c r="J1742" i="1"/>
  <c r="B1742" i="1" s="1"/>
  <c r="D1751" i="1"/>
  <c r="K1750" i="1" l="1"/>
  <c r="M1751" i="1"/>
  <c r="L1751" i="1"/>
  <c r="N1750" i="1"/>
  <c r="E1751" i="1"/>
  <c r="F1751" i="1" s="1"/>
  <c r="G1751" i="1" s="1"/>
  <c r="H1751" i="1" s="1"/>
  <c r="D1752" i="1"/>
  <c r="C1744" i="1"/>
  <c r="J1743" i="1"/>
  <c r="B1743" i="1" s="1"/>
  <c r="I1751" i="1"/>
  <c r="A1752" i="1"/>
  <c r="C1745" i="1" l="1"/>
  <c r="J1744" i="1"/>
  <c r="B1744" i="1" s="1"/>
  <c r="I1752" i="1"/>
  <c r="A1753" i="1"/>
  <c r="D1753" i="1"/>
  <c r="E1752" i="1"/>
  <c r="F1752" i="1" s="1"/>
  <c r="G1752" i="1" s="1"/>
  <c r="H1752" i="1" s="1"/>
  <c r="L1752" i="1"/>
  <c r="M1752" i="1"/>
  <c r="K1751" i="1"/>
  <c r="N1751" i="1"/>
  <c r="I1753" i="1" l="1"/>
  <c r="A1754" i="1"/>
  <c r="N1752" i="1"/>
  <c r="K1752" i="1"/>
  <c r="M1753" i="1"/>
  <c r="L1753" i="1"/>
  <c r="E1753" i="1"/>
  <c r="F1753" i="1" s="1"/>
  <c r="G1753" i="1" s="1"/>
  <c r="H1753" i="1" s="1"/>
  <c r="C1746" i="1"/>
  <c r="J1745" i="1"/>
  <c r="B1745" i="1" s="1"/>
  <c r="D1754" i="1"/>
  <c r="C1747" i="1" l="1"/>
  <c r="J1746" i="1"/>
  <c r="B1746" i="1" s="1"/>
  <c r="N1753" i="1"/>
  <c r="K1753" i="1"/>
  <c r="M1754" i="1"/>
  <c r="L1754" i="1"/>
  <c r="E1754" i="1"/>
  <c r="F1754" i="1" s="1"/>
  <c r="G1754" i="1" s="1"/>
  <c r="H1754" i="1" s="1"/>
  <c r="D1755" i="1"/>
  <c r="A1755" i="1"/>
  <c r="I1754" i="1"/>
  <c r="C1748" i="1" l="1"/>
  <c r="J1747" i="1"/>
  <c r="B1747" i="1" s="1"/>
  <c r="K1754" i="1"/>
  <c r="E1755" i="1"/>
  <c r="F1755" i="1" s="1"/>
  <c r="G1755" i="1" s="1"/>
  <c r="H1755" i="1" s="1"/>
  <c r="N1754" i="1"/>
  <c r="L1755" i="1"/>
  <c r="M1755" i="1"/>
  <c r="D1756" i="1"/>
  <c r="A1756" i="1"/>
  <c r="I1755" i="1"/>
  <c r="M1756" i="1" l="1"/>
  <c r="N1755" i="1"/>
  <c r="L1756" i="1"/>
  <c r="K1755" i="1"/>
  <c r="E1756" i="1"/>
  <c r="F1756" i="1" s="1"/>
  <c r="G1756" i="1" s="1"/>
  <c r="H1756" i="1" s="1"/>
  <c r="D1757" i="1"/>
  <c r="I1756" i="1"/>
  <c r="A1757" i="1"/>
  <c r="C1749" i="1"/>
  <c r="J1748" i="1"/>
  <c r="B1748" i="1" s="1"/>
  <c r="I1757" i="1" l="1"/>
  <c r="A1758" i="1"/>
  <c r="D1758" i="1"/>
  <c r="M1757" i="1"/>
  <c r="K1756" i="1"/>
  <c r="N1756" i="1"/>
  <c r="L1757" i="1"/>
  <c r="E1757" i="1"/>
  <c r="F1757" i="1" s="1"/>
  <c r="G1757" i="1" s="1"/>
  <c r="H1757" i="1" s="1"/>
  <c r="C1750" i="1"/>
  <c r="J1749" i="1"/>
  <c r="B1749" i="1" s="1"/>
  <c r="C1751" i="1" l="1"/>
  <c r="J1750" i="1"/>
  <c r="B1750" i="1" s="1"/>
  <c r="N1757" i="1"/>
  <c r="K1757" i="1"/>
  <c r="M1758" i="1"/>
  <c r="L1758" i="1"/>
  <c r="E1758" i="1"/>
  <c r="F1758" i="1" s="1"/>
  <c r="G1758" i="1" s="1"/>
  <c r="H1758" i="1" s="1"/>
  <c r="A1759" i="1"/>
  <c r="I1758" i="1"/>
  <c r="D1759" i="1"/>
  <c r="K1758" i="1" l="1"/>
  <c r="N1758" i="1"/>
  <c r="M1759" i="1"/>
  <c r="L1759" i="1"/>
  <c r="E1759" i="1"/>
  <c r="F1759" i="1" s="1"/>
  <c r="G1759" i="1" s="1"/>
  <c r="H1759" i="1" s="1"/>
  <c r="C1752" i="1"/>
  <c r="J1751" i="1"/>
  <c r="B1751" i="1" s="1"/>
  <c r="D1760" i="1"/>
  <c r="A1760" i="1"/>
  <c r="I1759" i="1"/>
  <c r="E1760" i="1" l="1"/>
  <c r="L1760" i="1"/>
  <c r="N1759" i="1"/>
  <c r="K1759" i="1"/>
  <c r="M1760" i="1"/>
  <c r="C1753" i="1"/>
  <c r="J1752" i="1"/>
  <c r="B1752" i="1" s="1"/>
  <c r="A1761" i="1"/>
  <c r="F1760" i="1"/>
  <c r="G1760" i="1" s="1"/>
  <c r="H1760" i="1" s="1"/>
  <c r="I1760" i="1"/>
  <c r="D1761" i="1"/>
  <c r="D1762" i="1" l="1"/>
  <c r="I1761" i="1"/>
  <c r="A1762" i="1"/>
  <c r="M1761" i="1"/>
  <c r="L1761" i="1"/>
  <c r="N1760" i="1"/>
  <c r="E1761" i="1"/>
  <c r="F1761" i="1" s="1"/>
  <c r="G1761" i="1" s="1"/>
  <c r="H1761" i="1" s="1"/>
  <c r="K1760" i="1"/>
  <c r="C1754" i="1"/>
  <c r="J1753" i="1"/>
  <c r="B1753" i="1" s="1"/>
  <c r="N1761" i="1" l="1"/>
  <c r="M1762" i="1"/>
  <c r="L1762" i="1"/>
  <c r="K1761" i="1"/>
  <c r="E1762" i="1"/>
  <c r="F1762" i="1" s="1"/>
  <c r="G1762" i="1" s="1"/>
  <c r="H1762" i="1" s="1"/>
  <c r="C1755" i="1"/>
  <c r="J1754" i="1"/>
  <c r="B1754" i="1" s="1"/>
  <c r="A1763" i="1"/>
  <c r="I1762" i="1"/>
  <c r="D1763" i="1"/>
  <c r="N1762" i="1" l="1"/>
  <c r="K1762" i="1"/>
  <c r="M1763" i="1"/>
  <c r="L1763" i="1"/>
  <c r="E1763" i="1"/>
  <c r="F1763" i="1" s="1"/>
  <c r="G1763" i="1" s="1"/>
  <c r="H1763" i="1" s="1"/>
  <c r="D1764" i="1"/>
  <c r="I1763" i="1"/>
  <c r="A1764" i="1"/>
  <c r="C1756" i="1"/>
  <c r="J1755" i="1"/>
  <c r="B1755" i="1" s="1"/>
  <c r="C1757" i="1" l="1"/>
  <c r="J1756" i="1"/>
  <c r="B1756" i="1" s="1"/>
  <c r="A1765" i="1"/>
  <c r="I1764" i="1"/>
  <c r="D1765" i="1"/>
  <c r="N1763" i="1"/>
  <c r="K1763" i="1"/>
  <c r="M1764" i="1"/>
  <c r="L1764" i="1"/>
  <c r="E1764" i="1"/>
  <c r="F1764" i="1" s="1"/>
  <c r="G1764" i="1" s="1"/>
  <c r="H1764" i="1" s="1"/>
  <c r="M1765" i="1" l="1"/>
  <c r="K1764" i="1"/>
  <c r="L1765" i="1"/>
  <c r="E1765" i="1"/>
  <c r="F1765" i="1" s="1"/>
  <c r="G1765" i="1" s="1"/>
  <c r="H1765" i="1" s="1"/>
  <c r="N1764" i="1"/>
  <c r="I1765" i="1"/>
  <c r="A1766" i="1"/>
  <c r="C1758" i="1"/>
  <c r="J1757" i="1"/>
  <c r="B1757" i="1" s="1"/>
  <c r="D1766" i="1"/>
  <c r="D1767" i="1" l="1"/>
  <c r="I1766" i="1"/>
  <c r="A1767" i="1"/>
  <c r="C1759" i="1"/>
  <c r="J1758" i="1"/>
  <c r="B1758" i="1" s="1"/>
  <c r="N1765" i="1"/>
  <c r="E1766" i="1"/>
  <c r="F1766" i="1" s="1"/>
  <c r="G1766" i="1" s="1"/>
  <c r="H1766" i="1" s="1"/>
  <c r="L1766" i="1"/>
  <c r="M1766" i="1"/>
  <c r="K1765" i="1"/>
  <c r="K1766" i="1" l="1"/>
  <c r="E1767" i="1"/>
  <c r="F1767" i="1" s="1"/>
  <c r="G1767" i="1" s="1"/>
  <c r="H1767" i="1" s="1"/>
  <c r="N1766" i="1"/>
  <c r="M1767" i="1"/>
  <c r="L1767" i="1"/>
  <c r="D1768" i="1"/>
  <c r="C1760" i="1"/>
  <c r="J1759" i="1"/>
  <c r="B1759" i="1" s="1"/>
  <c r="I1767" i="1"/>
  <c r="A1768" i="1"/>
  <c r="C1761" i="1" l="1"/>
  <c r="J1760" i="1"/>
  <c r="B1760" i="1" s="1"/>
  <c r="E1768" i="1"/>
  <c r="F1768" i="1" s="1"/>
  <c r="G1768" i="1" s="1"/>
  <c r="H1768" i="1" s="1"/>
  <c r="L1768" i="1"/>
  <c r="N1767" i="1"/>
  <c r="M1768" i="1"/>
  <c r="K1767" i="1"/>
  <c r="D1769" i="1"/>
  <c r="A1769" i="1"/>
  <c r="I1768" i="1"/>
  <c r="C1762" i="1" l="1"/>
  <c r="J1761" i="1"/>
  <c r="B1761" i="1" s="1"/>
  <c r="N1768" i="1"/>
  <c r="E1769" i="1"/>
  <c r="F1769" i="1" s="1"/>
  <c r="G1769" i="1" s="1"/>
  <c r="H1769" i="1" s="1"/>
  <c r="K1768" i="1"/>
  <c r="M1769" i="1"/>
  <c r="L1769" i="1"/>
  <c r="I1769" i="1"/>
  <c r="A1770" i="1"/>
  <c r="D1770" i="1"/>
  <c r="I1770" i="1" l="1"/>
  <c r="A1771" i="1"/>
  <c r="C1763" i="1"/>
  <c r="J1762" i="1"/>
  <c r="B1762" i="1" s="1"/>
  <c r="D1771" i="1"/>
  <c r="K1769" i="1"/>
  <c r="N1769" i="1"/>
  <c r="E1770" i="1"/>
  <c r="F1770" i="1" s="1"/>
  <c r="G1770" i="1" s="1"/>
  <c r="H1770" i="1" s="1"/>
  <c r="M1770" i="1"/>
  <c r="L1770" i="1"/>
  <c r="K1770" i="1" l="1"/>
  <c r="M1771" i="1"/>
  <c r="L1771" i="1"/>
  <c r="E1771" i="1"/>
  <c r="F1771" i="1" s="1"/>
  <c r="G1771" i="1" s="1"/>
  <c r="H1771" i="1" s="1"/>
  <c r="N1770" i="1"/>
  <c r="C1764" i="1"/>
  <c r="J1763" i="1"/>
  <c r="B1763" i="1" s="1"/>
  <c r="D1772" i="1"/>
  <c r="I1771" i="1"/>
  <c r="A1772" i="1"/>
  <c r="D1773" i="1" l="1"/>
  <c r="M1772" i="1"/>
  <c r="L1772" i="1"/>
  <c r="N1771" i="1"/>
  <c r="E1772" i="1"/>
  <c r="F1772" i="1" s="1"/>
  <c r="G1772" i="1" s="1"/>
  <c r="H1772" i="1" s="1"/>
  <c r="K1771" i="1"/>
  <c r="C1765" i="1"/>
  <c r="J1764" i="1"/>
  <c r="B1764" i="1" s="1"/>
  <c r="A1773" i="1"/>
  <c r="I1772" i="1"/>
  <c r="L1773" i="1" l="1"/>
  <c r="M1773" i="1"/>
  <c r="N1772" i="1"/>
  <c r="E1773" i="1"/>
  <c r="F1773" i="1" s="1"/>
  <c r="G1773" i="1" s="1"/>
  <c r="H1773" i="1" s="1"/>
  <c r="K1772" i="1"/>
  <c r="C1766" i="1"/>
  <c r="J1765" i="1"/>
  <c r="B1765" i="1" s="1"/>
  <c r="D1774" i="1"/>
  <c r="I1773" i="1"/>
  <c r="A1774" i="1"/>
  <c r="I1774" i="1" l="1"/>
  <c r="A1775" i="1"/>
  <c r="N1773" i="1"/>
  <c r="M1774" i="1"/>
  <c r="E1774" i="1"/>
  <c r="F1774" i="1" s="1"/>
  <c r="G1774" i="1" s="1"/>
  <c r="H1774" i="1" s="1"/>
  <c r="K1773" i="1"/>
  <c r="L1774" i="1"/>
  <c r="C1767" i="1"/>
  <c r="J1766" i="1"/>
  <c r="B1766" i="1" s="1"/>
  <c r="D1775" i="1"/>
  <c r="K1774" i="1" l="1"/>
  <c r="M1775" i="1"/>
  <c r="N1774" i="1"/>
  <c r="E1775" i="1"/>
  <c r="F1775" i="1" s="1"/>
  <c r="G1775" i="1" s="1"/>
  <c r="H1775" i="1" s="1"/>
  <c r="L1775" i="1"/>
  <c r="D1776" i="1"/>
  <c r="C1768" i="1"/>
  <c r="J1767" i="1"/>
  <c r="B1767" i="1" s="1"/>
  <c r="A1776" i="1"/>
  <c r="I1775" i="1"/>
  <c r="C1769" i="1" l="1"/>
  <c r="J1768" i="1"/>
  <c r="B1768" i="1" s="1"/>
  <c r="A1777" i="1"/>
  <c r="I1776" i="1"/>
  <c r="K1775" i="1"/>
  <c r="M1776" i="1"/>
  <c r="L1776" i="1"/>
  <c r="N1775" i="1"/>
  <c r="E1776" i="1"/>
  <c r="F1776" i="1" s="1"/>
  <c r="G1776" i="1" s="1"/>
  <c r="H1776" i="1" s="1"/>
  <c r="D1777" i="1"/>
  <c r="M1777" i="1" l="1"/>
  <c r="L1777" i="1"/>
  <c r="E1777" i="1"/>
  <c r="F1777" i="1" s="1"/>
  <c r="G1777" i="1" s="1"/>
  <c r="H1777" i="1" s="1"/>
  <c r="K1776" i="1"/>
  <c r="N1776" i="1"/>
  <c r="D1778" i="1"/>
  <c r="I1777" i="1"/>
  <c r="A1778" i="1"/>
  <c r="C1770" i="1"/>
  <c r="J1769" i="1"/>
  <c r="B1769" i="1" s="1"/>
  <c r="N1777" i="1" l="1"/>
  <c r="M1778" i="1"/>
  <c r="L1778" i="1"/>
  <c r="E1778" i="1"/>
  <c r="F1778" i="1" s="1"/>
  <c r="G1778" i="1" s="1"/>
  <c r="H1778" i="1" s="1"/>
  <c r="K1777" i="1"/>
  <c r="I1778" i="1"/>
  <c r="A1779" i="1"/>
  <c r="C1771" i="1"/>
  <c r="J1770" i="1"/>
  <c r="B1770" i="1" s="1"/>
  <c r="D1779" i="1"/>
  <c r="D1780" i="1" l="1"/>
  <c r="A1780" i="1"/>
  <c r="I1779" i="1"/>
  <c r="C1772" i="1"/>
  <c r="J1771" i="1"/>
  <c r="B1771" i="1" s="1"/>
  <c r="K1778" i="1"/>
  <c r="E1779" i="1"/>
  <c r="F1779" i="1" s="1"/>
  <c r="G1779" i="1" s="1"/>
  <c r="H1779" i="1" s="1"/>
  <c r="L1779" i="1"/>
  <c r="M1779" i="1"/>
  <c r="N1778" i="1"/>
  <c r="K1779" i="1" l="1"/>
  <c r="N1779" i="1"/>
  <c r="M1780" i="1"/>
  <c r="L1780" i="1"/>
  <c r="E1780" i="1"/>
  <c r="F1780" i="1" s="1"/>
  <c r="G1780" i="1" s="1"/>
  <c r="H1780" i="1" s="1"/>
  <c r="C1773" i="1"/>
  <c r="J1772" i="1"/>
  <c r="B1772" i="1" s="1"/>
  <c r="A1781" i="1"/>
  <c r="I1780" i="1"/>
  <c r="D1781" i="1"/>
  <c r="D1782" i="1" l="1"/>
  <c r="K1780" i="1"/>
  <c r="M1781" i="1"/>
  <c r="L1781" i="1"/>
  <c r="N1780" i="1"/>
  <c r="E1781" i="1"/>
  <c r="F1781" i="1" s="1"/>
  <c r="G1781" i="1" s="1"/>
  <c r="H1781" i="1" s="1"/>
  <c r="I1781" i="1"/>
  <c r="A1782" i="1"/>
  <c r="C1774" i="1"/>
  <c r="J1773" i="1"/>
  <c r="B1773" i="1" s="1"/>
  <c r="C1775" i="1" l="1"/>
  <c r="J1774" i="1"/>
  <c r="B1774" i="1" s="1"/>
  <c r="D1783" i="1"/>
  <c r="N1781" i="1"/>
  <c r="M1782" i="1"/>
  <c r="L1782" i="1"/>
  <c r="K1781" i="1"/>
  <c r="E1782" i="1"/>
  <c r="F1782" i="1" s="1"/>
  <c r="G1782" i="1" s="1"/>
  <c r="H1782" i="1" s="1"/>
  <c r="A1783" i="1"/>
  <c r="I1782" i="1"/>
  <c r="C1776" i="1" l="1"/>
  <c r="J1775" i="1"/>
  <c r="B1775" i="1" s="1"/>
  <c r="K1782" i="1"/>
  <c r="M1783" i="1"/>
  <c r="L1783" i="1"/>
  <c r="N1782" i="1"/>
  <c r="E1783" i="1"/>
  <c r="F1783" i="1" s="1"/>
  <c r="G1783" i="1" s="1"/>
  <c r="H1783" i="1" s="1"/>
  <c r="D1784" i="1"/>
  <c r="I1783" i="1"/>
  <c r="A1784" i="1"/>
  <c r="A1785" i="1" l="1"/>
  <c r="I1784" i="1"/>
  <c r="M1784" i="1"/>
  <c r="K1783" i="1"/>
  <c r="L1784" i="1"/>
  <c r="N1783" i="1"/>
  <c r="E1784" i="1"/>
  <c r="F1784" i="1" s="1"/>
  <c r="G1784" i="1" s="1"/>
  <c r="H1784" i="1" s="1"/>
  <c r="C1777" i="1"/>
  <c r="J1776" i="1"/>
  <c r="B1776" i="1" s="1"/>
  <c r="D1785" i="1"/>
  <c r="N1784" i="1" l="1"/>
  <c r="E1785" i="1"/>
  <c r="K1784" i="1"/>
  <c r="M1785" i="1"/>
  <c r="L1785" i="1"/>
  <c r="I1785" i="1"/>
  <c r="F1785" i="1"/>
  <c r="G1785" i="1" s="1"/>
  <c r="H1785" i="1" s="1"/>
  <c r="A1786" i="1"/>
  <c r="C1778" i="1"/>
  <c r="J1777" i="1"/>
  <c r="B1777" i="1" s="1"/>
  <c r="D1786" i="1"/>
  <c r="D1787" i="1" l="1"/>
  <c r="A1787" i="1"/>
  <c r="I1786" i="1"/>
  <c r="C1779" i="1"/>
  <c r="J1778" i="1"/>
  <c r="B1778" i="1" s="1"/>
  <c r="N1785" i="1"/>
  <c r="K1785" i="1"/>
  <c r="M1786" i="1"/>
  <c r="L1786" i="1"/>
  <c r="E1786" i="1"/>
  <c r="F1786" i="1" s="1"/>
  <c r="G1786" i="1" s="1"/>
  <c r="H1786" i="1" s="1"/>
  <c r="K1786" i="1" l="1"/>
  <c r="M1787" i="1"/>
  <c r="L1787" i="1"/>
  <c r="N1786" i="1"/>
  <c r="E1787" i="1"/>
  <c r="F1787" i="1" s="1"/>
  <c r="G1787" i="1" s="1"/>
  <c r="H1787" i="1" s="1"/>
  <c r="C1780" i="1"/>
  <c r="J1779" i="1"/>
  <c r="B1779" i="1" s="1"/>
  <c r="I1787" i="1"/>
  <c r="A1788" i="1"/>
  <c r="D1788" i="1"/>
  <c r="D1789" i="1" l="1"/>
  <c r="A1789" i="1"/>
  <c r="I1788" i="1"/>
  <c r="M1788" i="1"/>
  <c r="L1788" i="1"/>
  <c r="N1787" i="1"/>
  <c r="E1788" i="1"/>
  <c r="F1788" i="1" s="1"/>
  <c r="G1788" i="1" s="1"/>
  <c r="H1788" i="1" s="1"/>
  <c r="K1787" i="1"/>
  <c r="C1781" i="1"/>
  <c r="J1780" i="1"/>
  <c r="B1780" i="1" s="1"/>
  <c r="M1789" i="1" l="1"/>
  <c r="L1789" i="1"/>
  <c r="K1788" i="1"/>
  <c r="E1789" i="1"/>
  <c r="F1789" i="1" s="1"/>
  <c r="G1789" i="1" s="1"/>
  <c r="H1789" i="1" s="1"/>
  <c r="N1788" i="1"/>
  <c r="I1789" i="1"/>
  <c r="A1790" i="1"/>
  <c r="D1790" i="1"/>
  <c r="C1782" i="1"/>
  <c r="J1781" i="1"/>
  <c r="B1781" i="1" s="1"/>
  <c r="E1790" i="1" l="1"/>
  <c r="L1790" i="1"/>
  <c r="N1789" i="1"/>
  <c r="K1789" i="1"/>
  <c r="M1790" i="1"/>
  <c r="C1783" i="1"/>
  <c r="J1782" i="1"/>
  <c r="B1782" i="1" s="1"/>
  <c r="D1791" i="1"/>
  <c r="I1790" i="1"/>
  <c r="F1790" i="1"/>
  <c r="G1790" i="1" s="1"/>
  <c r="H1790" i="1" s="1"/>
  <c r="A1791" i="1"/>
  <c r="N1790" i="1" l="1"/>
  <c r="K1790" i="1"/>
  <c r="M1791" i="1"/>
  <c r="E1791" i="1"/>
  <c r="F1791" i="1" s="1"/>
  <c r="G1791" i="1" s="1"/>
  <c r="H1791" i="1" s="1"/>
  <c r="L1791" i="1"/>
  <c r="C1784" i="1"/>
  <c r="J1783" i="1"/>
  <c r="B1783" i="1" s="1"/>
  <c r="A1792" i="1"/>
  <c r="I1791" i="1"/>
  <c r="D1792" i="1"/>
  <c r="D1793" i="1" l="1"/>
  <c r="I1792" i="1"/>
  <c r="A1793" i="1"/>
  <c r="C1785" i="1"/>
  <c r="J1784" i="1"/>
  <c r="B1784" i="1" s="1"/>
  <c r="N1791" i="1"/>
  <c r="E1792" i="1"/>
  <c r="F1792" i="1" s="1"/>
  <c r="G1792" i="1" s="1"/>
  <c r="H1792" i="1" s="1"/>
  <c r="L1792" i="1"/>
  <c r="K1791" i="1"/>
  <c r="M1792" i="1"/>
  <c r="I1793" i="1" l="1"/>
  <c r="A1794" i="1"/>
  <c r="E1793" i="1"/>
  <c r="F1793" i="1" s="1"/>
  <c r="G1793" i="1" s="1"/>
  <c r="H1793" i="1" s="1"/>
  <c r="L1793" i="1"/>
  <c r="N1792" i="1"/>
  <c r="K1792" i="1"/>
  <c r="M1793" i="1"/>
  <c r="D1794" i="1"/>
  <c r="C1786" i="1"/>
  <c r="J1785" i="1"/>
  <c r="B1785" i="1" s="1"/>
  <c r="D1795" i="1" l="1"/>
  <c r="C1787" i="1"/>
  <c r="J1786" i="1"/>
  <c r="B1786" i="1" s="1"/>
  <c r="I1794" i="1"/>
  <c r="A1795" i="1"/>
  <c r="M1794" i="1"/>
  <c r="N1793" i="1"/>
  <c r="E1794" i="1"/>
  <c r="F1794" i="1" s="1"/>
  <c r="G1794" i="1" s="1"/>
  <c r="H1794" i="1" s="1"/>
  <c r="L1794" i="1"/>
  <c r="K1793" i="1"/>
  <c r="C1788" i="1" l="1"/>
  <c r="J1787" i="1"/>
  <c r="B1787" i="1" s="1"/>
  <c r="D1796" i="1"/>
  <c r="K1794" i="1"/>
  <c r="N1794" i="1"/>
  <c r="M1795" i="1"/>
  <c r="E1795" i="1"/>
  <c r="F1795" i="1" s="1"/>
  <c r="G1795" i="1" s="1"/>
  <c r="H1795" i="1" s="1"/>
  <c r="L1795" i="1"/>
  <c r="I1795" i="1"/>
  <c r="A1796" i="1"/>
  <c r="C1789" i="1" l="1"/>
  <c r="J1788" i="1"/>
  <c r="B1788" i="1" s="1"/>
  <c r="D1797" i="1"/>
  <c r="K1795" i="1"/>
  <c r="M1796" i="1"/>
  <c r="E1796" i="1"/>
  <c r="F1796" i="1" s="1"/>
  <c r="G1796" i="1" s="1"/>
  <c r="H1796" i="1" s="1"/>
  <c r="L1796" i="1"/>
  <c r="N1795" i="1"/>
  <c r="I1796" i="1"/>
  <c r="A1797" i="1"/>
  <c r="C1790" i="1" l="1"/>
  <c r="J1789" i="1"/>
  <c r="B1789" i="1" s="1"/>
  <c r="M1797" i="1"/>
  <c r="N1796" i="1"/>
  <c r="E1797" i="1"/>
  <c r="F1797" i="1" s="1"/>
  <c r="G1797" i="1" s="1"/>
  <c r="H1797" i="1" s="1"/>
  <c r="L1797" i="1"/>
  <c r="K1796" i="1"/>
  <c r="D1798" i="1"/>
  <c r="A1798" i="1"/>
  <c r="I1797" i="1"/>
  <c r="E1798" i="1" l="1"/>
  <c r="F1798" i="1" s="1"/>
  <c r="G1798" i="1" s="1"/>
  <c r="H1798" i="1" s="1"/>
  <c r="M1798" i="1"/>
  <c r="N1797" i="1"/>
  <c r="K1797" i="1"/>
  <c r="L1798" i="1"/>
  <c r="I1798" i="1"/>
  <c r="A1799" i="1"/>
  <c r="D1799" i="1"/>
  <c r="C1791" i="1"/>
  <c r="J1790" i="1"/>
  <c r="B1790" i="1" s="1"/>
  <c r="D1800" i="1" l="1"/>
  <c r="N1798" i="1"/>
  <c r="K1798" i="1"/>
  <c r="M1799" i="1"/>
  <c r="E1799" i="1"/>
  <c r="F1799" i="1" s="1"/>
  <c r="G1799" i="1" s="1"/>
  <c r="H1799" i="1" s="1"/>
  <c r="L1799" i="1"/>
  <c r="C1792" i="1"/>
  <c r="J1791" i="1"/>
  <c r="B1791" i="1" s="1"/>
  <c r="A1800" i="1"/>
  <c r="I1799" i="1"/>
  <c r="I1800" i="1" l="1"/>
  <c r="A1801" i="1"/>
  <c r="D1801" i="1"/>
  <c r="L1800" i="1"/>
  <c r="N1799" i="1"/>
  <c r="E1800" i="1"/>
  <c r="F1800" i="1" s="1"/>
  <c r="G1800" i="1" s="1"/>
  <c r="H1800" i="1" s="1"/>
  <c r="M1800" i="1"/>
  <c r="K1799" i="1"/>
  <c r="C1793" i="1"/>
  <c r="J1792" i="1"/>
  <c r="B1792" i="1" s="1"/>
  <c r="D1802" i="1" l="1"/>
  <c r="A1802" i="1"/>
  <c r="I1801" i="1"/>
  <c r="C1794" i="1"/>
  <c r="J1793" i="1"/>
  <c r="B1793" i="1" s="1"/>
  <c r="N1800" i="1"/>
  <c r="M1801" i="1"/>
  <c r="K1800" i="1"/>
  <c r="E1801" i="1"/>
  <c r="F1801" i="1" s="1"/>
  <c r="G1801" i="1" s="1"/>
  <c r="H1801" i="1" s="1"/>
  <c r="L1801" i="1"/>
  <c r="E1802" i="1" l="1"/>
  <c r="M1802" i="1"/>
  <c r="K1801" i="1"/>
  <c r="N1801" i="1"/>
  <c r="L1802" i="1"/>
  <c r="D1803" i="1"/>
  <c r="I1802" i="1"/>
  <c r="F1802" i="1"/>
  <c r="G1802" i="1" s="1"/>
  <c r="H1802" i="1" s="1"/>
  <c r="A1803" i="1"/>
  <c r="C1795" i="1"/>
  <c r="J1794" i="1"/>
  <c r="B1794" i="1" s="1"/>
  <c r="D1804" i="1" l="1"/>
  <c r="N1802" i="1"/>
  <c r="L1803" i="1"/>
  <c r="K1802" i="1"/>
  <c r="M1803" i="1"/>
  <c r="E1803" i="1"/>
  <c r="F1803" i="1" s="1"/>
  <c r="G1803" i="1" s="1"/>
  <c r="H1803" i="1" s="1"/>
  <c r="C1796" i="1"/>
  <c r="J1795" i="1"/>
  <c r="B1795" i="1" s="1"/>
  <c r="I1803" i="1"/>
  <c r="A1804" i="1"/>
  <c r="A1805" i="1" l="1"/>
  <c r="I1804" i="1"/>
  <c r="D1805" i="1"/>
  <c r="C1797" i="1"/>
  <c r="J1796" i="1"/>
  <c r="B1796" i="1" s="1"/>
  <c r="K1803" i="1"/>
  <c r="L1804" i="1"/>
  <c r="N1803" i="1"/>
  <c r="E1804" i="1"/>
  <c r="F1804" i="1" s="1"/>
  <c r="G1804" i="1" s="1"/>
  <c r="H1804" i="1" s="1"/>
  <c r="M1804" i="1"/>
  <c r="D1806" i="1" l="1"/>
  <c r="E1805" i="1"/>
  <c r="F1805" i="1" s="1"/>
  <c r="G1805" i="1" s="1"/>
  <c r="H1805" i="1" s="1"/>
  <c r="N1804" i="1"/>
  <c r="L1805" i="1"/>
  <c r="K1804" i="1"/>
  <c r="M1805" i="1"/>
  <c r="C1798" i="1"/>
  <c r="J1797" i="1"/>
  <c r="B1797" i="1" s="1"/>
  <c r="I1805" i="1"/>
  <c r="A1806" i="1"/>
  <c r="I1806" i="1" l="1"/>
  <c r="A1807" i="1"/>
  <c r="C1799" i="1"/>
  <c r="J1798" i="1"/>
  <c r="B1798" i="1" s="1"/>
  <c r="L1806" i="1"/>
  <c r="N1805" i="1"/>
  <c r="E1806" i="1"/>
  <c r="F1806" i="1" s="1"/>
  <c r="G1806" i="1" s="1"/>
  <c r="H1806" i="1" s="1"/>
  <c r="M1806" i="1"/>
  <c r="K1805" i="1"/>
  <c r="D1807" i="1"/>
  <c r="A1808" i="1" l="1"/>
  <c r="I1807" i="1"/>
  <c r="C1800" i="1"/>
  <c r="J1799" i="1"/>
  <c r="B1799" i="1" s="1"/>
  <c r="N1806" i="1"/>
  <c r="L1807" i="1"/>
  <c r="K1806" i="1"/>
  <c r="M1807" i="1"/>
  <c r="E1807" i="1"/>
  <c r="F1807" i="1" s="1"/>
  <c r="G1807" i="1" s="1"/>
  <c r="H1807" i="1" s="1"/>
  <c r="D1808" i="1"/>
  <c r="D1809" i="1" l="1"/>
  <c r="K1807" i="1"/>
  <c r="E1808" i="1"/>
  <c r="F1808" i="1" s="1"/>
  <c r="G1808" i="1" s="1"/>
  <c r="H1808" i="1" s="1"/>
  <c r="M1808" i="1"/>
  <c r="N1807" i="1"/>
  <c r="L1808" i="1"/>
  <c r="C1801" i="1"/>
  <c r="J1800" i="1"/>
  <c r="B1800" i="1" s="1"/>
  <c r="A1809" i="1"/>
  <c r="I1808" i="1"/>
  <c r="E1809" i="1" l="1"/>
  <c r="F1809" i="1" s="1"/>
  <c r="G1809" i="1" s="1"/>
  <c r="H1809" i="1" s="1"/>
  <c r="K1808" i="1"/>
  <c r="L1809" i="1"/>
  <c r="N1808" i="1"/>
  <c r="M1809" i="1"/>
  <c r="I1809" i="1"/>
  <c r="A1810" i="1"/>
  <c r="C1802" i="1"/>
  <c r="J1801" i="1"/>
  <c r="B1801" i="1" s="1"/>
  <c r="D1810" i="1"/>
  <c r="L1810" i="1" l="1"/>
  <c r="N1809" i="1"/>
  <c r="E1810" i="1"/>
  <c r="F1810" i="1" s="1"/>
  <c r="G1810" i="1" s="1"/>
  <c r="H1810" i="1" s="1"/>
  <c r="M1810" i="1"/>
  <c r="K1809" i="1"/>
  <c r="I1810" i="1"/>
  <c r="A1811" i="1"/>
  <c r="C1803" i="1"/>
  <c r="J1802" i="1"/>
  <c r="B1802" i="1" s="1"/>
  <c r="D1811" i="1"/>
  <c r="N1810" i="1" l="1"/>
  <c r="L1811" i="1"/>
  <c r="K1810" i="1"/>
  <c r="M1811" i="1"/>
  <c r="E1811" i="1"/>
  <c r="F1811" i="1" s="1"/>
  <c r="G1811" i="1" s="1"/>
  <c r="H1811" i="1" s="1"/>
  <c r="A1812" i="1"/>
  <c r="I1811" i="1"/>
  <c r="D1812" i="1"/>
  <c r="C1804" i="1"/>
  <c r="J1803" i="1"/>
  <c r="B1803" i="1" s="1"/>
  <c r="N1811" i="1" l="1"/>
  <c r="L1812" i="1"/>
  <c r="E1812" i="1"/>
  <c r="M1812" i="1"/>
  <c r="K1811" i="1"/>
  <c r="C1805" i="1"/>
  <c r="J1804" i="1"/>
  <c r="B1804" i="1" s="1"/>
  <c r="D1813" i="1"/>
  <c r="I1812" i="1"/>
  <c r="F1812" i="1"/>
  <c r="G1812" i="1" s="1"/>
  <c r="H1812" i="1" s="1"/>
  <c r="A1813" i="1"/>
  <c r="C1806" i="1" l="1"/>
  <c r="J1805" i="1"/>
  <c r="B1805" i="1" s="1"/>
  <c r="I1813" i="1"/>
  <c r="A1814" i="1"/>
  <c r="D1814" i="1"/>
  <c r="E1813" i="1"/>
  <c r="F1813" i="1" s="1"/>
  <c r="G1813" i="1" s="1"/>
  <c r="H1813" i="1" s="1"/>
  <c r="N1812" i="1"/>
  <c r="L1813" i="1"/>
  <c r="K1812" i="1"/>
  <c r="M1813" i="1"/>
  <c r="I1814" i="1" l="1"/>
  <c r="A1815" i="1"/>
  <c r="N1813" i="1"/>
  <c r="L1814" i="1"/>
  <c r="K1813" i="1"/>
  <c r="E1814" i="1"/>
  <c r="F1814" i="1" s="1"/>
  <c r="G1814" i="1" s="1"/>
  <c r="H1814" i="1" s="1"/>
  <c r="M1814" i="1"/>
  <c r="C1807" i="1"/>
  <c r="J1806" i="1"/>
  <c r="B1806" i="1" s="1"/>
  <c r="D1815" i="1"/>
  <c r="A1816" i="1" l="1"/>
  <c r="I1815" i="1"/>
  <c r="N1814" i="1"/>
  <c r="M1815" i="1"/>
  <c r="K1814" i="1"/>
  <c r="E1815" i="1"/>
  <c r="F1815" i="1" s="1"/>
  <c r="G1815" i="1" s="1"/>
  <c r="H1815" i="1" s="1"/>
  <c r="L1815" i="1"/>
  <c r="D1816" i="1"/>
  <c r="C1808" i="1"/>
  <c r="J1807" i="1"/>
  <c r="B1807" i="1" s="1"/>
  <c r="D1817" i="1" l="1"/>
  <c r="C1809" i="1"/>
  <c r="J1808" i="1"/>
  <c r="B1808" i="1" s="1"/>
  <c r="I1816" i="1"/>
  <c r="A1817" i="1"/>
  <c r="N1815" i="1"/>
  <c r="E1816" i="1"/>
  <c r="F1816" i="1" s="1"/>
  <c r="G1816" i="1" s="1"/>
  <c r="H1816" i="1" s="1"/>
  <c r="L1816" i="1"/>
  <c r="K1815" i="1"/>
  <c r="M1816" i="1"/>
  <c r="E1817" i="1" l="1"/>
  <c r="F1817" i="1" s="1"/>
  <c r="G1817" i="1" s="1"/>
  <c r="H1817" i="1" s="1"/>
  <c r="L1817" i="1"/>
  <c r="N1816" i="1"/>
  <c r="K1816" i="1"/>
  <c r="M1817" i="1"/>
  <c r="C1810" i="1"/>
  <c r="J1809" i="1"/>
  <c r="B1809" i="1" s="1"/>
  <c r="D1818" i="1"/>
  <c r="I1817" i="1"/>
  <c r="A1818" i="1"/>
  <c r="I1818" i="1" l="1"/>
  <c r="A1819" i="1"/>
  <c r="D1819" i="1"/>
  <c r="C1811" i="1"/>
  <c r="J1810" i="1"/>
  <c r="B1810" i="1" s="1"/>
  <c r="E1818" i="1"/>
  <c r="F1818" i="1" s="1"/>
  <c r="G1818" i="1" s="1"/>
  <c r="H1818" i="1" s="1"/>
  <c r="N1817" i="1"/>
  <c r="K1817" i="1"/>
  <c r="L1818" i="1"/>
  <c r="M1818" i="1"/>
  <c r="C1812" i="1" l="1"/>
  <c r="J1811" i="1"/>
  <c r="B1811" i="1" s="1"/>
  <c r="A1820" i="1"/>
  <c r="I1819" i="1"/>
  <c r="D1820" i="1"/>
  <c r="N1818" i="1"/>
  <c r="M1819" i="1"/>
  <c r="K1818" i="1"/>
  <c r="E1819" i="1"/>
  <c r="F1819" i="1" s="1"/>
  <c r="G1819" i="1" s="1"/>
  <c r="H1819" i="1" s="1"/>
  <c r="L1819" i="1"/>
  <c r="D1821" i="1" l="1"/>
  <c r="I1820" i="1"/>
  <c r="A1821" i="1"/>
  <c r="C1813" i="1"/>
  <c r="J1812" i="1"/>
  <c r="B1812" i="1" s="1"/>
  <c r="K1819" i="1"/>
  <c r="M1820" i="1"/>
  <c r="E1820" i="1"/>
  <c r="F1820" i="1" s="1"/>
  <c r="G1820" i="1" s="1"/>
  <c r="H1820" i="1" s="1"/>
  <c r="L1820" i="1"/>
  <c r="N1819" i="1"/>
  <c r="I1821" i="1" l="1"/>
  <c r="A1822" i="1"/>
  <c r="D1822" i="1"/>
  <c r="K1820" i="1"/>
  <c r="M1821" i="1"/>
  <c r="N1820" i="1"/>
  <c r="E1821" i="1"/>
  <c r="F1821" i="1" s="1"/>
  <c r="G1821" i="1" s="1"/>
  <c r="H1821" i="1" s="1"/>
  <c r="L1821" i="1"/>
  <c r="C1814" i="1"/>
  <c r="J1813" i="1"/>
  <c r="B1813" i="1" s="1"/>
  <c r="M1822" i="1" l="1"/>
  <c r="N1821" i="1"/>
  <c r="E1822" i="1"/>
  <c r="F1822" i="1" s="1"/>
  <c r="G1822" i="1" s="1"/>
  <c r="H1822" i="1" s="1"/>
  <c r="K1821" i="1"/>
  <c r="L1822" i="1"/>
  <c r="D1823" i="1"/>
  <c r="C1815" i="1"/>
  <c r="J1814" i="1"/>
  <c r="B1814" i="1" s="1"/>
  <c r="I1822" i="1"/>
  <c r="A1823" i="1"/>
  <c r="D1824" i="1" l="1"/>
  <c r="A1824" i="1"/>
  <c r="I1823" i="1"/>
  <c r="N1822" i="1"/>
  <c r="K1822" i="1"/>
  <c r="M1823" i="1"/>
  <c r="E1823" i="1"/>
  <c r="F1823" i="1" s="1"/>
  <c r="G1823" i="1" s="1"/>
  <c r="H1823" i="1" s="1"/>
  <c r="L1823" i="1"/>
  <c r="C1816" i="1"/>
  <c r="J1815" i="1"/>
  <c r="B1815" i="1" s="1"/>
  <c r="C1817" i="1" l="1"/>
  <c r="J1816" i="1"/>
  <c r="B1816" i="1" s="1"/>
  <c r="I1824" i="1"/>
  <c r="A1825" i="1"/>
  <c r="D1825" i="1"/>
  <c r="N1823" i="1"/>
  <c r="M1824" i="1"/>
  <c r="E1824" i="1"/>
  <c r="F1824" i="1" s="1"/>
  <c r="G1824" i="1" s="1"/>
  <c r="H1824" i="1" s="1"/>
  <c r="L1824" i="1"/>
  <c r="K1823" i="1"/>
  <c r="I1825" i="1" l="1"/>
  <c r="A1826" i="1"/>
  <c r="D1826" i="1"/>
  <c r="M1825" i="1"/>
  <c r="E1825" i="1"/>
  <c r="F1825" i="1" s="1"/>
  <c r="G1825" i="1" s="1"/>
  <c r="H1825" i="1" s="1"/>
  <c r="L1825" i="1"/>
  <c r="N1824" i="1"/>
  <c r="K1824" i="1"/>
  <c r="C1818" i="1"/>
  <c r="J1817" i="1"/>
  <c r="B1817" i="1" s="1"/>
  <c r="K1825" i="1" l="1"/>
  <c r="M1826" i="1"/>
  <c r="E1826" i="1"/>
  <c r="F1826" i="1" s="1"/>
  <c r="G1826" i="1" s="1"/>
  <c r="H1826" i="1" s="1"/>
  <c r="L1826" i="1"/>
  <c r="N1825" i="1"/>
  <c r="C1819" i="1"/>
  <c r="J1818" i="1"/>
  <c r="B1818" i="1" s="1"/>
  <c r="D1827" i="1"/>
  <c r="I1826" i="1"/>
  <c r="A1827" i="1"/>
  <c r="I1827" i="1" l="1"/>
  <c r="A1828" i="1"/>
  <c r="D1828" i="1"/>
  <c r="M1827" i="1"/>
  <c r="E1827" i="1"/>
  <c r="F1827" i="1" s="1"/>
  <c r="G1827" i="1" s="1"/>
  <c r="H1827" i="1" s="1"/>
  <c r="L1827" i="1"/>
  <c r="K1826" i="1"/>
  <c r="N1826" i="1"/>
  <c r="C1820" i="1"/>
  <c r="J1819" i="1"/>
  <c r="B1819" i="1" s="1"/>
  <c r="E1828" i="1" l="1"/>
  <c r="F1828" i="1" s="1"/>
  <c r="G1828" i="1" s="1"/>
  <c r="H1828" i="1" s="1"/>
  <c r="L1828" i="1"/>
  <c r="N1827" i="1"/>
  <c r="K1827" i="1"/>
  <c r="M1828" i="1"/>
  <c r="C1821" i="1"/>
  <c r="J1820" i="1"/>
  <c r="B1820" i="1" s="1"/>
  <c r="D1829" i="1"/>
  <c r="I1828" i="1"/>
  <c r="A1829" i="1"/>
  <c r="A1830" i="1" l="1"/>
  <c r="I1829" i="1"/>
  <c r="D1830" i="1"/>
  <c r="N1828" i="1"/>
  <c r="M1829" i="1"/>
  <c r="K1828" i="1"/>
  <c r="L1829" i="1"/>
  <c r="E1829" i="1"/>
  <c r="F1829" i="1" s="1"/>
  <c r="G1829" i="1" s="1"/>
  <c r="H1829" i="1" s="1"/>
  <c r="C1822" i="1"/>
  <c r="J1821" i="1"/>
  <c r="B1821" i="1" s="1"/>
  <c r="D1831" i="1" l="1"/>
  <c r="I1830" i="1"/>
  <c r="A1831" i="1"/>
  <c r="C1823" i="1"/>
  <c r="J1822" i="1"/>
  <c r="B1822" i="1" s="1"/>
  <c r="N1829" i="1"/>
  <c r="K1829" i="1"/>
  <c r="M1830" i="1"/>
  <c r="E1830" i="1"/>
  <c r="F1830" i="1" s="1"/>
  <c r="G1830" i="1" s="1"/>
  <c r="H1830" i="1" s="1"/>
  <c r="L1830" i="1"/>
  <c r="I1831" i="1" l="1"/>
  <c r="A1832" i="1"/>
  <c r="D1832" i="1"/>
  <c r="C1824" i="1"/>
  <c r="J1823" i="1"/>
  <c r="B1823" i="1" s="1"/>
  <c r="N1830" i="1"/>
  <c r="M1831" i="1"/>
  <c r="K1830" i="1"/>
  <c r="E1831" i="1"/>
  <c r="F1831" i="1" s="1"/>
  <c r="G1831" i="1" s="1"/>
  <c r="H1831" i="1" s="1"/>
  <c r="L1831" i="1"/>
  <c r="A1833" i="1" l="1"/>
  <c r="I1832" i="1"/>
  <c r="C1825" i="1"/>
  <c r="J1824" i="1"/>
  <c r="B1824" i="1" s="1"/>
  <c r="N1831" i="1"/>
  <c r="E1832" i="1"/>
  <c r="F1832" i="1" s="1"/>
  <c r="G1832" i="1" s="1"/>
  <c r="H1832" i="1" s="1"/>
  <c r="L1832" i="1"/>
  <c r="K1831" i="1"/>
  <c r="M1832" i="1"/>
  <c r="D1833" i="1"/>
  <c r="A1834" i="1" l="1"/>
  <c r="I1833" i="1"/>
  <c r="D1834" i="1"/>
  <c r="C1826" i="1"/>
  <c r="J1825" i="1"/>
  <c r="B1825" i="1" s="1"/>
  <c r="N1832" i="1"/>
  <c r="M1833" i="1"/>
  <c r="K1832" i="1"/>
  <c r="E1833" i="1"/>
  <c r="F1833" i="1" s="1"/>
  <c r="G1833" i="1" s="1"/>
  <c r="H1833" i="1" s="1"/>
  <c r="L1833" i="1"/>
  <c r="C1827" i="1" l="1"/>
  <c r="J1826" i="1"/>
  <c r="B1826" i="1" s="1"/>
  <c r="I1834" i="1"/>
  <c r="A1835" i="1"/>
  <c r="N1833" i="1"/>
  <c r="K1833" i="1"/>
  <c r="M1834" i="1"/>
  <c r="E1834" i="1"/>
  <c r="F1834" i="1" s="1"/>
  <c r="G1834" i="1" s="1"/>
  <c r="H1834" i="1" s="1"/>
  <c r="L1834" i="1"/>
  <c r="D1835" i="1"/>
  <c r="M1835" i="1" l="1"/>
  <c r="E1835" i="1"/>
  <c r="F1835" i="1" s="1"/>
  <c r="G1835" i="1" s="1"/>
  <c r="H1835" i="1" s="1"/>
  <c r="L1835" i="1"/>
  <c r="N1834" i="1"/>
  <c r="K1834" i="1"/>
  <c r="D1836" i="1"/>
  <c r="C1828" i="1"/>
  <c r="J1827" i="1"/>
  <c r="B1827" i="1" s="1"/>
  <c r="A1836" i="1"/>
  <c r="I1835" i="1"/>
  <c r="C1829" i="1" l="1"/>
  <c r="J1828" i="1"/>
  <c r="B1828" i="1" s="1"/>
  <c r="K1835" i="1"/>
  <c r="M1836" i="1"/>
  <c r="E1836" i="1"/>
  <c r="F1836" i="1" s="1"/>
  <c r="G1836" i="1" s="1"/>
  <c r="H1836" i="1" s="1"/>
  <c r="L1836" i="1"/>
  <c r="N1835" i="1"/>
  <c r="A1837" i="1"/>
  <c r="I1836" i="1"/>
  <c r="D1837" i="1"/>
  <c r="I1837" i="1" l="1"/>
  <c r="A1838" i="1"/>
  <c r="D1838" i="1"/>
  <c r="C1830" i="1"/>
  <c r="J1829" i="1"/>
  <c r="B1829" i="1" s="1"/>
  <c r="M1837" i="1"/>
  <c r="E1837" i="1"/>
  <c r="F1837" i="1" s="1"/>
  <c r="G1837" i="1" s="1"/>
  <c r="H1837" i="1" s="1"/>
  <c r="L1837" i="1"/>
  <c r="K1836" i="1"/>
  <c r="N1836" i="1"/>
  <c r="D1839" i="1" l="1"/>
  <c r="K1837" i="1"/>
  <c r="M1838" i="1"/>
  <c r="E1838" i="1"/>
  <c r="F1838" i="1" s="1"/>
  <c r="G1838" i="1" s="1"/>
  <c r="H1838" i="1" s="1"/>
  <c r="L1838" i="1"/>
  <c r="N1837" i="1"/>
  <c r="C1831" i="1"/>
  <c r="J1830" i="1"/>
  <c r="B1830" i="1" s="1"/>
  <c r="A1839" i="1"/>
  <c r="I1838" i="1"/>
  <c r="C1832" i="1" l="1"/>
  <c r="J1831" i="1"/>
  <c r="B1831" i="1" s="1"/>
  <c r="D1840" i="1"/>
  <c r="N1838" i="1"/>
  <c r="K1838" i="1"/>
  <c r="M1839" i="1"/>
  <c r="E1839" i="1"/>
  <c r="F1839" i="1" s="1"/>
  <c r="G1839" i="1" s="1"/>
  <c r="H1839" i="1" s="1"/>
  <c r="L1839" i="1"/>
  <c r="A1840" i="1"/>
  <c r="I1839" i="1"/>
  <c r="I1840" i="1" l="1"/>
  <c r="A1841" i="1"/>
  <c r="C1833" i="1"/>
  <c r="J1832" i="1"/>
  <c r="B1832" i="1" s="1"/>
  <c r="K1839" i="1"/>
  <c r="E1840" i="1"/>
  <c r="F1840" i="1" s="1"/>
  <c r="G1840" i="1" s="1"/>
  <c r="H1840" i="1" s="1"/>
  <c r="L1840" i="1"/>
  <c r="M1840" i="1"/>
  <c r="D1841" i="1"/>
  <c r="C1834" i="1" l="1"/>
  <c r="J1833" i="1"/>
  <c r="B1833" i="1" s="1"/>
  <c r="A1842" i="1"/>
  <c r="I1841" i="1"/>
  <c r="D1842" i="1"/>
  <c r="N1840" i="1"/>
  <c r="M1841" i="1"/>
  <c r="K1840" i="1"/>
  <c r="E1841" i="1"/>
  <c r="F1841" i="1" s="1"/>
  <c r="G1841" i="1" s="1"/>
  <c r="H1841" i="1" s="1"/>
  <c r="L1841" i="1"/>
  <c r="K1841" i="1" l="1"/>
  <c r="N1841" i="1"/>
  <c r="M1842" i="1"/>
  <c r="E1842" i="1"/>
  <c r="F1842" i="1" s="1"/>
  <c r="G1842" i="1" s="1"/>
  <c r="H1842" i="1" s="1"/>
  <c r="L1842" i="1"/>
  <c r="D1843" i="1"/>
  <c r="A1843" i="1"/>
  <c r="I1842" i="1"/>
  <c r="C1835" i="1"/>
  <c r="J1834" i="1"/>
  <c r="B1834" i="1" s="1"/>
  <c r="C1836" i="1" l="1"/>
  <c r="J1835" i="1"/>
  <c r="B1835" i="1" s="1"/>
  <c r="A1844" i="1"/>
  <c r="I1843" i="1"/>
  <c r="K1842" i="1"/>
  <c r="L1843" i="1"/>
  <c r="M1843" i="1"/>
  <c r="E1843" i="1"/>
  <c r="F1843" i="1" s="1"/>
  <c r="G1843" i="1" s="1"/>
  <c r="H1843" i="1" s="1"/>
  <c r="N1842" i="1"/>
  <c r="D1844" i="1"/>
  <c r="N1843" i="1" l="1"/>
  <c r="K1843" i="1"/>
  <c r="M1844" i="1"/>
  <c r="E1844" i="1"/>
  <c r="F1844" i="1" s="1"/>
  <c r="G1844" i="1" s="1"/>
  <c r="H1844" i="1" s="1"/>
  <c r="L1844" i="1"/>
  <c r="C1837" i="1"/>
  <c r="J1836" i="1"/>
  <c r="B1836" i="1" s="1"/>
  <c r="D1845" i="1"/>
  <c r="A1845" i="1"/>
  <c r="I1844" i="1"/>
  <c r="D1846" i="1" l="1"/>
  <c r="N1844" i="1"/>
  <c r="M1845" i="1"/>
  <c r="K1844" i="1"/>
  <c r="E1845" i="1"/>
  <c r="F1845" i="1" s="1"/>
  <c r="G1845" i="1" s="1"/>
  <c r="H1845" i="1" s="1"/>
  <c r="L1845" i="1"/>
  <c r="I1845" i="1"/>
  <c r="A1846" i="1"/>
  <c r="C1838" i="1"/>
  <c r="J1837" i="1"/>
  <c r="B1837" i="1" s="1"/>
  <c r="M1846" i="1" l="1"/>
  <c r="E1846" i="1"/>
  <c r="F1846" i="1" s="1"/>
  <c r="G1846" i="1" s="1"/>
  <c r="H1846" i="1" s="1"/>
  <c r="L1846" i="1"/>
  <c r="N1845" i="1"/>
  <c r="K1845" i="1"/>
  <c r="C1839" i="1"/>
  <c r="J1838" i="1"/>
  <c r="B1838" i="1" s="1"/>
  <c r="I1846" i="1"/>
  <c r="A1847" i="1"/>
  <c r="D1847" i="1"/>
  <c r="I1847" i="1" l="1"/>
  <c r="A1848" i="1"/>
  <c r="C1840" i="1"/>
  <c r="J1839" i="1"/>
  <c r="N1839" i="1" s="1"/>
  <c r="K1846" i="1"/>
  <c r="M1847" i="1"/>
  <c r="N1846" i="1"/>
  <c r="E1847" i="1"/>
  <c r="F1847" i="1" s="1"/>
  <c r="G1847" i="1" s="1"/>
  <c r="H1847" i="1" s="1"/>
  <c r="L1847" i="1"/>
  <c r="D1848" i="1"/>
  <c r="B1839" i="1" l="1"/>
  <c r="D1849" i="1"/>
  <c r="I1848" i="1"/>
  <c r="A1849" i="1"/>
  <c r="K1847" i="1"/>
  <c r="E1848" i="1"/>
  <c r="F1848" i="1" s="1"/>
  <c r="G1848" i="1" s="1"/>
  <c r="H1848" i="1" s="1"/>
  <c r="L1848" i="1"/>
  <c r="N1847" i="1"/>
  <c r="M1848" i="1"/>
  <c r="C1841" i="1"/>
  <c r="J1840" i="1"/>
  <c r="B1840" i="1" s="1"/>
  <c r="A1850" i="1" l="1"/>
  <c r="I1849" i="1"/>
  <c r="K1848" i="1"/>
  <c r="M1849" i="1"/>
  <c r="N1848" i="1"/>
  <c r="E1849" i="1"/>
  <c r="F1849" i="1" s="1"/>
  <c r="G1849" i="1" s="1"/>
  <c r="H1849" i="1" s="1"/>
  <c r="L1849" i="1"/>
  <c r="D1850" i="1"/>
  <c r="C1842" i="1"/>
  <c r="J1841" i="1"/>
  <c r="B1841" i="1" s="1"/>
  <c r="N1849" i="1" l="1"/>
  <c r="M1850" i="1"/>
  <c r="K1849" i="1"/>
  <c r="E1850" i="1"/>
  <c r="F1850" i="1" s="1"/>
  <c r="G1850" i="1" s="1"/>
  <c r="H1850" i="1" s="1"/>
  <c r="L1850" i="1"/>
  <c r="C1843" i="1"/>
  <c r="J1842" i="1"/>
  <c r="B1842" i="1" s="1"/>
  <c r="D1851" i="1"/>
  <c r="I1850" i="1"/>
  <c r="A1851" i="1"/>
  <c r="D1852" i="1" l="1"/>
  <c r="A1852" i="1"/>
  <c r="I1851" i="1"/>
  <c r="M1851" i="1"/>
  <c r="N1850" i="1"/>
  <c r="E1851" i="1"/>
  <c r="F1851" i="1" s="1"/>
  <c r="G1851" i="1" s="1"/>
  <c r="H1851" i="1" s="1"/>
  <c r="L1851" i="1"/>
  <c r="K1850" i="1"/>
  <c r="C1844" i="1"/>
  <c r="J1843" i="1"/>
  <c r="B1843" i="1" s="1"/>
  <c r="C1845" i="1" l="1"/>
  <c r="J1844" i="1"/>
  <c r="B1844" i="1" s="1"/>
  <c r="A1853" i="1"/>
  <c r="I1852" i="1"/>
  <c r="D1853" i="1"/>
  <c r="N1851" i="1"/>
  <c r="M1852" i="1"/>
  <c r="E1852" i="1"/>
  <c r="F1852" i="1" s="1"/>
  <c r="G1852" i="1" s="1"/>
  <c r="H1852" i="1" s="1"/>
  <c r="L1852" i="1"/>
  <c r="K1851" i="1"/>
  <c r="D1854" i="1" l="1"/>
  <c r="A1854" i="1"/>
  <c r="I1853" i="1"/>
  <c r="N1852" i="1"/>
  <c r="M1853" i="1"/>
  <c r="K1852" i="1"/>
  <c r="E1853" i="1"/>
  <c r="F1853" i="1" s="1"/>
  <c r="G1853" i="1" s="1"/>
  <c r="H1853" i="1" s="1"/>
  <c r="L1853" i="1"/>
  <c r="C1846" i="1"/>
  <c r="J1845" i="1"/>
  <c r="B1845" i="1" s="1"/>
  <c r="N1853" i="1" l="1"/>
  <c r="M1854" i="1"/>
  <c r="E1854" i="1"/>
  <c r="F1854" i="1" s="1"/>
  <c r="G1854" i="1" s="1"/>
  <c r="H1854" i="1" s="1"/>
  <c r="L1854" i="1"/>
  <c r="K1853" i="1"/>
  <c r="C1847" i="1"/>
  <c r="J1846" i="1"/>
  <c r="B1846" i="1" s="1"/>
  <c r="I1854" i="1"/>
  <c r="A1855" i="1"/>
  <c r="D1855" i="1"/>
  <c r="I1855" i="1" l="1"/>
  <c r="A1856" i="1"/>
  <c r="C1848" i="1"/>
  <c r="J1847" i="1"/>
  <c r="B1847" i="1" s="1"/>
  <c r="D1856" i="1"/>
  <c r="E1855" i="1"/>
  <c r="F1855" i="1" s="1"/>
  <c r="G1855" i="1" s="1"/>
  <c r="H1855" i="1" s="1"/>
  <c r="L1855" i="1"/>
  <c r="N1854" i="1"/>
  <c r="K1854" i="1"/>
  <c r="M1855" i="1"/>
  <c r="C1849" i="1" l="1"/>
  <c r="J1848" i="1"/>
  <c r="B1848" i="1" s="1"/>
  <c r="D1857" i="1"/>
  <c r="I1856" i="1"/>
  <c r="A1857" i="1"/>
  <c r="E1856" i="1"/>
  <c r="F1856" i="1" s="1"/>
  <c r="G1856" i="1" s="1"/>
  <c r="H1856" i="1" s="1"/>
  <c r="L1856" i="1"/>
  <c r="N1855" i="1"/>
  <c r="K1855" i="1"/>
  <c r="M1856" i="1"/>
  <c r="I1857" i="1" l="1"/>
  <c r="A1858" i="1"/>
  <c r="D1858" i="1"/>
  <c r="N1856" i="1"/>
  <c r="K1856" i="1"/>
  <c r="M1857" i="1"/>
  <c r="E1857" i="1"/>
  <c r="F1857" i="1" s="1"/>
  <c r="G1857" i="1" s="1"/>
  <c r="H1857" i="1" s="1"/>
  <c r="L1857" i="1"/>
  <c r="C1850" i="1"/>
  <c r="J1849" i="1"/>
  <c r="B1849" i="1" s="1"/>
  <c r="K1857" i="1" l="1"/>
  <c r="M1858" i="1"/>
  <c r="E1858" i="1"/>
  <c r="F1858" i="1" s="1"/>
  <c r="G1858" i="1" s="1"/>
  <c r="H1858" i="1" s="1"/>
  <c r="L1858" i="1"/>
  <c r="N1857" i="1"/>
  <c r="D1859" i="1"/>
  <c r="C1851" i="1"/>
  <c r="J1850" i="1"/>
  <c r="B1850" i="1" s="1"/>
  <c r="I1858" i="1"/>
  <c r="A1859" i="1"/>
  <c r="A1860" i="1" l="1"/>
  <c r="I1859" i="1"/>
  <c r="D1860" i="1"/>
  <c r="K1858" i="1"/>
  <c r="M1859" i="1"/>
  <c r="N1858" i="1"/>
  <c r="E1859" i="1"/>
  <c r="F1859" i="1" s="1"/>
  <c r="G1859" i="1" s="1"/>
  <c r="H1859" i="1" s="1"/>
  <c r="L1859" i="1"/>
  <c r="C1852" i="1"/>
  <c r="J1851" i="1"/>
  <c r="B1851" i="1" s="1"/>
  <c r="C1853" i="1" l="1"/>
  <c r="J1852" i="1"/>
  <c r="B1852" i="1" s="1"/>
  <c r="A1861" i="1"/>
  <c r="I1860" i="1"/>
  <c r="D1861" i="1"/>
  <c r="N1859" i="1"/>
  <c r="L1860" i="1"/>
  <c r="K1859" i="1"/>
  <c r="E1860" i="1"/>
  <c r="F1860" i="1" s="1"/>
  <c r="G1860" i="1" s="1"/>
  <c r="H1860" i="1" s="1"/>
  <c r="M1860" i="1"/>
  <c r="I1861" i="1" l="1"/>
  <c r="A1862" i="1"/>
  <c r="C1854" i="1"/>
  <c r="J1853" i="1"/>
  <c r="B1853" i="1" s="1"/>
  <c r="D1862" i="1"/>
  <c r="E1861" i="1"/>
  <c r="F1861" i="1" s="1"/>
  <c r="G1861" i="1" s="1"/>
  <c r="H1861" i="1" s="1"/>
  <c r="K1860" i="1"/>
  <c r="L1861" i="1"/>
  <c r="N1860" i="1"/>
  <c r="M1861" i="1"/>
  <c r="D1863" i="1" l="1"/>
  <c r="N1861" i="1"/>
  <c r="M1862" i="1"/>
  <c r="K1861" i="1"/>
  <c r="E1862" i="1"/>
  <c r="F1862" i="1" s="1"/>
  <c r="G1862" i="1" s="1"/>
  <c r="H1862" i="1" s="1"/>
  <c r="L1862" i="1"/>
  <c r="C1855" i="1"/>
  <c r="J1854" i="1"/>
  <c r="B1854" i="1" s="1"/>
  <c r="I1862" i="1"/>
  <c r="A1863" i="1"/>
  <c r="A1864" i="1" l="1"/>
  <c r="I1863" i="1"/>
  <c r="D1864" i="1"/>
  <c r="N1862" i="1"/>
  <c r="L1863" i="1"/>
  <c r="K1862" i="1"/>
  <c r="E1863" i="1"/>
  <c r="F1863" i="1" s="1"/>
  <c r="G1863" i="1" s="1"/>
  <c r="H1863" i="1" s="1"/>
  <c r="M1863" i="1"/>
  <c r="C1856" i="1"/>
  <c r="J1855" i="1"/>
  <c r="B1855" i="1" s="1"/>
  <c r="C1857" i="1" l="1"/>
  <c r="J1856" i="1"/>
  <c r="B1856" i="1" s="1"/>
  <c r="I1864" i="1"/>
  <c r="A1865" i="1"/>
  <c r="M1864" i="1"/>
  <c r="K1863" i="1"/>
  <c r="E1864" i="1"/>
  <c r="F1864" i="1" s="1"/>
  <c r="G1864" i="1" s="1"/>
  <c r="H1864" i="1" s="1"/>
  <c r="L1864" i="1"/>
  <c r="N1863" i="1"/>
  <c r="D1865" i="1"/>
  <c r="N1864" i="1" l="1"/>
  <c r="K1864" i="1"/>
  <c r="M1865" i="1"/>
  <c r="E1865" i="1"/>
  <c r="F1865" i="1" s="1"/>
  <c r="G1865" i="1" s="1"/>
  <c r="H1865" i="1" s="1"/>
  <c r="L1865" i="1"/>
  <c r="D1866" i="1"/>
  <c r="C1858" i="1"/>
  <c r="J1857" i="1"/>
  <c r="B1857" i="1" s="1"/>
  <c r="I1865" i="1"/>
  <c r="A1866" i="1"/>
  <c r="I1866" i="1" l="1"/>
  <c r="A1867" i="1"/>
  <c r="D1867" i="1"/>
  <c r="K1865" i="1"/>
  <c r="E1866" i="1"/>
  <c r="F1866" i="1" s="1"/>
  <c r="G1866" i="1" s="1"/>
  <c r="H1866" i="1" s="1"/>
  <c r="L1866" i="1"/>
  <c r="N1865" i="1"/>
  <c r="M1866" i="1"/>
  <c r="C1859" i="1"/>
  <c r="J1858" i="1"/>
  <c r="B1858" i="1" s="1"/>
  <c r="N1866" i="1" l="1"/>
  <c r="M1867" i="1"/>
  <c r="K1866" i="1"/>
  <c r="E1867" i="1"/>
  <c r="F1867" i="1" s="1"/>
  <c r="G1867" i="1" s="1"/>
  <c r="H1867" i="1" s="1"/>
  <c r="L1867" i="1"/>
  <c r="C1860" i="1"/>
  <c r="J1859" i="1"/>
  <c r="B1859" i="1" s="1"/>
  <c r="D1868" i="1"/>
  <c r="I1867" i="1"/>
  <c r="A1868" i="1"/>
  <c r="I1868" i="1" l="1"/>
  <c r="A1869" i="1"/>
  <c r="N1867" i="1"/>
  <c r="M1868" i="1"/>
  <c r="K1867" i="1"/>
  <c r="E1868" i="1"/>
  <c r="F1868" i="1" s="1"/>
  <c r="G1868" i="1" s="1"/>
  <c r="H1868" i="1" s="1"/>
  <c r="L1868" i="1"/>
  <c r="C1861" i="1"/>
  <c r="J1860" i="1"/>
  <c r="B1860" i="1" s="1"/>
  <c r="D1869" i="1"/>
  <c r="D1870" i="1" l="1"/>
  <c r="A1870" i="1"/>
  <c r="I1869" i="1"/>
  <c r="K1868" i="1"/>
  <c r="M1869" i="1"/>
  <c r="N1868" i="1"/>
  <c r="E1869" i="1"/>
  <c r="F1869" i="1" s="1"/>
  <c r="G1869" i="1" s="1"/>
  <c r="H1869" i="1" s="1"/>
  <c r="L1869" i="1"/>
  <c r="C1862" i="1"/>
  <c r="J1861" i="1"/>
  <c r="B1861" i="1" s="1"/>
  <c r="D1871" i="1" l="1"/>
  <c r="C1863" i="1"/>
  <c r="J1862" i="1"/>
  <c r="B1862" i="1" s="1"/>
  <c r="A1871" i="1"/>
  <c r="I1870" i="1"/>
  <c r="K1869" i="1"/>
  <c r="M1870" i="1"/>
  <c r="E1870" i="1"/>
  <c r="F1870" i="1" s="1"/>
  <c r="G1870" i="1" s="1"/>
  <c r="H1870" i="1" s="1"/>
  <c r="L1870" i="1"/>
  <c r="N1869" i="1"/>
  <c r="A1872" i="1" l="1"/>
  <c r="I1871" i="1"/>
  <c r="N1870" i="1"/>
  <c r="M1871" i="1"/>
  <c r="K1870" i="1"/>
  <c r="E1871" i="1"/>
  <c r="F1871" i="1" s="1"/>
  <c r="G1871" i="1" s="1"/>
  <c r="H1871" i="1" s="1"/>
  <c r="L1871" i="1"/>
  <c r="C1864" i="1"/>
  <c r="J1863" i="1"/>
  <c r="B1863" i="1" s="1"/>
  <c r="D1872" i="1"/>
  <c r="I1872" i="1" l="1"/>
  <c r="A1873" i="1"/>
  <c r="D1873" i="1"/>
  <c r="C1865" i="1"/>
  <c r="J1864" i="1"/>
  <c r="B1864" i="1" s="1"/>
  <c r="M1872" i="1"/>
  <c r="K1871" i="1"/>
  <c r="E1872" i="1"/>
  <c r="F1872" i="1" s="1"/>
  <c r="G1872" i="1" s="1"/>
  <c r="H1872" i="1" s="1"/>
  <c r="L1872" i="1"/>
  <c r="N1871" i="1"/>
  <c r="C1866" i="1" l="1"/>
  <c r="J1865" i="1"/>
  <c r="B1865" i="1" s="1"/>
  <c r="A1874" i="1"/>
  <c r="I1873" i="1"/>
  <c r="D1874" i="1"/>
  <c r="M1873" i="1"/>
  <c r="E1873" i="1"/>
  <c r="F1873" i="1" s="1"/>
  <c r="G1873" i="1" s="1"/>
  <c r="H1873" i="1" s="1"/>
  <c r="L1873" i="1"/>
  <c r="K1872" i="1"/>
  <c r="N1872" i="1"/>
  <c r="M1874" i="1" l="1"/>
  <c r="K1873" i="1"/>
  <c r="E1874" i="1"/>
  <c r="F1874" i="1" s="1"/>
  <c r="G1874" i="1" s="1"/>
  <c r="H1874" i="1" s="1"/>
  <c r="L1874" i="1"/>
  <c r="N1873" i="1"/>
  <c r="C1867" i="1"/>
  <c r="J1866" i="1"/>
  <c r="B1866" i="1" s="1"/>
  <c r="D1875" i="1"/>
  <c r="I1874" i="1"/>
  <c r="A1875" i="1"/>
  <c r="C1868" i="1" l="1"/>
  <c r="J1867" i="1"/>
  <c r="B1867" i="1" s="1"/>
  <c r="D1876" i="1"/>
  <c r="I1875" i="1"/>
  <c r="A1876" i="1"/>
  <c r="N1874" i="1"/>
  <c r="M1875" i="1"/>
  <c r="K1874" i="1"/>
  <c r="E1875" i="1"/>
  <c r="F1875" i="1" s="1"/>
  <c r="G1875" i="1" s="1"/>
  <c r="H1875" i="1" s="1"/>
  <c r="L1875" i="1"/>
  <c r="A1877" i="1" l="1"/>
  <c r="I1876" i="1"/>
  <c r="D1877" i="1"/>
  <c r="C1869" i="1"/>
  <c r="J1868" i="1"/>
  <c r="B1868" i="1" s="1"/>
  <c r="K1875" i="1"/>
  <c r="M1876" i="1"/>
  <c r="E1876" i="1"/>
  <c r="F1876" i="1" s="1"/>
  <c r="G1876" i="1" s="1"/>
  <c r="H1876" i="1" s="1"/>
  <c r="L1876" i="1"/>
  <c r="N1875" i="1"/>
  <c r="N1876" i="1" l="1"/>
  <c r="K1876" i="1"/>
  <c r="M1877" i="1"/>
  <c r="E1877" i="1"/>
  <c r="F1877" i="1" s="1"/>
  <c r="G1877" i="1" s="1"/>
  <c r="H1877" i="1" s="1"/>
  <c r="L1877" i="1"/>
  <c r="C1870" i="1"/>
  <c r="J1869" i="1"/>
  <c r="B1869" i="1" s="1"/>
  <c r="D1878" i="1"/>
  <c r="A1878" i="1"/>
  <c r="I1877" i="1"/>
  <c r="N1877" i="1" l="1"/>
  <c r="K1877" i="1"/>
  <c r="M1878" i="1"/>
  <c r="E1878" i="1"/>
  <c r="F1878" i="1" s="1"/>
  <c r="G1878" i="1" s="1"/>
  <c r="H1878" i="1" s="1"/>
  <c r="L1878" i="1"/>
  <c r="I1878" i="1"/>
  <c r="A1879" i="1"/>
  <c r="D1879" i="1"/>
  <c r="C1871" i="1"/>
  <c r="J1870" i="1"/>
  <c r="B1870" i="1" s="1"/>
  <c r="C1872" i="1" l="1"/>
  <c r="J1871" i="1"/>
  <c r="B1871" i="1" s="1"/>
  <c r="K1878" i="1"/>
  <c r="N1878" i="1"/>
  <c r="M1879" i="1"/>
  <c r="E1879" i="1"/>
  <c r="F1879" i="1" s="1"/>
  <c r="G1879" i="1" s="1"/>
  <c r="H1879" i="1" s="1"/>
  <c r="L1879" i="1"/>
  <c r="D1880" i="1"/>
  <c r="A1880" i="1"/>
  <c r="I1879" i="1"/>
  <c r="D1881" i="1" l="1"/>
  <c r="C1873" i="1"/>
  <c r="J1872" i="1"/>
  <c r="B1872" i="1" s="1"/>
  <c r="A1881" i="1"/>
  <c r="I1880" i="1"/>
  <c r="K1879" i="1"/>
  <c r="E1880" i="1"/>
  <c r="F1880" i="1" s="1"/>
  <c r="G1880" i="1" s="1"/>
  <c r="H1880" i="1" s="1"/>
  <c r="L1880" i="1"/>
  <c r="N1879" i="1"/>
  <c r="M1880" i="1"/>
  <c r="D1882" i="1" l="1"/>
  <c r="K1880" i="1"/>
  <c r="N1880" i="1"/>
  <c r="M1881" i="1"/>
  <c r="E1881" i="1"/>
  <c r="F1881" i="1" s="1"/>
  <c r="G1881" i="1" s="1"/>
  <c r="H1881" i="1" s="1"/>
  <c r="L1881" i="1"/>
  <c r="A1882" i="1"/>
  <c r="I1881" i="1"/>
  <c r="C1874" i="1"/>
  <c r="J1873" i="1"/>
  <c r="B1873" i="1" s="1"/>
  <c r="D1883" i="1" l="1"/>
  <c r="C1875" i="1"/>
  <c r="J1874" i="1"/>
  <c r="B1874" i="1" s="1"/>
  <c r="M1882" i="1"/>
  <c r="N1881" i="1"/>
  <c r="E1882" i="1"/>
  <c r="F1882" i="1" s="1"/>
  <c r="G1882" i="1" s="1"/>
  <c r="H1882" i="1" s="1"/>
  <c r="L1882" i="1"/>
  <c r="K1881" i="1"/>
  <c r="I1882" i="1"/>
  <c r="A1883" i="1"/>
  <c r="I1883" i="1" l="1"/>
  <c r="A1884" i="1"/>
  <c r="C1876" i="1"/>
  <c r="J1875" i="1"/>
  <c r="B1875" i="1" s="1"/>
  <c r="D1884" i="1"/>
  <c r="M1883" i="1"/>
  <c r="E1883" i="1"/>
  <c r="F1883" i="1" s="1"/>
  <c r="G1883" i="1" s="1"/>
  <c r="H1883" i="1" s="1"/>
  <c r="L1883" i="1"/>
  <c r="N1882" i="1"/>
  <c r="K1882" i="1"/>
  <c r="N1883" i="1" l="1"/>
  <c r="E1884" i="1"/>
  <c r="F1884" i="1" s="1"/>
  <c r="G1884" i="1" s="1"/>
  <c r="H1884" i="1" s="1"/>
  <c r="L1884" i="1"/>
  <c r="K1883" i="1"/>
  <c r="M1884" i="1"/>
  <c r="C1877" i="1"/>
  <c r="J1876" i="1"/>
  <c r="B1876" i="1" s="1"/>
  <c r="D1885" i="1"/>
  <c r="I1884" i="1"/>
  <c r="A1885" i="1"/>
  <c r="A1886" i="1" l="1"/>
  <c r="I1885" i="1"/>
  <c r="C1878" i="1"/>
  <c r="J1877" i="1"/>
  <c r="B1877" i="1" s="1"/>
  <c r="N1884" i="1"/>
  <c r="E1885" i="1"/>
  <c r="F1885" i="1" s="1"/>
  <c r="G1885" i="1" s="1"/>
  <c r="H1885" i="1" s="1"/>
  <c r="L1885" i="1"/>
  <c r="K1884" i="1"/>
  <c r="M1885" i="1"/>
  <c r="D1886" i="1"/>
  <c r="C1879" i="1" l="1"/>
  <c r="J1878" i="1"/>
  <c r="B1878" i="1" s="1"/>
  <c r="I1886" i="1"/>
  <c r="A1887" i="1"/>
  <c r="D1887" i="1"/>
  <c r="M1886" i="1"/>
  <c r="K1885" i="1"/>
  <c r="E1886" i="1"/>
  <c r="F1886" i="1" s="1"/>
  <c r="G1886" i="1" s="1"/>
  <c r="H1886" i="1" s="1"/>
  <c r="L1886" i="1"/>
  <c r="N1885" i="1"/>
  <c r="C1880" i="1" l="1"/>
  <c r="J1879" i="1"/>
  <c r="B1879" i="1" s="1"/>
  <c r="D1888" i="1"/>
  <c r="A1888" i="1"/>
  <c r="I1887" i="1"/>
  <c r="N1886" i="1"/>
  <c r="K1886" i="1"/>
  <c r="L1887" i="1"/>
  <c r="E1887" i="1"/>
  <c r="F1887" i="1" s="1"/>
  <c r="G1887" i="1" s="1"/>
  <c r="H1887" i="1" s="1"/>
  <c r="M1887" i="1"/>
  <c r="I1888" i="1" l="1"/>
  <c r="A1889" i="1"/>
  <c r="C1881" i="1"/>
  <c r="J1880" i="1"/>
  <c r="B1880" i="1" s="1"/>
  <c r="K1887" i="1"/>
  <c r="M1888" i="1"/>
  <c r="N1887" i="1"/>
  <c r="E1888" i="1"/>
  <c r="F1888" i="1" s="1"/>
  <c r="G1888" i="1" s="1"/>
  <c r="H1888" i="1" s="1"/>
  <c r="L1888" i="1"/>
  <c r="D1889" i="1"/>
  <c r="C1882" i="1" l="1"/>
  <c r="J1881" i="1"/>
  <c r="B1881" i="1" s="1"/>
  <c r="D1890" i="1"/>
  <c r="I1889" i="1"/>
  <c r="A1890" i="1"/>
  <c r="E1889" i="1"/>
  <c r="F1889" i="1" s="1"/>
  <c r="G1889" i="1" s="1"/>
  <c r="H1889" i="1" s="1"/>
  <c r="L1889" i="1"/>
  <c r="N1888" i="1"/>
  <c r="K1888" i="1"/>
  <c r="M1889" i="1"/>
  <c r="D1891" i="1" l="1"/>
  <c r="M1890" i="1"/>
  <c r="N1889" i="1"/>
  <c r="E1890" i="1"/>
  <c r="F1890" i="1" s="1"/>
  <c r="G1890" i="1" s="1"/>
  <c r="H1890" i="1" s="1"/>
  <c r="K1889" i="1"/>
  <c r="L1890" i="1"/>
  <c r="C1883" i="1"/>
  <c r="J1882" i="1"/>
  <c r="B1882" i="1" s="1"/>
  <c r="I1890" i="1"/>
  <c r="A1891" i="1"/>
  <c r="A1892" i="1" l="1"/>
  <c r="I1891" i="1"/>
  <c r="C1884" i="1"/>
  <c r="J1883" i="1"/>
  <c r="B1883" i="1" s="1"/>
  <c r="D1892" i="1"/>
  <c r="K1890" i="1"/>
  <c r="E1891" i="1"/>
  <c r="F1891" i="1" s="1"/>
  <c r="G1891" i="1" s="1"/>
  <c r="H1891" i="1" s="1"/>
  <c r="N1890" i="1"/>
  <c r="L1891" i="1"/>
  <c r="M1891" i="1"/>
  <c r="C1885" i="1" l="1"/>
  <c r="J1884" i="1"/>
  <c r="B1884" i="1" s="1"/>
  <c r="A1893" i="1"/>
  <c r="I1892" i="1"/>
  <c r="D1893" i="1"/>
  <c r="N1891" i="1"/>
  <c r="E1892" i="1"/>
  <c r="F1892" i="1" s="1"/>
  <c r="G1892" i="1" s="1"/>
  <c r="H1892" i="1" s="1"/>
  <c r="L1892" i="1"/>
  <c r="K1891" i="1"/>
  <c r="M1892" i="1"/>
  <c r="C1886" i="1" l="1"/>
  <c r="J1885" i="1"/>
  <c r="B1885" i="1" s="1"/>
  <c r="I1893" i="1"/>
  <c r="A1894" i="1"/>
  <c r="D1894" i="1"/>
  <c r="K1892" i="1"/>
  <c r="N1892" i="1"/>
  <c r="M1893" i="1"/>
  <c r="E1893" i="1"/>
  <c r="F1893" i="1" s="1"/>
  <c r="G1893" i="1" s="1"/>
  <c r="H1893" i="1" s="1"/>
  <c r="L1893" i="1"/>
  <c r="D1895" i="1" l="1"/>
  <c r="I1894" i="1"/>
  <c r="A1895" i="1"/>
  <c r="K1893" i="1"/>
  <c r="M1894" i="1"/>
  <c r="E1894" i="1"/>
  <c r="F1894" i="1" s="1"/>
  <c r="G1894" i="1" s="1"/>
  <c r="H1894" i="1" s="1"/>
  <c r="L1894" i="1"/>
  <c r="N1893" i="1"/>
  <c r="C1887" i="1"/>
  <c r="J1886" i="1"/>
  <c r="B1886" i="1" s="1"/>
  <c r="A1896" i="1" l="1"/>
  <c r="I1895" i="1"/>
  <c r="C1888" i="1"/>
  <c r="J1887" i="1"/>
  <c r="B1887" i="1" s="1"/>
  <c r="D1896" i="1"/>
  <c r="M1895" i="1"/>
  <c r="E1895" i="1"/>
  <c r="F1895" i="1" s="1"/>
  <c r="G1895" i="1" s="1"/>
  <c r="H1895" i="1" s="1"/>
  <c r="L1895" i="1"/>
  <c r="N1894" i="1"/>
  <c r="K1894" i="1"/>
  <c r="C1889" i="1" l="1"/>
  <c r="J1888" i="1"/>
  <c r="B1888" i="1" s="1"/>
  <c r="D1897" i="1"/>
  <c r="N1895" i="1"/>
  <c r="M1896" i="1"/>
  <c r="E1896" i="1"/>
  <c r="F1896" i="1" s="1"/>
  <c r="G1896" i="1" s="1"/>
  <c r="H1896" i="1" s="1"/>
  <c r="L1896" i="1"/>
  <c r="K1895" i="1"/>
  <c r="I1896" i="1"/>
  <c r="A1897" i="1"/>
  <c r="I1897" i="1" l="1"/>
  <c r="A1898" i="1"/>
  <c r="N1896" i="1"/>
  <c r="M1897" i="1"/>
  <c r="K1896" i="1"/>
  <c r="E1897" i="1"/>
  <c r="F1897" i="1" s="1"/>
  <c r="G1897" i="1" s="1"/>
  <c r="H1897" i="1" s="1"/>
  <c r="L1897" i="1"/>
  <c r="C1890" i="1"/>
  <c r="J1889" i="1"/>
  <c r="B1889" i="1" s="1"/>
  <c r="D1898" i="1"/>
  <c r="D1899" i="1" l="1"/>
  <c r="I1898" i="1"/>
  <c r="A1899" i="1"/>
  <c r="M1898" i="1"/>
  <c r="N1897" i="1"/>
  <c r="E1898" i="1"/>
  <c r="F1898" i="1" s="1"/>
  <c r="G1898" i="1" s="1"/>
  <c r="H1898" i="1" s="1"/>
  <c r="K1897" i="1"/>
  <c r="L1898" i="1"/>
  <c r="C1891" i="1"/>
  <c r="J1890" i="1"/>
  <c r="B1890" i="1" s="1"/>
  <c r="N1898" i="1" l="1"/>
  <c r="E1899" i="1"/>
  <c r="F1899" i="1" s="1"/>
  <c r="G1899" i="1" s="1"/>
  <c r="H1899" i="1" s="1"/>
  <c r="L1899" i="1"/>
  <c r="K1898" i="1"/>
  <c r="M1899" i="1"/>
  <c r="C1892" i="1"/>
  <c r="J1891" i="1"/>
  <c r="B1891" i="1" s="1"/>
  <c r="A1900" i="1"/>
  <c r="I1899" i="1"/>
  <c r="D1900" i="1"/>
  <c r="C1893" i="1" l="1"/>
  <c r="J1892" i="1"/>
  <c r="B1892" i="1" s="1"/>
  <c r="K1899" i="1"/>
  <c r="M1900" i="1"/>
  <c r="N1899" i="1"/>
  <c r="E1900" i="1"/>
  <c r="F1900" i="1" s="1"/>
  <c r="G1900" i="1" s="1"/>
  <c r="H1900" i="1" s="1"/>
  <c r="L1900" i="1"/>
  <c r="D1901" i="1"/>
  <c r="A1901" i="1"/>
  <c r="I1900" i="1"/>
  <c r="K1900" i="1" l="1"/>
  <c r="N1900" i="1"/>
  <c r="M1901" i="1"/>
  <c r="E1901" i="1"/>
  <c r="F1901" i="1" s="1"/>
  <c r="G1901" i="1" s="1"/>
  <c r="H1901" i="1" s="1"/>
  <c r="L1901" i="1"/>
  <c r="A1902" i="1"/>
  <c r="I1901" i="1"/>
  <c r="D1902" i="1"/>
  <c r="C1894" i="1"/>
  <c r="J1893" i="1"/>
  <c r="B1893" i="1" s="1"/>
  <c r="D1903" i="1" l="1"/>
  <c r="K1901" i="1"/>
  <c r="M1902" i="1"/>
  <c r="N1901" i="1"/>
  <c r="E1902" i="1"/>
  <c r="F1902" i="1" s="1"/>
  <c r="G1902" i="1" s="1"/>
  <c r="H1902" i="1" s="1"/>
  <c r="L1902" i="1"/>
  <c r="C1895" i="1"/>
  <c r="J1894" i="1"/>
  <c r="B1894" i="1" s="1"/>
  <c r="A1903" i="1"/>
  <c r="I1902" i="1"/>
  <c r="N1902" i="1" l="1"/>
  <c r="M1903" i="1"/>
  <c r="K1902" i="1"/>
  <c r="E1903" i="1"/>
  <c r="F1903" i="1" s="1"/>
  <c r="G1903" i="1" s="1"/>
  <c r="H1903" i="1" s="1"/>
  <c r="L1903" i="1"/>
  <c r="A1904" i="1"/>
  <c r="I1903" i="1"/>
  <c r="C1896" i="1"/>
  <c r="J1895" i="1"/>
  <c r="B1895" i="1" s="1"/>
  <c r="D1904" i="1"/>
  <c r="M1904" i="1" l="1"/>
  <c r="K1903" i="1"/>
  <c r="E1904" i="1"/>
  <c r="F1904" i="1" s="1"/>
  <c r="G1904" i="1" s="1"/>
  <c r="H1904" i="1" s="1"/>
  <c r="N1903" i="1"/>
  <c r="L1904" i="1"/>
  <c r="D1905" i="1"/>
  <c r="C1897" i="1"/>
  <c r="J1896" i="1"/>
  <c r="B1896" i="1" s="1"/>
  <c r="I1904" i="1"/>
  <c r="A1905" i="1"/>
  <c r="A1906" i="1" l="1"/>
  <c r="I1905" i="1"/>
  <c r="D1906" i="1"/>
  <c r="C1898" i="1"/>
  <c r="J1897" i="1"/>
  <c r="B1897" i="1" s="1"/>
  <c r="E1905" i="1"/>
  <c r="F1905" i="1" s="1"/>
  <c r="G1905" i="1" s="1"/>
  <c r="H1905" i="1" s="1"/>
  <c r="L1905" i="1"/>
  <c r="K1904" i="1"/>
  <c r="N1904" i="1"/>
  <c r="M1905" i="1"/>
  <c r="K1905" i="1" l="1"/>
  <c r="N1905" i="1"/>
  <c r="M1906" i="1"/>
  <c r="E1906" i="1"/>
  <c r="F1906" i="1" s="1"/>
  <c r="G1906" i="1" s="1"/>
  <c r="H1906" i="1" s="1"/>
  <c r="L1906" i="1"/>
  <c r="C1899" i="1"/>
  <c r="J1898" i="1"/>
  <c r="B1898" i="1" s="1"/>
  <c r="D1907" i="1"/>
  <c r="I1906" i="1"/>
  <c r="A1907" i="1"/>
  <c r="M1907" i="1" l="1"/>
  <c r="E1907" i="1"/>
  <c r="F1907" i="1" s="1"/>
  <c r="G1907" i="1" s="1"/>
  <c r="H1907" i="1" s="1"/>
  <c r="L1907" i="1"/>
  <c r="N1906" i="1"/>
  <c r="K1906" i="1"/>
  <c r="C1900" i="1"/>
  <c r="J1899" i="1"/>
  <c r="B1899" i="1" s="1"/>
  <c r="I1907" i="1"/>
  <c r="A1908" i="1"/>
  <c r="D1908" i="1"/>
  <c r="E1908" i="1" l="1"/>
  <c r="F1908" i="1" s="1"/>
  <c r="G1908" i="1" s="1"/>
  <c r="H1908" i="1" s="1"/>
  <c r="L1908" i="1"/>
  <c r="N1907" i="1"/>
  <c r="K1907" i="1"/>
  <c r="M1908" i="1"/>
  <c r="C1901" i="1"/>
  <c r="J1900" i="1"/>
  <c r="B1900" i="1" s="1"/>
  <c r="D1909" i="1"/>
  <c r="I1908" i="1"/>
  <c r="A1909" i="1"/>
  <c r="I1909" i="1" l="1"/>
  <c r="A1910" i="1"/>
  <c r="N1908" i="1"/>
  <c r="E1909" i="1"/>
  <c r="F1909" i="1" s="1"/>
  <c r="G1909" i="1" s="1"/>
  <c r="H1909" i="1" s="1"/>
  <c r="L1909" i="1"/>
  <c r="K1908" i="1"/>
  <c r="M1909" i="1"/>
  <c r="C1902" i="1"/>
  <c r="J1901" i="1"/>
  <c r="B1901" i="1" s="1"/>
  <c r="D1910" i="1"/>
  <c r="N1909" i="1" l="1"/>
  <c r="M1910" i="1"/>
  <c r="K1909" i="1"/>
  <c r="E1910" i="1"/>
  <c r="F1910" i="1" s="1"/>
  <c r="G1910" i="1" s="1"/>
  <c r="H1910" i="1" s="1"/>
  <c r="L1910" i="1"/>
  <c r="D1911" i="1"/>
  <c r="C1903" i="1"/>
  <c r="J1902" i="1"/>
  <c r="B1902" i="1" s="1"/>
  <c r="I1910" i="1"/>
  <c r="A1911" i="1"/>
  <c r="D1912" i="1" l="1"/>
  <c r="A1912" i="1"/>
  <c r="I1911" i="1"/>
  <c r="K1910" i="1"/>
  <c r="M1911" i="1"/>
  <c r="N1910" i="1"/>
  <c r="E1911" i="1"/>
  <c r="F1911" i="1" s="1"/>
  <c r="G1911" i="1" s="1"/>
  <c r="H1911" i="1" s="1"/>
  <c r="L1911" i="1"/>
  <c r="C1904" i="1"/>
  <c r="J1903" i="1"/>
  <c r="B1903" i="1" s="1"/>
  <c r="D1913" i="1" l="1"/>
  <c r="K1911" i="1"/>
  <c r="M1912" i="1"/>
  <c r="E1912" i="1"/>
  <c r="F1912" i="1" s="1"/>
  <c r="G1912" i="1" s="1"/>
  <c r="H1912" i="1" s="1"/>
  <c r="L1912" i="1"/>
  <c r="N1911" i="1"/>
  <c r="C1905" i="1"/>
  <c r="J1904" i="1"/>
  <c r="B1904" i="1" s="1"/>
  <c r="I1912" i="1"/>
  <c r="A1913" i="1"/>
  <c r="K1912" i="1" l="1"/>
  <c r="M1913" i="1"/>
  <c r="N1912" i="1"/>
  <c r="E1913" i="1"/>
  <c r="F1913" i="1" s="1"/>
  <c r="G1913" i="1" s="1"/>
  <c r="H1913" i="1" s="1"/>
  <c r="L1913" i="1"/>
  <c r="D1914" i="1"/>
  <c r="I1913" i="1"/>
  <c r="A1914" i="1"/>
  <c r="C1906" i="1"/>
  <c r="J1905" i="1"/>
  <c r="B1905" i="1" s="1"/>
  <c r="D1915" i="1" l="1"/>
  <c r="C1907" i="1"/>
  <c r="J1906" i="1"/>
  <c r="B1906" i="1" s="1"/>
  <c r="I1914" i="1"/>
  <c r="A1915" i="1"/>
  <c r="N1913" i="1"/>
  <c r="K1913" i="1"/>
  <c r="M1914" i="1"/>
  <c r="E1914" i="1"/>
  <c r="F1914" i="1" s="1"/>
  <c r="G1914" i="1" s="1"/>
  <c r="H1914" i="1" s="1"/>
  <c r="L1914" i="1"/>
  <c r="C1908" i="1" l="1"/>
  <c r="J1907" i="1"/>
  <c r="B1907" i="1" s="1"/>
  <c r="N1914" i="1"/>
  <c r="M1915" i="1"/>
  <c r="K1914" i="1"/>
  <c r="E1915" i="1"/>
  <c r="F1915" i="1" s="1"/>
  <c r="G1915" i="1" s="1"/>
  <c r="H1915" i="1" s="1"/>
  <c r="L1915" i="1"/>
  <c r="D1916" i="1"/>
  <c r="A1916" i="1"/>
  <c r="I1915" i="1"/>
  <c r="D1917" i="1" l="1"/>
  <c r="C1909" i="1"/>
  <c r="J1908" i="1"/>
  <c r="B1908" i="1" s="1"/>
  <c r="I1916" i="1"/>
  <c r="A1917" i="1"/>
  <c r="E1916" i="1"/>
  <c r="F1916" i="1" s="1"/>
  <c r="G1916" i="1" s="1"/>
  <c r="H1916" i="1" s="1"/>
  <c r="L1916" i="1"/>
  <c r="K1915" i="1"/>
  <c r="N1915" i="1"/>
  <c r="M1916" i="1"/>
  <c r="N1916" i="1" l="1"/>
  <c r="K1916" i="1"/>
  <c r="M1917" i="1"/>
  <c r="E1917" i="1"/>
  <c r="F1917" i="1" s="1"/>
  <c r="G1917" i="1" s="1"/>
  <c r="H1917" i="1" s="1"/>
  <c r="L1917" i="1"/>
  <c r="D1918" i="1"/>
  <c r="A1918" i="1"/>
  <c r="I1917" i="1"/>
  <c r="C1910" i="1"/>
  <c r="J1909" i="1"/>
  <c r="B1909" i="1" s="1"/>
  <c r="C1911" i="1" l="1"/>
  <c r="J1910" i="1"/>
  <c r="B1910" i="1" s="1"/>
  <c r="D1919" i="1"/>
  <c r="N1917" i="1"/>
  <c r="M1918" i="1"/>
  <c r="K1917" i="1"/>
  <c r="E1918" i="1"/>
  <c r="F1918" i="1" s="1"/>
  <c r="G1918" i="1" s="1"/>
  <c r="H1918" i="1" s="1"/>
  <c r="L1918" i="1"/>
  <c r="I1918" i="1"/>
  <c r="A1919" i="1"/>
  <c r="D1920" i="1" l="1"/>
  <c r="I1919" i="1"/>
  <c r="A1920" i="1"/>
  <c r="C1912" i="1"/>
  <c r="J1911" i="1"/>
  <c r="B1911" i="1" s="1"/>
  <c r="M1919" i="1"/>
  <c r="N1918" i="1"/>
  <c r="E1919" i="1"/>
  <c r="F1919" i="1" s="1"/>
  <c r="G1919" i="1" s="1"/>
  <c r="H1919" i="1" s="1"/>
  <c r="L1919" i="1"/>
  <c r="K1918" i="1"/>
  <c r="I1920" i="1" l="1"/>
  <c r="A1921" i="1"/>
  <c r="D1921" i="1"/>
  <c r="E1920" i="1"/>
  <c r="F1920" i="1" s="1"/>
  <c r="G1920" i="1" s="1"/>
  <c r="H1920" i="1" s="1"/>
  <c r="L1920" i="1"/>
  <c r="N1919" i="1"/>
  <c r="K1919" i="1"/>
  <c r="M1920" i="1"/>
  <c r="C1913" i="1"/>
  <c r="J1912" i="1"/>
  <c r="B1912" i="1" s="1"/>
  <c r="D1922" i="1" l="1"/>
  <c r="I1921" i="1"/>
  <c r="A1922" i="1"/>
  <c r="C1914" i="1"/>
  <c r="J1913" i="1"/>
  <c r="B1913" i="1" s="1"/>
  <c r="M1921" i="1"/>
  <c r="E1921" i="1"/>
  <c r="F1921" i="1" s="1"/>
  <c r="G1921" i="1" s="1"/>
  <c r="H1921" i="1" s="1"/>
  <c r="N1920" i="1"/>
  <c r="K1920" i="1"/>
  <c r="L1921" i="1"/>
  <c r="D1923" i="1" l="1"/>
  <c r="C1915" i="1"/>
  <c r="J1914" i="1"/>
  <c r="B1914" i="1" s="1"/>
  <c r="I1922" i="1"/>
  <c r="A1923" i="1"/>
  <c r="N1921" i="1"/>
  <c r="K1921" i="1"/>
  <c r="L1922" i="1"/>
  <c r="E1922" i="1"/>
  <c r="F1922" i="1" s="1"/>
  <c r="G1922" i="1" s="1"/>
  <c r="H1922" i="1" s="1"/>
  <c r="M1922" i="1"/>
  <c r="C1916" i="1" l="1"/>
  <c r="J1915" i="1"/>
  <c r="B1915" i="1" s="1"/>
  <c r="K1922" i="1"/>
  <c r="M1923" i="1"/>
  <c r="N1922" i="1"/>
  <c r="E1923" i="1"/>
  <c r="F1923" i="1" s="1"/>
  <c r="G1923" i="1" s="1"/>
  <c r="H1923" i="1" s="1"/>
  <c r="L1923" i="1"/>
  <c r="A1924" i="1"/>
  <c r="I1923" i="1"/>
  <c r="D1924" i="1"/>
  <c r="N1923" i="1" l="1"/>
  <c r="L1924" i="1"/>
  <c r="E1924" i="1"/>
  <c r="F1924" i="1" s="1"/>
  <c r="G1924" i="1" s="1"/>
  <c r="H1924" i="1" s="1"/>
  <c r="M1924" i="1"/>
  <c r="K1923" i="1"/>
  <c r="C1917" i="1"/>
  <c r="J1916" i="1"/>
  <c r="B1916" i="1" s="1"/>
  <c r="D1925" i="1"/>
  <c r="A1925" i="1"/>
  <c r="I1924" i="1"/>
  <c r="C1918" i="1" l="1"/>
  <c r="J1917" i="1"/>
  <c r="B1917" i="1" s="1"/>
  <c r="E1925" i="1"/>
  <c r="F1925" i="1" s="1"/>
  <c r="G1925" i="1" s="1"/>
  <c r="H1925" i="1" s="1"/>
  <c r="L1925" i="1"/>
  <c r="K1924" i="1"/>
  <c r="N1924" i="1"/>
  <c r="M1925" i="1"/>
  <c r="D1926" i="1"/>
  <c r="I1925" i="1"/>
  <c r="A1926" i="1"/>
  <c r="C1919" i="1" l="1"/>
  <c r="J1918" i="1"/>
  <c r="B1918" i="1" s="1"/>
  <c r="I1926" i="1"/>
  <c r="A1927" i="1"/>
  <c r="D1927" i="1"/>
  <c r="E1926" i="1"/>
  <c r="F1926" i="1" s="1"/>
  <c r="G1926" i="1" s="1"/>
  <c r="H1926" i="1" s="1"/>
  <c r="L1926" i="1"/>
  <c r="N1925" i="1"/>
  <c r="K1925" i="1"/>
  <c r="M1926" i="1"/>
  <c r="N1926" i="1" l="1"/>
  <c r="M1927" i="1"/>
  <c r="K1926" i="1"/>
  <c r="E1927" i="1"/>
  <c r="F1927" i="1" s="1"/>
  <c r="G1927" i="1" s="1"/>
  <c r="H1927" i="1" s="1"/>
  <c r="L1927" i="1"/>
  <c r="D1928" i="1"/>
  <c r="A1928" i="1"/>
  <c r="I1927" i="1"/>
  <c r="C1920" i="1"/>
  <c r="J1919" i="1"/>
  <c r="B1919" i="1" s="1"/>
  <c r="C1921" i="1" l="1"/>
  <c r="J1920" i="1"/>
  <c r="B1920" i="1" s="1"/>
  <c r="A1929" i="1"/>
  <c r="I1928" i="1"/>
  <c r="N1927" i="1"/>
  <c r="M1928" i="1"/>
  <c r="E1928" i="1"/>
  <c r="F1928" i="1" s="1"/>
  <c r="G1928" i="1" s="1"/>
  <c r="H1928" i="1" s="1"/>
  <c r="L1928" i="1"/>
  <c r="K1927" i="1"/>
  <c r="D1929" i="1"/>
  <c r="I1929" i="1" l="1"/>
  <c r="A1930" i="1"/>
  <c r="D1930" i="1"/>
  <c r="E1929" i="1"/>
  <c r="F1929" i="1" s="1"/>
  <c r="G1929" i="1" s="1"/>
  <c r="H1929" i="1" s="1"/>
  <c r="L1929" i="1"/>
  <c r="N1928" i="1"/>
  <c r="K1928" i="1"/>
  <c r="M1929" i="1"/>
  <c r="C1922" i="1"/>
  <c r="J1921" i="1"/>
  <c r="B1921" i="1" s="1"/>
  <c r="N1929" i="1" l="1"/>
  <c r="M1930" i="1"/>
  <c r="K1929" i="1"/>
  <c r="E1930" i="1"/>
  <c r="F1930" i="1" s="1"/>
  <c r="G1930" i="1" s="1"/>
  <c r="H1930" i="1" s="1"/>
  <c r="L1930" i="1"/>
  <c r="D1931" i="1"/>
  <c r="C1923" i="1"/>
  <c r="J1922" i="1"/>
  <c r="B1922" i="1" s="1"/>
  <c r="I1930" i="1"/>
  <c r="A1931" i="1"/>
  <c r="C1924" i="1" l="1"/>
  <c r="J1923" i="1"/>
  <c r="B1923" i="1" s="1"/>
  <c r="A1932" i="1"/>
  <c r="I1931" i="1"/>
  <c r="D1932" i="1"/>
  <c r="N1930" i="1"/>
  <c r="K1930" i="1"/>
  <c r="M1931" i="1"/>
  <c r="E1931" i="1"/>
  <c r="F1931" i="1" s="1"/>
  <c r="G1931" i="1" s="1"/>
  <c r="H1931" i="1" s="1"/>
  <c r="L1931" i="1"/>
  <c r="I1932" i="1" l="1"/>
  <c r="A1933" i="1"/>
  <c r="D1933" i="1"/>
  <c r="K1931" i="1"/>
  <c r="M1932" i="1"/>
  <c r="E1932" i="1"/>
  <c r="F1932" i="1" s="1"/>
  <c r="G1932" i="1" s="1"/>
  <c r="H1932" i="1" s="1"/>
  <c r="L1932" i="1"/>
  <c r="N1931" i="1"/>
  <c r="C1925" i="1"/>
  <c r="J1924" i="1"/>
  <c r="B1924" i="1" s="1"/>
  <c r="C1926" i="1" l="1"/>
  <c r="J1925" i="1"/>
  <c r="B1925" i="1" s="1"/>
  <c r="E1933" i="1"/>
  <c r="F1933" i="1" s="1"/>
  <c r="G1933" i="1" s="1"/>
  <c r="H1933" i="1" s="1"/>
  <c r="L1933" i="1"/>
  <c r="K1932" i="1"/>
  <c r="N1932" i="1"/>
  <c r="M1933" i="1"/>
  <c r="D1934" i="1"/>
  <c r="I1933" i="1"/>
  <c r="A1934" i="1"/>
  <c r="A1935" i="1" l="1"/>
  <c r="I1934" i="1"/>
  <c r="K1933" i="1"/>
  <c r="M1934" i="1"/>
  <c r="E1934" i="1"/>
  <c r="F1934" i="1" s="1"/>
  <c r="G1934" i="1" s="1"/>
  <c r="H1934" i="1" s="1"/>
  <c r="L1934" i="1"/>
  <c r="N1933" i="1"/>
  <c r="C1927" i="1"/>
  <c r="J1926" i="1"/>
  <c r="B1926" i="1" s="1"/>
  <c r="D1935" i="1"/>
  <c r="D1936" i="1" l="1"/>
  <c r="I1935" i="1"/>
  <c r="A1936" i="1"/>
  <c r="N1934" i="1"/>
  <c r="K1934" i="1"/>
  <c r="M1935" i="1"/>
  <c r="E1935" i="1"/>
  <c r="F1935" i="1" s="1"/>
  <c r="G1935" i="1" s="1"/>
  <c r="H1935" i="1" s="1"/>
  <c r="L1935" i="1"/>
  <c r="C1928" i="1"/>
  <c r="J1927" i="1"/>
  <c r="B1927" i="1" s="1"/>
  <c r="M1936" i="1" l="1"/>
  <c r="K1935" i="1"/>
  <c r="E1936" i="1"/>
  <c r="F1936" i="1" s="1"/>
  <c r="G1936" i="1" s="1"/>
  <c r="H1936" i="1" s="1"/>
  <c r="L1936" i="1"/>
  <c r="N1935" i="1"/>
  <c r="D1937" i="1"/>
  <c r="C1929" i="1"/>
  <c r="J1928" i="1"/>
  <c r="B1928" i="1" s="1"/>
  <c r="A1937" i="1"/>
  <c r="I1936" i="1"/>
  <c r="D1938" i="1" l="1"/>
  <c r="K1936" i="1"/>
  <c r="N1936" i="1"/>
  <c r="M1937" i="1"/>
  <c r="E1937" i="1"/>
  <c r="F1937" i="1" s="1"/>
  <c r="G1937" i="1" s="1"/>
  <c r="H1937" i="1" s="1"/>
  <c r="L1937" i="1"/>
  <c r="I1937" i="1"/>
  <c r="A1938" i="1"/>
  <c r="C1930" i="1"/>
  <c r="J1929" i="1"/>
  <c r="B1929" i="1" s="1"/>
  <c r="C1931" i="1" l="1"/>
  <c r="J1930" i="1"/>
  <c r="B1930" i="1" s="1"/>
  <c r="A1939" i="1"/>
  <c r="I1938" i="1"/>
  <c r="N1937" i="1"/>
  <c r="M1938" i="1"/>
  <c r="E1938" i="1"/>
  <c r="F1938" i="1" s="1"/>
  <c r="G1938" i="1" s="1"/>
  <c r="H1938" i="1" s="1"/>
  <c r="L1938" i="1"/>
  <c r="K1937" i="1"/>
  <c r="D1939" i="1"/>
  <c r="N1938" i="1" l="1"/>
  <c r="K1938" i="1"/>
  <c r="M1939" i="1"/>
  <c r="E1939" i="1"/>
  <c r="F1939" i="1" s="1"/>
  <c r="G1939" i="1" s="1"/>
  <c r="H1939" i="1" s="1"/>
  <c r="L1939" i="1"/>
  <c r="D1940" i="1"/>
  <c r="C1932" i="1"/>
  <c r="J1931" i="1"/>
  <c r="B1931" i="1" s="1"/>
  <c r="I1939" i="1"/>
  <c r="A1940" i="1"/>
  <c r="C1933" i="1" l="1"/>
  <c r="J1932" i="1"/>
  <c r="B1932" i="1" s="1"/>
  <c r="D1941" i="1"/>
  <c r="E1940" i="1"/>
  <c r="F1940" i="1" s="1"/>
  <c r="G1940" i="1" s="1"/>
  <c r="H1940" i="1" s="1"/>
  <c r="L1940" i="1"/>
  <c r="N1939" i="1"/>
  <c r="K1939" i="1"/>
  <c r="M1940" i="1"/>
  <c r="I1940" i="1"/>
  <c r="A1941" i="1"/>
  <c r="C1934" i="1" l="1"/>
  <c r="J1933" i="1"/>
  <c r="B1933" i="1" s="1"/>
  <c r="D1942" i="1"/>
  <c r="N1940" i="1"/>
  <c r="K1940" i="1"/>
  <c r="M1941" i="1"/>
  <c r="E1941" i="1"/>
  <c r="F1941" i="1" s="1"/>
  <c r="G1941" i="1" s="1"/>
  <c r="H1941" i="1" s="1"/>
  <c r="L1941" i="1"/>
  <c r="A1942" i="1"/>
  <c r="I1941" i="1"/>
  <c r="A1943" i="1" l="1"/>
  <c r="I1942" i="1"/>
  <c r="D1943" i="1"/>
  <c r="C1935" i="1"/>
  <c r="J1934" i="1"/>
  <c r="B1934" i="1" s="1"/>
  <c r="N1941" i="1"/>
  <c r="K1941" i="1"/>
  <c r="M1942" i="1"/>
  <c r="E1942" i="1"/>
  <c r="F1942" i="1" s="1"/>
  <c r="G1942" i="1" s="1"/>
  <c r="H1942" i="1" s="1"/>
  <c r="L1942" i="1"/>
  <c r="D1944" i="1" l="1"/>
  <c r="K1942" i="1"/>
  <c r="N1942" i="1"/>
  <c r="M1943" i="1"/>
  <c r="E1943" i="1"/>
  <c r="F1943" i="1" s="1"/>
  <c r="G1943" i="1" s="1"/>
  <c r="H1943" i="1" s="1"/>
  <c r="L1943" i="1"/>
  <c r="C1936" i="1"/>
  <c r="J1935" i="1"/>
  <c r="B1935" i="1" s="1"/>
  <c r="I1943" i="1"/>
  <c r="A1944" i="1"/>
  <c r="M1944" i="1" l="1"/>
  <c r="N1943" i="1"/>
  <c r="E1944" i="1"/>
  <c r="F1944" i="1" s="1"/>
  <c r="G1944" i="1" s="1"/>
  <c r="H1944" i="1" s="1"/>
  <c r="L1944" i="1"/>
  <c r="K1943" i="1"/>
  <c r="C1937" i="1"/>
  <c r="J1936" i="1"/>
  <c r="B1936" i="1" s="1"/>
  <c r="D1945" i="1"/>
  <c r="A1945" i="1"/>
  <c r="I1944" i="1"/>
  <c r="D1946" i="1" l="1"/>
  <c r="N1944" i="1"/>
  <c r="E1945" i="1"/>
  <c r="F1945" i="1" s="1"/>
  <c r="G1945" i="1" s="1"/>
  <c r="H1945" i="1" s="1"/>
  <c r="L1945" i="1"/>
  <c r="K1944" i="1"/>
  <c r="M1945" i="1"/>
  <c r="I1945" i="1"/>
  <c r="A1946" i="1"/>
  <c r="C1938" i="1"/>
  <c r="J1937" i="1"/>
  <c r="B1937" i="1" s="1"/>
  <c r="C1939" i="1" l="1"/>
  <c r="J1938" i="1"/>
  <c r="B1938" i="1" s="1"/>
  <c r="A1947" i="1"/>
  <c r="I1946" i="1"/>
  <c r="D1947" i="1"/>
  <c r="N1945" i="1"/>
  <c r="M1946" i="1"/>
  <c r="K1945" i="1"/>
  <c r="E1946" i="1"/>
  <c r="F1946" i="1" s="1"/>
  <c r="G1946" i="1" s="1"/>
  <c r="H1946" i="1" s="1"/>
  <c r="L1946" i="1"/>
  <c r="K1946" i="1" l="1"/>
  <c r="L1947" i="1"/>
  <c r="M1947" i="1"/>
  <c r="E1947" i="1"/>
  <c r="F1947" i="1" s="1"/>
  <c r="G1947" i="1" s="1"/>
  <c r="H1947" i="1" s="1"/>
  <c r="N1946" i="1"/>
  <c r="A1948" i="1"/>
  <c r="I1947" i="1"/>
  <c r="C1940" i="1"/>
  <c r="J1939" i="1"/>
  <c r="B1939" i="1" s="1"/>
  <c r="D1948" i="1"/>
  <c r="D1949" i="1" l="1"/>
  <c r="A1949" i="1"/>
  <c r="I1948" i="1"/>
  <c r="C1941" i="1"/>
  <c r="J1940" i="1"/>
  <c r="B1940" i="1" s="1"/>
  <c r="K1947" i="1"/>
  <c r="N1947" i="1"/>
  <c r="M1948" i="1"/>
  <c r="E1948" i="1"/>
  <c r="F1948" i="1" s="1"/>
  <c r="G1948" i="1" s="1"/>
  <c r="H1948" i="1" s="1"/>
  <c r="L1948" i="1"/>
  <c r="I1949" i="1" l="1"/>
  <c r="A1950" i="1"/>
  <c r="C1942" i="1"/>
  <c r="J1941" i="1"/>
  <c r="B1941" i="1" s="1"/>
  <c r="D1950" i="1"/>
  <c r="E1949" i="1"/>
  <c r="F1949" i="1" s="1"/>
  <c r="G1949" i="1" s="1"/>
  <c r="H1949" i="1" s="1"/>
  <c r="M1949" i="1"/>
  <c r="N1948" i="1"/>
  <c r="K1948" i="1"/>
  <c r="L1949" i="1"/>
  <c r="A1951" i="1" l="1"/>
  <c r="I1950" i="1"/>
  <c r="C1943" i="1"/>
  <c r="J1942" i="1"/>
  <c r="B1942" i="1" s="1"/>
  <c r="D1951" i="1"/>
  <c r="K1949" i="1"/>
  <c r="M1950" i="1"/>
  <c r="N1949" i="1"/>
  <c r="E1950" i="1"/>
  <c r="F1950" i="1" s="1"/>
  <c r="G1950" i="1" s="1"/>
  <c r="H1950" i="1" s="1"/>
  <c r="L1950" i="1"/>
  <c r="I1951" i="1" l="1"/>
  <c r="A1952" i="1"/>
  <c r="C1944" i="1"/>
  <c r="J1943" i="1"/>
  <c r="B1943" i="1" s="1"/>
  <c r="D1952" i="1"/>
  <c r="N1950" i="1"/>
  <c r="L1951" i="1"/>
  <c r="K1950" i="1"/>
  <c r="E1951" i="1"/>
  <c r="F1951" i="1" s="1"/>
  <c r="G1951" i="1" s="1"/>
  <c r="H1951" i="1" s="1"/>
  <c r="M1951" i="1"/>
  <c r="A1953" i="1" l="1"/>
  <c r="I1952" i="1"/>
  <c r="N1951" i="1"/>
  <c r="L1952" i="1"/>
  <c r="K1951" i="1"/>
  <c r="M1952" i="1"/>
  <c r="E1952" i="1"/>
  <c r="F1952" i="1" s="1"/>
  <c r="G1952" i="1" s="1"/>
  <c r="H1952" i="1" s="1"/>
  <c r="C1945" i="1"/>
  <c r="J1944" i="1"/>
  <c r="B1944" i="1" s="1"/>
  <c r="D1953" i="1"/>
  <c r="K1952" i="1" l="1"/>
  <c r="L1953" i="1"/>
  <c r="E1953" i="1"/>
  <c r="F1953" i="1" s="1"/>
  <c r="G1953" i="1" s="1"/>
  <c r="H1953" i="1" s="1"/>
  <c r="M1953" i="1"/>
  <c r="N1952" i="1"/>
  <c r="D1954" i="1"/>
  <c r="I1953" i="1"/>
  <c r="A1954" i="1"/>
  <c r="C1946" i="1"/>
  <c r="J1945" i="1"/>
  <c r="B1945" i="1" s="1"/>
  <c r="D1955" i="1" l="1"/>
  <c r="L1954" i="1"/>
  <c r="N1953" i="1"/>
  <c r="M1954" i="1"/>
  <c r="K1953" i="1"/>
  <c r="E1954" i="1"/>
  <c r="F1954" i="1" s="1"/>
  <c r="G1954" i="1" s="1"/>
  <c r="H1954" i="1" s="1"/>
  <c r="C1947" i="1"/>
  <c r="J1946" i="1"/>
  <c r="B1946" i="1" s="1"/>
  <c r="A1955" i="1"/>
  <c r="I1954" i="1"/>
  <c r="N1954" i="1" l="1"/>
  <c r="E1955" i="1"/>
  <c r="F1955" i="1" s="1"/>
  <c r="G1955" i="1" s="1"/>
  <c r="H1955" i="1" s="1"/>
  <c r="M1955" i="1"/>
  <c r="K1954" i="1"/>
  <c r="L1955" i="1"/>
  <c r="D1956" i="1"/>
  <c r="A1956" i="1"/>
  <c r="I1955" i="1"/>
  <c r="C1948" i="1"/>
  <c r="J1947" i="1"/>
  <c r="B1947" i="1" s="1"/>
  <c r="D1957" i="1" l="1"/>
  <c r="C1949" i="1"/>
  <c r="J1948" i="1"/>
  <c r="B1948" i="1" s="1"/>
  <c r="L1956" i="1"/>
  <c r="K1955" i="1"/>
  <c r="M1956" i="1"/>
  <c r="N1955" i="1"/>
  <c r="E1956" i="1"/>
  <c r="F1956" i="1" s="1"/>
  <c r="G1956" i="1" s="1"/>
  <c r="H1956" i="1" s="1"/>
  <c r="I1956" i="1"/>
  <c r="A1957" i="1"/>
  <c r="I1957" i="1" l="1"/>
  <c r="A1958" i="1"/>
  <c r="C1950" i="1"/>
  <c r="J1949" i="1"/>
  <c r="B1949" i="1" s="1"/>
  <c r="E1957" i="1"/>
  <c r="F1957" i="1" s="1"/>
  <c r="G1957" i="1" s="1"/>
  <c r="H1957" i="1" s="1"/>
  <c r="M1957" i="1"/>
  <c r="K1956" i="1"/>
  <c r="N1956" i="1"/>
  <c r="L1957" i="1"/>
  <c r="D1958" i="1"/>
  <c r="A1959" i="1" l="1"/>
  <c r="I1958" i="1"/>
  <c r="D1959" i="1"/>
  <c r="C1951" i="1"/>
  <c r="J1950" i="1"/>
  <c r="B1950" i="1" s="1"/>
  <c r="N1957" i="1"/>
  <c r="M1958" i="1"/>
  <c r="K1957" i="1"/>
  <c r="E1958" i="1"/>
  <c r="F1958" i="1" s="1"/>
  <c r="G1958" i="1" s="1"/>
  <c r="H1958" i="1" s="1"/>
  <c r="L1958" i="1"/>
  <c r="C1952" i="1" l="1"/>
  <c r="J1951" i="1"/>
  <c r="B1951" i="1" s="1"/>
  <c r="D1960" i="1"/>
  <c r="I1959" i="1"/>
  <c r="A1960" i="1"/>
  <c r="N1958" i="1"/>
  <c r="K1958" i="1"/>
  <c r="L1959" i="1"/>
  <c r="E1959" i="1"/>
  <c r="F1959" i="1" s="1"/>
  <c r="G1959" i="1" s="1"/>
  <c r="H1959" i="1" s="1"/>
  <c r="M1959" i="1"/>
  <c r="K1959" i="1" l="1"/>
  <c r="L1960" i="1"/>
  <c r="N1959" i="1"/>
  <c r="M1960" i="1"/>
  <c r="E1960" i="1"/>
  <c r="F1960" i="1" s="1"/>
  <c r="G1960" i="1" s="1"/>
  <c r="H1960" i="1" s="1"/>
  <c r="C1953" i="1"/>
  <c r="J1952" i="1"/>
  <c r="B1952" i="1" s="1"/>
  <c r="A1961" i="1"/>
  <c r="I1960" i="1"/>
  <c r="D1961" i="1"/>
  <c r="D1962" i="1" l="1"/>
  <c r="C1954" i="1"/>
  <c r="J1953" i="1"/>
  <c r="B1953" i="1" s="1"/>
  <c r="A1962" i="1"/>
  <c r="I1961" i="1"/>
  <c r="K1960" i="1"/>
  <c r="L1961" i="1"/>
  <c r="E1961" i="1"/>
  <c r="F1961" i="1" s="1"/>
  <c r="G1961" i="1" s="1"/>
  <c r="H1961" i="1" s="1"/>
  <c r="M1961" i="1"/>
  <c r="N1960" i="1"/>
  <c r="C1955" i="1" l="1"/>
  <c r="J1954" i="1"/>
  <c r="B1954" i="1" s="1"/>
  <c r="A1963" i="1"/>
  <c r="I1962" i="1"/>
  <c r="D1963" i="1"/>
  <c r="L1962" i="1"/>
  <c r="M1962" i="1"/>
  <c r="N1961" i="1"/>
  <c r="E1962" i="1"/>
  <c r="F1962" i="1" s="1"/>
  <c r="G1962" i="1" s="1"/>
  <c r="H1962" i="1" s="1"/>
  <c r="K1961" i="1"/>
  <c r="N1962" i="1" l="1"/>
  <c r="L1963" i="1"/>
  <c r="K1962" i="1"/>
  <c r="E1963" i="1"/>
  <c r="F1963" i="1" s="1"/>
  <c r="G1963" i="1" s="1"/>
  <c r="H1963" i="1" s="1"/>
  <c r="M1963" i="1"/>
  <c r="C1956" i="1"/>
  <c r="J1955" i="1"/>
  <c r="B1955" i="1" s="1"/>
  <c r="D1964" i="1"/>
  <c r="I1963" i="1"/>
  <c r="A1964" i="1"/>
  <c r="D1965" i="1" l="1"/>
  <c r="C1957" i="1"/>
  <c r="J1956" i="1"/>
  <c r="B1956" i="1" s="1"/>
  <c r="A1965" i="1"/>
  <c r="I1964" i="1"/>
  <c r="N1963" i="1"/>
  <c r="E1964" i="1"/>
  <c r="F1964" i="1" s="1"/>
  <c r="G1964" i="1" s="1"/>
  <c r="H1964" i="1" s="1"/>
  <c r="K1963" i="1"/>
  <c r="L1964" i="1"/>
  <c r="M1964" i="1"/>
  <c r="I1965" i="1" l="1"/>
  <c r="A1966" i="1"/>
  <c r="N1964" i="1"/>
  <c r="M1965" i="1"/>
  <c r="E1965" i="1"/>
  <c r="F1965" i="1" s="1"/>
  <c r="G1965" i="1" s="1"/>
  <c r="H1965" i="1" s="1"/>
  <c r="L1965" i="1"/>
  <c r="K1964" i="1"/>
  <c r="D1966" i="1"/>
  <c r="C1958" i="1"/>
  <c r="J1957" i="1"/>
  <c r="B1957" i="1" s="1"/>
  <c r="A1967" i="1" l="1"/>
  <c r="I1966" i="1"/>
  <c r="M1966" i="1"/>
  <c r="E1966" i="1"/>
  <c r="F1966" i="1" s="1"/>
  <c r="G1966" i="1" s="1"/>
  <c r="H1966" i="1" s="1"/>
  <c r="L1966" i="1"/>
  <c r="N1965" i="1"/>
  <c r="K1965" i="1"/>
  <c r="C1959" i="1"/>
  <c r="J1958" i="1"/>
  <c r="B1958" i="1" s="1"/>
  <c r="D1967" i="1"/>
  <c r="C1960" i="1" l="1"/>
  <c r="J1959" i="1"/>
  <c r="B1959" i="1" s="1"/>
  <c r="I1967" i="1"/>
  <c r="A1968" i="1"/>
  <c r="E1967" i="1"/>
  <c r="F1967" i="1" s="1"/>
  <c r="G1967" i="1" s="1"/>
  <c r="H1967" i="1" s="1"/>
  <c r="N1966" i="1"/>
  <c r="K1966" i="1"/>
  <c r="L1967" i="1"/>
  <c r="M1967" i="1"/>
  <c r="D1968" i="1"/>
  <c r="D1969" i="1" l="1"/>
  <c r="A1969" i="1"/>
  <c r="I1968" i="1"/>
  <c r="K1967" i="1"/>
  <c r="M1968" i="1"/>
  <c r="N1967" i="1"/>
  <c r="E1968" i="1"/>
  <c r="F1968" i="1" s="1"/>
  <c r="G1968" i="1" s="1"/>
  <c r="H1968" i="1" s="1"/>
  <c r="L1968" i="1"/>
  <c r="C1961" i="1"/>
  <c r="J1960" i="1"/>
  <c r="B1960" i="1" s="1"/>
  <c r="C1962" i="1" l="1"/>
  <c r="J1961" i="1"/>
  <c r="B1961" i="1" s="1"/>
  <c r="I1969" i="1"/>
  <c r="A1970" i="1"/>
  <c r="N1968" i="1"/>
  <c r="M1969" i="1"/>
  <c r="E1969" i="1"/>
  <c r="F1969" i="1" s="1"/>
  <c r="G1969" i="1" s="1"/>
  <c r="H1969" i="1" s="1"/>
  <c r="L1969" i="1"/>
  <c r="K1968" i="1"/>
  <c r="D1970" i="1"/>
  <c r="D1971" i="1" l="1"/>
  <c r="A1971" i="1"/>
  <c r="I1970" i="1"/>
  <c r="C1963" i="1"/>
  <c r="J1962" i="1"/>
  <c r="B1962" i="1" s="1"/>
  <c r="E1970" i="1"/>
  <c r="F1970" i="1" s="1"/>
  <c r="G1970" i="1" s="1"/>
  <c r="H1970" i="1" s="1"/>
  <c r="L1970" i="1"/>
  <c r="K1969" i="1"/>
  <c r="N1969" i="1"/>
  <c r="M1970" i="1"/>
  <c r="C1964" i="1" l="1"/>
  <c r="J1963" i="1"/>
  <c r="B1963" i="1" s="1"/>
  <c r="N1970" i="1"/>
  <c r="K1970" i="1"/>
  <c r="M1971" i="1"/>
  <c r="E1971" i="1"/>
  <c r="F1971" i="1" s="1"/>
  <c r="G1971" i="1" s="1"/>
  <c r="H1971" i="1" s="1"/>
  <c r="L1971" i="1"/>
  <c r="D1972" i="1"/>
  <c r="I1971" i="1"/>
  <c r="A1972" i="1"/>
  <c r="A1973" i="1" l="1"/>
  <c r="I1972" i="1"/>
  <c r="C1965" i="1"/>
  <c r="J1964" i="1"/>
  <c r="B1964" i="1" s="1"/>
  <c r="D1973" i="1"/>
  <c r="N1971" i="1"/>
  <c r="M1972" i="1"/>
  <c r="K1971" i="1"/>
  <c r="E1972" i="1"/>
  <c r="F1972" i="1" s="1"/>
  <c r="G1972" i="1" s="1"/>
  <c r="H1972" i="1" s="1"/>
  <c r="L1972" i="1"/>
  <c r="C1966" i="1" l="1"/>
  <c r="J1965" i="1"/>
  <c r="B1965" i="1" s="1"/>
  <c r="A1974" i="1"/>
  <c r="I1973" i="1"/>
  <c r="K1972" i="1"/>
  <c r="M1973" i="1"/>
  <c r="E1973" i="1"/>
  <c r="F1973" i="1" s="1"/>
  <c r="G1973" i="1" s="1"/>
  <c r="H1973" i="1" s="1"/>
  <c r="N1972" i="1"/>
  <c r="L1973" i="1"/>
  <c r="D1974" i="1"/>
  <c r="N1973" i="1" l="1"/>
  <c r="M1974" i="1"/>
  <c r="K1973" i="1"/>
  <c r="E1974" i="1"/>
  <c r="F1974" i="1" s="1"/>
  <c r="G1974" i="1" s="1"/>
  <c r="H1974" i="1" s="1"/>
  <c r="L1974" i="1"/>
  <c r="C1967" i="1"/>
  <c r="J1966" i="1"/>
  <c r="B1966" i="1" s="1"/>
  <c r="D1975" i="1"/>
  <c r="I1974" i="1"/>
  <c r="A1975" i="1"/>
  <c r="I1975" i="1" l="1"/>
  <c r="A1976" i="1"/>
  <c r="C1968" i="1"/>
  <c r="J1967" i="1"/>
  <c r="B1967" i="1" s="1"/>
  <c r="K1974" i="1"/>
  <c r="N1974" i="1"/>
  <c r="M1975" i="1"/>
  <c r="E1975" i="1"/>
  <c r="F1975" i="1" s="1"/>
  <c r="G1975" i="1" s="1"/>
  <c r="H1975" i="1" s="1"/>
  <c r="L1975" i="1"/>
  <c r="D1976" i="1"/>
  <c r="N1975" i="1" l="1"/>
  <c r="K1975" i="1"/>
  <c r="M1976" i="1"/>
  <c r="E1976" i="1"/>
  <c r="F1976" i="1" s="1"/>
  <c r="G1976" i="1" s="1"/>
  <c r="H1976" i="1" s="1"/>
  <c r="L1976" i="1"/>
  <c r="C1969" i="1"/>
  <c r="J1968" i="1"/>
  <c r="B1968" i="1" s="1"/>
  <c r="D1977" i="1"/>
  <c r="A1977" i="1"/>
  <c r="I1976" i="1"/>
  <c r="C1970" i="1" l="1"/>
  <c r="J1969" i="1"/>
  <c r="B1969" i="1" s="1"/>
  <c r="I1977" i="1"/>
  <c r="A1978" i="1"/>
  <c r="D1978" i="1"/>
  <c r="N1976" i="1"/>
  <c r="M1977" i="1"/>
  <c r="E1977" i="1"/>
  <c r="F1977" i="1" s="1"/>
  <c r="G1977" i="1" s="1"/>
  <c r="H1977" i="1" s="1"/>
  <c r="L1977" i="1"/>
  <c r="K1976" i="1"/>
  <c r="N1977" i="1" l="1"/>
  <c r="M1978" i="1"/>
  <c r="K1977" i="1"/>
  <c r="E1978" i="1"/>
  <c r="F1978" i="1" s="1"/>
  <c r="G1978" i="1" s="1"/>
  <c r="H1978" i="1" s="1"/>
  <c r="L1978" i="1"/>
  <c r="D1979" i="1"/>
  <c r="C1971" i="1"/>
  <c r="J1970" i="1"/>
  <c r="B1970" i="1" s="1"/>
  <c r="A1979" i="1"/>
  <c r="I1978" i="1"/>
  <c r="C1972" i="1" l="1"/>
  <c r="J1971" i="1"/>
  <c r="B1971" i="1" s="1"/>
  <c r="N1978" i="1"/>
  <c r="M1979" i="1"/>
  <c r="K1978" i="1"/>
  <c r="E1979" i="1"/>
  <c r="F1979" i="1" s="1"/>
  <c r="G1979" i="1" s="1"/>
  <c r="H1979" i="1" s="1"/>
  <c r="L1979" i="1"/>
  <c r="I1979" i="1"/>
  <c r="A1980" i="1"/>
  <c r="D1980" i="1"/>
  <c r="K1979" i="1" l="1"/>
  <c r="N1979" i="1"/>
  <c r="M1980" i="1"/>
  <c r="E1980" i="1"/>
  <c r="F1980" i="1" s="1"/>
  <c r="G1980" i="1" s="1"/>
  <c r="H1980" i="1" s="1"/>
  <c r="L1980" i="1"/>
  <c r="A1981" i="1"/>
  <c r="I1980" i="1"/>
  <c r="C1973" i="1"/>
  <c r="J1972" i="1"/>
  <c r="B1972" i="1" s="1"/>
  <c r="D1981" i="1"/>
  <c r="C1974" i="1" l="1"/>
  <c r="J1973" i="1"/>
  <c r="B1973" i="1" s="1"/>
  <c r="K1980" i="1"/>
  <c r="M1981" i="1"/>
  <c r="N1980" i="1"/>
  <c r="E1981" i="1"/>
  <c r="F1981" i="1" s="1"/>
  <c r="G1981" i="1" s="1"/>
  <c r="H1981" i="1" s="1"/>
  <c r="L1981" i="1"/>
  <c r="A1982" i="1"/>
  <c r="I1981" i="1"/>
  <c r="D1982" i="1"/>
  <c r="K1981" i="1" l="1"/>
  <c r="M1982" i="1"/>
  <c r="N1981" i="1"/>
  <c r="E1982" i="1"/>
  <c r="F1982" i="1" s="1"/>
  <c r="G1982" i="1" s="1"/>
  <c r="H1982" i="1" s="1"/>
  <c r="L1982" i="1"/>
  <c r="C1975" i="1"/>
  <c r="J1974" i="1"/>
  <c r="B1974" i="1" s="1"/>
  <c r="D1983" i="1"/>
  <c r="I1982" i="1"/>
  <c r="A1983" i="1"/>
  <c r="C1976" i="1" l="1"/>
  <c r="J1975" i="1"/>
  <c r="B1975" i="1" s="1"/>
  <c r="I1983" i="1"/>
  <c r="A1984" i="1"/>
  <c r="N1982" i="1"/>
  <c r="M1983" i="1"/>
  <c r="K1982" i="1"/>
  <c r="E1983" i="1"/>
  <c r="F1983" i="1" s="1"/>
  <c r="G1983" i="1" s="1"/>
  <c r="H1983" i="1" s="1"/>
  <c r="L1983" i="1"/>
  <c r="D1984" i="1"/>
  <c r="A1985" i="1" l="1"/>
  <c r="I1984" i="1"/>
  <c r="D1985" i="1"/>
  <c r="C1977" i="1"/>
  <c r="J1976" i="1"/>
  <c r="B1976" i="1" s="1"/>
  <c r="N1983" i="1"/>
  <c r="E1984" i="1"/>
  <c r="F1984" i="1" s="1"/>
  <c r="G1984" i="1" s="1"/>
  <c r="H1984" i="1" s="1"/>
  <c r="L1984" i="1"/>
  <c r="K1983" i="1"/>
  <c r="M1984" i="1"/>
  <c r="A1986" i="1" l="1"/>
  <c r="I1985" i="1"/>
  <c r="C1978" i="1"/>
  <c r="J1977" i="1"/>
  <c r="B1977" i="1" s="1"/>
  <c r="D1986" i="1"/>
  <c r="K1984" i="1"/>
  <c r="M1985" i="1"/>
  <c r="E1985" i="1"/>
  <c r="F1985" i="1" s="1"/>
  <c r="G1985" i="1" s="1"/>
  <c r="H1985" i="1" s="1"/>
  <c r="N1984" i="1"/>
  <c r="L1985" i="1"/>
  <c r="C1979" i="1" l="1"/>
  <c r="J1978" i="1"/>
  <c r="B1978" i="1" s="1"/>
  <c r="E1986" i="1"/>
  <c r="F1986" i="1" s="1"/>
  <c r="G1986" i="1" s="1"/>
  <c r="H1986" i="1" s="1"/>
  <c r="L1986" i="1"/>
  <c r="N1985" i="1"/>
  <c r="K1985" i="1"/>
  <c r="M1986" i="1"/>
  <c r="D1987" i="1"/>
  <c r="I1986" i="1"/>
  <c r="A1987" i="1"/>
  <c r="D1988" i="1" l="1"/>
  <c r="C1980" i="1"/>
  <c r="J1979" i="1"/>
  <c r="B1979" i="1" s="1"/>
  <c r="E1987" i="1"/>
  <c r="F1987" i="1" s="1"/>
  <c r="G1987" i="1" s="1"/>
  <c r="H1987" i="1" s="1"/>
  <c r="L1987" i="1"/>
  <c r="K1986" i="1"/>
  <c r="N1986" i="1"/>
  <c r="M1987" i="1"/>
  <c r="I1987" i="1"/>
  <c r="A1988" i="1"/>
  <c r="K1987" i="1" l="1"/>
  <c r="M1988" i="1"/>
  <c r="N1987" i="1"/>
  <c r="E1988" i="1"/>
  <c r="F1988" i="1" s="1"/>
  <c r="G1988" i="1" s="1"/>
  <c r="H1988" i="1" s="1"/>
  <c r="L1988" i="1"/>
  <c r="C1981" i="1"/>
  <c r="J1980" i="1"/>
  <c r="B1980" i="1" s="1"/>
  <c r="D1989" i="1"/>
  <c r="I1988" i="1"/>
  <c r="A1989" i="1"/>
  <c r="D1990" i="1" l="1"/>
  <c r="C1982" i="1"/>
  <c r="J1981" i="1"/>
  <c r="B1981" i="1" s="1"/>
  <c r="N1988" i="1"/>
  <c r="E1989" i="1"/>
  <c r="F1989" i="1" s="1"/>
  <c r="G1989" i="1" s="1"/>
  <c r="H1989" i="1" s="1"/>
  <c r="L1989" i="1"/>
  <c r="K1988" i="1"/>
  <c r="M1989" i="1"/>
  <c r="A1990" i="1"/>
  <c r="I1989" i="1"/>
  <c r="N1989" i="1" l="1"/>
  <c r="M1990" i="1"/>
  <c r="K1989" i="1"/>
  <c r="E1990" i="1"/>
  <c r="F1990" i="1" s="1"/>
  <c r="G1990" i="1" s="1"/>
  <c r="H1990" i="1" s="1"/>
  <c r="L1990" i="1"/>
  <c r="D1991" i="1"/>
  <c r="A1991" i="1"/>
  <c r="I1990" i="1"/>
  <c r="C1983" i="1"/>
  <c r="J1982" i="1"/>
  <c r="B1982" i="1" s="1"/>
  <c r="C1984" i="1" l="1"/>
  <c r="J1983" i="1"/>
  <c r="B1983" i="1" s="1"/>
  <c r="N1990" i="1"/>
  <c r="M1991" i="1"/>
  <c r="K1990" i="1"/>
  <c r="E1991" i="1"/>
  <c r="F1991" i="1" s="1"/>
  <c r="G1991" i="1" s="1"/>
  <c r="H1991" i="1" s="1"/>
  <c r="L1991" i="1"/>
  <c r="D1992" i="1"/>
  <c r="I1991" i="1"/>
  <c r="A1992" i="1"/>
  <c r="D1993" i="1" l="1"/>
  <c r="A1993" i="1"/>
  <c r="I1992" i="1"/>
  <c r="C1985" i="1"/>
  <c r="J1984" i="1"/>
  <c r="B1984" i="1" s="1"/>
  <c r="K1991" i="1"/>
  <c r="N1991" i="1"/>
  <c r="M1992" i="1"/>
  <c r="E1992" i="1"/>
  <c r="F1992" i="1" s="1"/>
  <c r="G1992" i="1" s="1"/>
  <c r="H1992" i="1" s="1"/>
  <c r="L1992" i="1"/>
  <c r="A1994" i="1" l="1"/>
  <c r="I1993" i="1"/>
  <c r="C1986" i="1"/>
  <c r="J1985" i="1"/>
  <c r="B1985" i="1" s="1"/>
  <c r="D1994" i="1"/>
  <c r="K1992" i="1"/>
  <c r="M1993" i="1"/>
  <c r="E1993" i="1"/>
  <c r="F1993" i="1" s="1"/>
  <c r="G1993" i="1" s="1"/>
  <c r="H1993" i="1" s="1"/>
  <c r="N1992" i="1"/>
  <c r="L1993" i="1"/>
  <c r="A1995" i="1" l="1"/>
  <c r="I1994" i="1"/>
  <c r="C1987" i="1"/>
  <c r="J1986" i="1"/>
  <c r="B1986" i="1" s="1"/>
  <c r="D1995" i="1"/>
  <c r="E1994" i="1"/>
  <c r="F1994" i="1" s="1"/>
  <c r="G1994" i="1" s="1"/>
  <c r="H1994" i="1" s="1"/>
  <c r="L1994" i="1"/>
  <c r="N1993" i="1"/>
  <c r="K1993" i="1"/>
  <c r="M1994" i="1"/>
  <c r="I1995" i="1" l="1"/>
  <c r="A1996" i="1"/>
  <c r="C1988" i="1"/>
  <c r="J1987" i="1"/>
  <c r="B1987" i="1" s="1"/>
  <c r="D1996" i="1"/>
  <c r="N1994" i="1"/>
  <c r="K1994" i="1"/>
  <c r="M1995" i="1"/>
  <c r="E1995" i="1"/>
  <c r="F1995" i="1" s="1"/>
  <c r="G1995" i="1" s="1"/>
  <c r="H1995" i="1" s="1"/>
  <c r="L1995" i="1"/>
  <c r="C1989" i="1" l="1"/>
  <c r="J1988" i="1"/>
  <c r="B1988" i="1" s="1"/>
  <c r="A1997" i="1"/>
  <c r="I1996" i="1"/>
  <c r="D1997" i="1"/>
  <c r="N1995" i="1"/>
  <c r="M1996" i="1"/>
  <c r="K1995" i="1"/>
  <c r="L1996" i="1"/>
  <c r="E1996" i="1"/>
  <c r="F1996" i="1" s="1"/>
  <c r="G1996" i="1" s="1"/>
  <c r="H1996" i="1" s="1"/>
  <c r="N1996" i="1" l="1"/>
  <c r="E1997" i="1"/>
  <c r="F1997" i="1" s="1"/>
  <c r="G1997" i="1" s="1"/>
  <c r="H1997" i="1" s="1"/>
  <c r="L1997" i="1"/>
  <c r="K1996" i="1"/>
  <c r="M1997" i="1"/>
  <c r="D1998" i="1"/>
  <c r="C1990" i="1"/>
  <c r="J1989" i="1"/>
  <c r="B1989" i="1" s="1"/>
  <c r="I1997" i="1"/>
  <c r="A1998" i="1"/>
  <c r="A1999" i="1" l="1"/>
  <c r="I1998" i="1"/>
  <c r="D1999" i="1"/>
  <c r="M1998" i="1"/>
  <c r="N1997" i="1"/>
  <c r="E1998" i="1"/>
  <c r="F1998" i="1" s="1"/>
  <c r="G1998" i="1" s="1"/>
  <c r="H1998" i="1" s="1"/>
  <c r="L1998" i="1"/>
  <c r="K1997" i="1"/>
  <c r="C1991" i="1"/>
  <c r="J1990" i="1"/>
  <c r="B1990" i="1" s="1"/>
  <c r="I1999" i="1" l="1"/>
  <c r="A2000" i="1"/>
  <c r="M1999" i="1"/>
  <c r="N1998" i="1"/>
  <c r="E1999" i="1"/>
  <c r="F1999" i="1" s="1"/>
  <c r="G1999" i="1" s="1"/>
  <c r="H1999" i="1" s="1"/>
  <c r="L1999" i="1"/>
  <c r="K1998" i="1"/>
  <c r="D2000" i="1"/>
  <c r="C1992" i="1"/>
  <c r="J1991" i="1"/>
  <c r="B1991" i="1" s="1"/>
  <c r="K1999" i="1" l="1"/>
  <c r="N1999" i="1"/>
  <c r="M2000" i="1"/>
  <c r="E2000" i="1"/>
  <c r="F2000" i="1" s="1"/>
  <c r="G2000" i="1" s="1"/>
  <c r="H2000" i="1" s="1"/>
  <c r="L2000" i="1"/>
  <c r="C1993" i="1"/>
  <c r="J1992" i="1"/>
  <c r="B1992" i="1" s="1"/>
  <c r="D2001" i="1"/>
  <c r="A2001" i="1"/>
  <c r="I2000" i="1"/>
  <c r="I2001" i="1" l="1"/>
  <c r="A2002" i="1"/>
  <c r="D2002" i="1"/>
  <c r="C1994" i="1"/>
  <c r="J1993" i="1"/>
  <c r="B1993" i="1" s="1"/>
  <c r="N2000" i="1"/>
  <c r="E2001" i="1"/>
  <c r="F2001" i="1" s="1"/>
  <c r="G2001" i="1" s="1"/>
  <c r="H2001" i="1" s="1"/>
  <c r="L2001" i="1"/>
  <c r="K2000" i="1"/>
  <c r="M2001" i="1"/>
  <c r="C1995" i="1" l="1"/>
  <c r="J1994" i="1"/>
  <c r="B1994" i="1" s="1"/>
  <c r="K2001" i="1"/>
  <c r="M2002" i="1"/>
  <c r="N2001" i="1"/>
  <c r="E2002" i="1"/>
  <c r="F2002" i="1" s="1"/>
  <c r="G2002" i="1" s="1"/>
  <c r="H2002" i="1" s="1"/>
  <c r="L2002" i="1"/>
  <c r="D2003" i="1"/>
  <c r="A2003" i="1"/>
  <c r="I2002" i="1"/>
  <c r="N2002" i="1" l="1"/>
  <c r="M2003" i="1"/>
  <c r="K2002" i="1"/>
  <c r="E2003" i="1"/>
  <c r="F2003" i="1" s="1"/>
  <c r="G2003" i="1" s="1"/>
  <c r="H2003" i="1" s="1"/>
  <c r="L2003" i="1"/>
  <c r="D2004" i="1"/>
  <c r="C1996" i="1"/>
  <c r="J1995" i="1"/>
  <c r="B1995" i="1" s="1"/>
  <c r="I2003" i="1"/>
  <c r="A2004" i="1"/>
  <c r="C1997" i="1" l="1"/>
  <c r="J1996" i="1"/>
  <c r="B1996" i="1" s="1"/>
  <c r="D2005" i="1"/>
  <c r="A2005" i="1"/>
  <c r="I2004" i="1"/>
  <c r="N2003" i="1"/>
  <c r="M2004" i="1"/>
  <c r="K2003" i="1"/>
  <c r="E2004" i="1"/>
  <c r="F2004" i="1" s="1"/>
  <c r="G2004" i="1" s="1"/>
  <c r="H2004" i="1" s="1"/>
  <c r="L2004" i="1"/>
  <c r="I2005" i="1" l="1"/>
  <c r="A2006" i="1"/>
  <c r="C1998" i="1"/>
  <c r="J1997" i="1"/>
  <c r="B1997" i="1" s="1"/>
  <c r="K2004" i="1"/>
  <c r="M2005" i="1"/>
  <c r="E2005" i="1"/>
  <c r="F2005" i="1" s="1"/>
  <c r="G2005" i="1" s="1"/>
  <c r="H2005" i="1" s="1"/>
  <c r="L2005" i="1"/>
  <c r="N2004" i="1"/>
  <c r="D2006" i="1"/>
  <c r="C1999" i="1" l="1"/>
  <c r="J1998" i="1"/>
  <c r="B1998" i="1" s="1"/>
  <c r="A2007" i="1"/>
  <c r="I2006" i="1"/>
  <c r="D2007" i="1"/>
  <c r="N2005" i="1"/>
  <c r="M2006" i="1"/>
  <c r="K2005" i="1"/>
  <c r="E2006" i="1"/>
  <c r="F2006" i="1" s="1"/>
  <c r="G2006" i="1" s="1"/>
  <c r="H2006" i="1" s="1"/>
  <c r="L2006" i="1"/>
  <c r="K2006" i="1" l="1"/>
  <c r="M2007" i="1"/>
  <c r="N2006" i="1"/>
  <c r="E2007" i="1"/>
  <c r="F2007" i="1" s="1"/>
  <c r="G2007" i="1" s="1"/>
  <c r="H2007" i="1" s="1"/>
  <c r="L2007" i="1"/>
  <c r="I2007" i="1"/>
  <c r="A2008" i="1"/>
  <c r="C2000" i="1"/>
  <c r="J1999" i="1"/>
  <c r="B1999" i="1" s="1"/>
  <c r="D2008" i="1"/>
  <c r="A2009" i="1" l="1"/>
  <c r="I2008" i="1"/>
  <c r="D2009" i="1"/>
  <c r="C2001" i="1"/>
  <c r="J2000" i="1"/>
  <c r="B2000" i="1" s="1"/>
  <c r="N2007" i="1"/>
  <c r="E2008" i="1"/>
  <c r="F2008" i="1" s="1"/>
  <c r="G2008" i="1" s="1"/>
  <c r="H2008" i="1" s="1"/>
  <c r="L2008" i="1"/>
  <c r="K2007" i="1"/>
  <c r="M2008" i="1"/>
  <c r="C2002" i="1" l="1"/>
  <c r="J2001" i="1"/>
  <c r="B2001" i="1" s="1"/>
  <c r="I2009" i="1"/>
  <c r="A2010" i="1"/>
  <c r="N2008" i="1"/>
  <c r="M2009" i="1"/>
  <c r="K2008" i="1"/>
  <c r="E2009" i="1"/>
  <c r="F2009" i="1" s="1"/>
  <c r="G2009" i="1" s="1"/>
  <c r="H2009" i="1" s="1"/>
  <c r="L2009" i="1"/>
  <c r="D2010" i="1"/>
  <c r="D2011" i="1" l="1"/>
  <c r="I2010" i="1"/>
  <c r="A2011" i="1"/>
  <c r="C2003" i="1"/>
  <c r="J2002" i="1"/>
  <c r="B2002" i="1" s="1"/>
  <c r="N2009" i="1"/>
  <c r="M2010" i="1"/>
  <c r="K2009" i="1"/>
  <c r="E2010" i="1"/>
  <c r="F2010" i="1" s="1"/>
  <c r="G2010" i="1" s="1"/>
  <c r="H2010" i="1" s="1"/>
  <c r="L2010" i="1"/>
  <c r="I2011" i="1" l="1"/>
  <c r="A2012" i="1"/>
  <c r="N2010" i="1"/>
  <c r="K2010" i="1"/>
  <c r="M2011" i="1"/>
  <c r="E2011" i="1"/>
  <c r="F2011" i="1" s="1"/>
  <c r="G2011" i="1" s="1"/>
  <c r="H2011" i="1" s="1"/>
  <c r="L2011" i="1"/>
  <c r="D2012" i="1"/>
  <c r="C2004" i="1"/>
  <c r="J2003" i="1"/>
  <c r="B2003" i="1" s="1"/>
  <c r="A2013" i="1" l="1"/>
  <c r="I2012" i="1"/>
  <c r="C2005" i="1"/>
  <c r="J2004" i="1"/>
  <c r="B2004" i="1" s="1"/>
  <c r="K2011" i="1"/>
  <c r="M2012" i="1"/>
  <c r="N2011" i="1"/>
  <c r="E2012" i="1"/>
  <c r="F2012" i="1" s="1"/>
  <c r="G2012" i="1" s="1"/>
  <c r="H2012" i="1" s="1"/>
  <c r="L2012" i="1"/>
  <c r="D2013" i="1"/>
  <c r="D2014" i="1" l="1"/>
  <c r="C2006" i="1"/>
  <c r="J2005" i="1"/>
  <c r="B2005" i="1" s="1"/>
  <c r="I2013" i="1"/>
  <c r="A2014" i="1"/>
  <c r="K2012" i="1"/>
  <c r="M2013" i="1"/>
  <c r="E2013" i="1"/>
  <c r="F2013" i="1" s="1"/>
  <c r="G2013" i="1" s="1"/>
  <c r="H2013" i="1" s="1"/>
  <c r="L2013" i="1"/>
  <c r="N2012" i="1"/>
  <c r="D2015" i="1" l="1"/>
  <c r="A2015" i="1"/>
  <c r="I2014" i="1"/>
  <c r="C2007" i="1"/>
  <c r="J2006" i="1"/>
  <c r="B2006" i="1" s="1"/>
  <c r="E2014" i="1"/>
  <c r="F2014" i="1" s="1"/>
  <c r="G2014" i="1" s="1"/>
  <c r="H2014" i="1" s="1"/>
  <c r="L2014" i="1"/>
  <c r="K2013" i="1"/>
  <c r="N2013" i="1"/>
  <c r="M2014" i="1"/>
  <c r="M2015" i="1" l="1"/>
  <c r="N2014" i="1"/>
  <c r="E2015" i="1"/>
  <c r="F2015" i="1" s="1"/>
  <c r="G2015" i="1" s="1"/>
  <c r="H2015" i="1" s="1"/>
  <c r="K2014" i="1"/>
  <c r="L2015" i="1"/>
  <c r="D2016" i="1"/>
  <c r="C2008" i="1"/>
  <c r="J2007" i="1"/>
  <c r="B2007" i="1" s="1"/>
  <c r="I2015" i="1"/>
  <c r="A2016" i="1"/>
  <c r="D2017" i="1" l="1"/>
  <c r="C2009" i="1"/>
  <c r="J2008" i="1"/>
  <c r="B2008" i="1" s="1"/>
  <c r="A2017" i="1"/>
  <c r="I2016" i="1"/>
  <c r="N2015" i="1"/>
  <c r="K2015" i="1"/>
  <c r="M2016" i="1"/>
  <c r="E2016" i="1"/>
  <c r="F2016" i="1" s="1"/>
  <c r="G2016" i="1" s="1"/>
  <c r="H2016" i="1" s="1"/>
  <c r="L2016" i="1"/>
  <c r="C2010" i="1" l="1"/>
  <c r="J2009" i="1"/>
  <c r="B2009" i="1" s="1"/>
  <c r="A2018" i="1"/>
  <c r="I2017" i="1"/>
  <c r="D2018" i="1"/>
  <c r="K2016" i="1"/>
  <c r="E2017" i="1"/>
  <c r="F2017" i="1" s="1"/>
  <c r="G2017" i="1" s="1"/>
  <c r="H2017" i="1" s="1"/>
  <c r="M2017" i="1"/>
  <c r="N2016" i="1"/>
  <c r="L2017" i="1"/>
  <c r="A2019" i="1" l="1"/>
  <c r="I2018" i="1"/>
  <c r="C2011" i="1"/>
  <c r="J2010" i="1"/>
  <c r="B2010" i="1" s="1"/>
  <c r="E2018" i="1"/>
  <c r="F2018" i="1" s="1"/>
  <c r="G2018" i="1" s="1"/>
  <c r="H2018" i="1" s="1"/>
  <c r="N2017" i="1"/>
  <c r="L2018" i="1"/>
  <c r="K2017" i="1"/>
  <c r="M2018" i="1"/>
  <c r="D2019" i="1"/>
  <c r="K2018" i="1" l="1"/>
  <c r="L2019" i="1"/>
  <c r="N2018" i="1"/>
  <c r="E2019" i="1"/>
  <c r="F2019" i="1" s="1"/>
  <c r="G2019" i="1" s="1"/>
  <c r="H2019" i="1" s="1"/>
  <c r="M2019" i="1"/>
  <c r="I2019" i="1"/>
  <c r="A2020" i="1"/>
  <c r="D2020" i="1"/>
  <c r="C2012" i="1"/>
  <c r="J2011" i="1"/>
  <c r="B2011" i="1" s="1"/>
  <c r="I2020" i="1" l="1"/>
  <c r="A2021" i="1"/>
  <c r="D2021" i="1"/>
  <c r="K2019" i="1"/>
  <c r="N2019" i="1"/>
  <c r="L2020" i="1"/>
  <c r="M2020" i="1"/>
  <c r="E2020" i="1"/>
  <c r="F2020" i="1" s="1"/>
  <c r="G2020" i="1" s="1"/>
  <c r="H2020" i="1" s="1"/>
  <c r="C2013" i="1"/>
  <c r="J2012" i="1"/>
  <c r="B2012" i="1" s="1"/>
  <c r="N2020" i="1" l="1"/>
  <c r="E2021" i="1"/>
  <c r="F2021" i="1" s="1"/>
  <c r="G2021" i="1" s="1"/>
  <c r="H2021" i="1" s="1"/>
  <c r="M2021" i="1"/>
  <c r="K2020" i="1"/>
  <c r="L2021" i="1"/>
  <c r="C2014" i="1"/>
  <c r="J2013" i="1"/>
  <c r="B2013" i="1" s="1"/>
  <c r="D2022" i="1"/>
  <c r="I2021" i="1"/>
  <c r="A2022" i="1"/>
  <c r="I2022" i="1" l="1"/>
  <c r="A2023" i="1"/>
  <c r="C2015" i="1"/>
  <c r="J2014" i="1"/>
  <c r="B2014" i="1" s="1"/>
  <c r="E2022" i="1"/>
  <c r="F2022" i="1" s="1"/>
  <c r="G2022" i="1" s="1"/>
  <c r="H2022" i="1" s="1"/>
  <c r="N2021" i="1"/>
  <c r="L2022" i="1"/>
  <c r="K2021" i="1"/>
  <c r="M2022" i="1"/>
  <c r="D2023" i="1"/>
  <c r="C2016" i="1" l="1"/>
  <c r="J2015" i="1"/>
  <c r="B2015" i="1" s="1"/>
  <c r="M2023" i="1"/>
  <c r="N2022" i="1"/>
  <c r="E2023" i="1"/>
  <c r="F2023" i="1" s="1"/>
  <c r="G2023" i="1" s="1"/>
  <c r="H2023" i="1" s="1"/>
  <c r="K2022" i="1"/>
  <c r="L2023" i="1"/>
  <c r="D2024" i="1"/>
  <c r="I2023" i="1"/>
  <c r="A2024" i="1"/>
  <c r="I2024" i="1" l="1"/>
  <c r="A2025" i="1"/>
  <c r="D2025" i="1"/>
  <c r="C2017" i="1"/>
  <c r="J2016" i="1"/>
  <c r="B2016" i="1" s="1"/>
  <c r="K2023" i="1"/>
  <c r="L2024" i="1"/>
  <c r="N2023" i="1"/>
  <c r="M2024" i="1"/>
  <c r="E2024" i="1"/>
  <c r="F2024" i="1" s="1"/>
  <c r="G2024" i="1" s="1"/>
  <c r="H2024" i="1" s="1"/>
  <c r="K2024" i="1" l="1"/>
  <c r="M2025" i="1"/>
  <c r="E2025" i="1"/>
  <c r="F2025" i="1" s="1"/>
  <c r="G2025" i="1" s="1"/>
  <c r="H2025" i="1" s="1"/>
  <c r="N2024" i="1"/>
  <c r="L2025" i="1"/>
  <c r="D2026" i="1"/>
  <c r="C2018" i="1"/>
  <c r="J2017" i="1"/>
  <c r="B2017" i="1" s="1"/>
  <c r="I2025" i="1"/>
  <c r="A2026" i="1"/>
  <c r="L2026" i="1" l="1"/>
  <c r="N2025" i="1"/>
  <c r="M2026" i="1"/>
  <c r="K2025" i="1"/>
  <c r="E2026" i="1"/>
  <c r="F2026" i="1" s="1"/>
  <c r="G2026" i="1" s="1"/>
  <c r="H2026" i="1" s="1"/>
  <c r="A2027" i="1"/>
  <c r="I2026" i="1"/>
  <c r="D2027" i="1"/>
  <c r="C2019" i="1"/>
  <c r="J2018" i="1"/>
  <c r="B2018" i="1" s="1"/>
  <c r="C2020" i="1" l="1"/>
  <c r="J2019" i="1"/>
  <c r="B2019" i="1" s="1"/>
  <c r="N2026" i="1"/>
  <c r="L2027" i="1"/>
  <c r="K2026" i="1"/>
  <c r="M2027" i="1"/>
  <c r="E2027" i="1"/>
  <c r="F2027" i="1" s="1"/>
  <c r="G2027" i="1" s="1"/>
  <c r="H2027" i="1" s="1"/>
  <c r="D2028" i="1"/>
  <c r="I2027" i="1"/>
  <c r="A2028" i="1"/>
  <c r="D2029" i="1" l="1"/>
  <c r="C2021" i="1"/>
  <c r="J2020" i="1"/>
  <c r="B2020" i="1" s="1"/>
  <c r="I2028" i="1"/>
  <c r="A2029" i="1"/>
  <c r="N2027" i="1"/>
  <c r="L2028" i="1"/>
  <c r="K2027" i="1"/>
  <c r="M2028" i="1"/>
  <c r="E2028" i="1"/>
  <c r="F2028" i="1" s="1"/>
  <c r="G2028" i="1" s="1"/>
  <c r="H2028" i="1" s="1"/>
  <c r="A2030" i="1" l="1"/>
  <c r="I2029" i="1"/>
  <c r="C2022" i="1"/>
  <c r="J2021" i="1"/>
  <c r="B2021" i="1" s="1"/>
  <c r="N2028" i="1"/>
  <c r="L2029" i="1"/>
  <c r="M2029" i="1"/>
  <c r="E2029" i="1"/>
  <c r="F2029" i="1" s="1"/>
  <c r="G2029" i="1" s="1"/>
  <c r="H2029" i="1" s="1"/>
  <c r="K2028" i="1"/>
  <c r="D2030" i="1"/>
  <c r="D2031" i="1" l="1"/>
  <c r="I2030" i="1"/>
  <c r="A2031" i="1"/>
  <c r="M2030" i="1"/>
  <c r="E2030" i="1"/>
  <c r="F2030" i="1" s="1"/>
  <c r="G2030" i="1" s="1"/>
  <c r="H2030" i="1" s="1"/>
  <c r="N2029" i="1"/>
  <c r="K2029" i="1"/>
  <c r="L2030" i="1"/>
  <c r="C2023" i="1"/>
  <c r="J2022" i="1"/>
  <c r="B2022" i="1" s="1"/>
  <c r="D2032" i="1" l="1"/>
  <c r="C2024" i="1"/>
  <c r="J2023" i="1"/>
  <c r="B2023" i="1" s="1"/>
  <c r="I2031" i="1"/>
  <c r="A2032" i="1"/>
  <c r="N2030" i="1"/>
  <c r="L2031" i="1"/>
  <c r="K2030" i="1"/>
  <c r="M2031" i="1"/>
  <c r="E2031" i="1"/>
  <c r="F2031" i="1" s="1"/>
  <c r="G2031" i="1" s="1"/>
  <c r="H2031" i="1" s="1"/>
  <c r="C2025" i="1" l="1"/>
  <c r="J2024" i="1"/>
  <c r="B2024" i="1" s="1"/>
  <c r="K2031" i="1"/>
  <c r="L2032" i="1"/>
  <c r="N2031" i="1"/>
  <c r="M2032" i="1"/>
  <c r="E2032" i="1"/>
  <c r="F2032" i="1" s="1"/>
  <c r="G2032" i="1" s="1"/>
  <c r="H2032" i="1" s="1"/>
  <c r="D2033" i="1"/>
  <c r="A2033" i="1"/>
  <c r="I2032" i="1"/>
  <c r="I2033" i="1" l="1"/>
  <c r="A2034" i="1"/>
  <c r="D2034" i="1"/>
  <c r="C2026" i="1"/>
  <c r="J2025" i="1"/>
  <c r="B2025" i="1" s="1"/>
  <c r="N2032" i="1"/>
  <c r="M2033" i="1"/>
  <c r="E2033" i="1"/>
  <c r="F2033" i="1" s="1"/>
  <c r="G2033" i="1" s="1"/>
  <c r="H2033" i="1" s="1"/>
  <c r="K2032" i="1"/>
  <c r="L2033" i="1"/>
  <c r="D2035" i="1" l="1"/>
  <c r="K2033" i="1"/>
  <c r="M2034" i="1"/>
  <c r="N2033" i="1"/>
  <c r="E2034" i="1"/>
  <c r="F2034" i="1" s="1"/>
  <c r="G2034" i="1" s="1"/>
  <c r="H2034" i="1" s="1"/>
  <c r="L2034" i="1"/>
  <c r="C2027" i="1"/>
  <c r="J2026" i="1"/>
  <c r="B2026" i="1" s="1"/>
  <c r="I2034" i="1"/>
  <c r="A2035" i="1"/>
  <c r="I2035" i="1" l="1"/>
  <c r="A2036" i="1"/>
  <c r="D2036" i="1"/>
  <c r="C2028" i="1"/>
  <c r="J2027" i="1"/>
  <c r="B2027" i="1" s="1"/>
  <c r="N2034" i="1"/>
  <c r="K2034" i="1"/>
  <c r="M2035" i="1"/>
  <c r="E2035" i="1"/>
  <c r="F2035" i="1" s="1"/>
  <c r="G2035" i="1" s="1"/>
  <c r="H2035" i="1" s="1"/>
  <c r="L2035" i="1"/>
  <c r="C2029" i="1" l="1"/>
  <c r="J2028" i="1"/>
  <c r="B2028" i="1" s="1"/>
  <c r="A2037" i="1"/>
  <c r="I2036" i="1"/>
  <c r="D2037" i="1"/>
  <c r="N2035" i="1"/>
  <c r="L2036" i="1"/>
  <c r="K2035" i="1"/>
  <c r="M2036" i="1"/>
  <c r="E2036" i="1"/>
  <c r="F2036" i="1" s="1"/>
  <c r="G2036" i="1" s="1"/>
  <c r="H2036" i="1" s="1"/>
  <c r="K2036" i="1" l="1"/>
  <c r="E2037" i="1"/>
  <c r="F2037" i="1" s="1"/>
  <c r="G2037" i="1" s="1"/>
  <c r="H2037" i="1" s="1"/>
  <c r="L2037" i="1"/>
  <c r="N2036" i="1"/>
  <c r="M2037" i="1"/>
  <c r="C2030" i="1"/>
  <c r="J2029" i="1"/>
  <c r="B2029" i="1" s="1"/>
  <c r="D2038" i="1"/>
  <c r="A2038" i="1"/>
  <c r="I2037" i="1"/>
  <c r="A2039" i="1" l="1"/>
  <c r="I2038" i="1"/>
  <c r="C2031" i="1"/>
  <c r="J2030" i="1"/>
  <c r="B2030" i="1" s="1"/>
  <c r="D2039" i="1"/>
  <c r="N2037" i="1"/>
  <c r="M2038" i="1"/>
  <c r="K2037" i="1"/>
  <c r="E2038" i="1"/>
  <c r="F2038" i="1" s="1"/>
  <c r="G2038" i="1" s="1"/>
  <c r="H2038" i="1" s="1"/>
  <c r="L2038" i="1"/>
  <c r="C2032" i="1" l="1"/>
  <c r="J2031" i="1"/>
  <c r="B2031" i="1" s="1"/>
  <c r="I2039" i="1"/>
  <c r="A2040" i="1"/>
  <c r="D2040" i="1"/>
  <c r="K2038" i="1"/>
  <c r="M2039" i="1"/>
  <c r="N2038" i="1"/>
  <c r="E2039" i="1"/>
  <c r="F2039" i="1" s="1"/>
  <c r="G2039" i="1" s="1"/>
  <c r="H2039" i="1" s="1"/>
  <c r="L2039" i="1"/>
  <c r="C2033" i="1" l="1"/>
  <c r="J2032" i="1"/>
  <c r="B2032" i="1" s="1"/>
  <c r="A2041" i="1"/>
  <c r="I2040" i="1"/>
  <c r="N2039" i="1"/>
  <c r="K2039" i="1"/>
  <c r="M2040" i="1"/>
  <c r="E2040" i="1"/>
  <c r="F2040" i="1" s="1"/>
  <c r="G2040" i="1" s="1"/>
  <c r="H2040" i="1" s="1"/>
  <c r="L2040" i="1"/>
  <c r="D2041" i="1"/>
  <c r="N2040" i="1" l="1"/>
  <c r="E2041" i="1"/>
  <c r="F2041" i="1" s="1"/>
  <c r="G2041" i="1" s="1"/>
  <c r="H2041" i="1" s="1"/>
  <c r="L2041" i="1"/>
  <c r="K2040" i="1"/>
  <c r="M2041" i="1"/>
  <c r="D2042" i="1"/>
  <c r="A2042" i="1"/>
  <c r="I2041" i="1"/>
  <c r="C2034" i="1"/>
  <c r="J2033" i="1"/>
  <c r="B2033" i="1" s="1"/>
  <c r="E2042" i="1" l="1"/>
  <c r="F2042" i="1" s="1"/>
  <c r="G2042" i="1" s="1"/>
  <c r="H2042" i="1" s="1"/>
  <c r="L2042" i="1"/>
  <c r="N2041" i="1"/>
  <c r="K2041" i="1"/>
  <c r="M2042" i="1"/>
  <c r="I2042" i="1"/>
  <c r="A2043" i="1"/>
  <c r="D2043" i="1"/>
  <c r="C2035" i="1"/>
  <c r="J2034" i="1"/>
  <c r="B2034" i="1" s="1"/>
  <c r="N2042" i="1" l="1"/>
  <c r="M2043" i="1"/>
  <c r="K2042" i="1"/>
  <c r="E2043" i="1"/>
  <c r="F2043" i="1" s="1"/>
  <c r="G2043" i="1" s="1"/>
  <c r="H2043" i="1" s="1"/>
  <c r="L2043" i="1"/>
  <c r="I2043" i="1"/>
  <c r="A2044" i="1"/>
  <c r="D2044" i="1"/>
  <c r="C2036" i="1"/>
  <c r="J2035" i="1"/>
  <c r="B2035" i="1" s="1"/>
  <c r="A2045" i="1" l="1"/>
  <c r="I2044" i="1"/>
  <c r="K2043" i="1"/>
  <c r="N2043" i="1"/>
  <c r="M2044" i="1"/>
  <c r="E2044" i="1"/>
  <c r="F2044" i="1" s="1"/>
  <c r="G2044" i="1" s="1"/>
  <c r="H2044" i="1" s="1"/>
  <c r="L2044" i="1"/>
  <c r="C2037" i="1"/>
  <c r="J2036" i="1"/>
  <c r="B2036" i="1" s="1"/>
  <c r="D2045" i="1"/>
  <c r="D2046" i="1" l="1"/>
  <c r="I2045" i="1"/>
  <c r="A2046" i="1"/>
  <c r="K2044" i="1"/>
  <c r="E2045" i="1"/>
  <c r="F2045" i="1" s="1"/>
  <c r="G2045" i="1" s="1"/>
  <c r="H2045" i="1" s="1"/>
  <c r="L2045" i="1"/>
  <c r="N2044" i="1"/>
  <c r="M2045" i="1"/>
  <c r="C2038" i="1"/>
  <c r="J2037" i="1"/>
  <c r="B2037" i="1" s="1"/>
  <c r="E2046" i="1" l="1"/>
  <c r="F2046" i="1" s="1"/>
  <c r="G2046" i="1" s="1"/>
  <c r="H2046" i="1" s="1"/>
  <c r="L2046" i="1"/>
  <c r="K2045" i="1"/>
  <c r="N2045" i="1"/>
  <c r="M2046" i="1"/>
  <c r="D2047" i="1"/>
  <c r="C2039" i="1"/>
  <c r="J2038" i="1"/>
  <c r="B2038" i="1" s="1"/>
  <c r="I2046" i="1"/>
  <c r="A2047" i="1"/>
  <c r="D2048" i="1" l="1"/>
  <c r="I2047" i="1"/>
  <c r="A2048" i="1"/>
  <c r="C2040" i="1"/>
  <c r="J2039" i="1"/>
  <c r="B2039" i="1" s="1"/>
  <c r="N2046" i="1"/>
  <c r="M2047" i="1"/>
  <c r="K2046" i="1"/>
  <c r="E2047" i="1"/>
  <c r="F2047" i="1" s="1"/>
  <c r="G2047" i="1" s="1"/>
  <c r="H2047" i="1" s="1"/>
  <c r="L2047" i="1"/>
  <c r="D2049" i="1" l="1"/>
  <c r="N2047" i="1"/>
  <c r="K2047" i="1"/>
  <c r="M2048" i="1"/>
  <c r="E2048" i="1"/>
  <c r="F2048" i="1" s="1"/>
  <c r="G2048" i="1" s="1"/>
  <c r="H2048" i="1" s="1"/>
  <c r="L2048" i="1"/>
  <c r="C2041" i="1"/>
  <c r="J2040" i="1"/>
  <c r="B2040" i="1" s="1"/>
  <c r="A2049" i="1"/>
  <c r="I2048" i="1"/>
  <c r="K2048" i="1" l="1"/>
  <c r="M2049" i="1"/>
  <c r="E2049" i="1"/>
  <c r="F2049" i="1" s="1"/>
  <c r="G2049" i="1" s="1"/>
  <c r="H2049" i="1" s="1"/>
  <c r="L2049" i="1"/>
  <c r="N2048" i="1"/>
  <c r="C2042" i="1"/>
  <c r="J2041" i="1"/>
  <c r="B2041" i="1" s="1"/>
  <c r="I2049" i="1"/>
  <c r="A2050" i="1"/>
  <c r="D2050" i="1"/>
  <c r="M2050" i="1" l="1"/>
  <c r="N2049" i="1"/>
  <c r="E2050" i="1"/>
  <c r="F2050" i="1" s="1"/>
  <c r="G2050" i="1" s="1"/>
  <c r="H2050" i="1" s="1"/>
  <c r="L2050" i="1"/>
  <c r="K2049" i="1"/>
  <c r="C2043" i="1"/>
  <c r="J2042" i="1"/>
  <c r="B2042" i="1" s="1"/>
  <c r="D2051" i="1"/>
  <c r="I2050" i="1"/>
  <c r="A2051" i="1"/>
  <c r="D2052" i="1" l="1"/>
  <c r="K2050" i="1"/>
  <c r="N2050" i="1"/>
  <c r="M2051" i="1"/>
  <c r="E2051" i="1"/>
  <c r="F2051" i="1" s="1"/>
  <c r="G2051" i="1" s="1"/>
  <c r="H2051" i="1" s="1"/>
  <c r="L2051" i="1"/>
  <c r="I2051" i="1"/>
  <c r="A2052" i="1"/>
  <c r="C2044" i="1"/>
  <c r="J2043" i="1"/>
  <c r="B2043" i="1" s="1"/>
  <c r="C2045" i="1" l="1"/>
  <c r="J2044" i="1"/>
  <c r="B2044" i="1" s="1"/>
  <c r="K2051" i="1"/>
  <c r="N2051" i="1"/>
  <c r="M2052" i="1"/>
  <c r="E2052" i="1"/>
  <c r="F2052" i="1" s="1"/>
  <c r="G2052" i="1" s="1"/>
  <c r="H2052" i="1" s="1"/>
  <c r="L2052" i="1"/>
  <c r="D2053" i="1"/>
  <c r="A2053" i="1"/>
  <c r="I2052" i="1"/>
  <c r="N2052" i="1" l="1"/>
  <c r="E2053" i="1"/>
  <c r="F2053" i="1" s="1"/>
  <c r="G2053" i="1" s="1"/>
  <c r="H2053" i="1" s="1"/>
  <c r="L2053" i="1"/>
  <c r="K2052" i="1"/>
  <c r="M2053" i="1"/>
  <c r="D2054" i="1"/>
  <c r="A2054" i="1"/>
  <c r="I2053" i="1"/>
  <c r="C2046" i="1"/>
  <c r="J2045" i="1"/>
  <c r="B2045" i="1" s="1"/>
  <c r="C2047" i="1" l="1"/>
  <c r="J2046" i="1"/>
  <c r="B2046" i="1" s="1"/>
  <c r="D2055" i="1"/>
  <c r="E2054" i="1"/>
  <c r="F2054" i="1" s="1"/>
  <c r="G2054" i="1" s="1"/>
  <c r="H2054" i="1" s="1"/>
  <c r="L2054" i="1"/>
  <c r="N2053" i="1"/>
  <c r="K2053" i="1"/>
  <c r="M2054" i="1"/>
  <c r="I2054" i="1"/>
  <c r="A2055" i="1"/>
  <c r="I2055" i="1" l="1"/>
  <c r="A2056" i="1"/>
  <c r="C2048" i="1"/>
  <c r="J2047" i="1"/>
  <c r="B2047" i="1" s="1"/>
  <c r="N2054" i="1"/>
  <c r="M2055" i="1"/>
  <c r="K2054" i="1"/>
  <c r="E2055" i="1"/>
  <c r="F2055" i="1" s="1"/>
  <c r="G2055" i="1" s="1"/>
  <c r="H2055" i="1" s="1"/>
  <c r="L2055" i="1"/>
  <c r="D2056" i="1"/>
  <c r="C2049" i="1" l="1"/>
  <c r="J2048" i="1"/>
  <c r="B2048" i="1" s="1"/>
  <c r="K2055" i="1"/>
  <c r="E2056" i="1"/>
  <c r="F2056" i="1" s="1"/>
  <c r="G2056" i="1" s="1"/>
  <c r="H2056" i="1" s="1"/>
  <c r="L2056" i="1"/>
  <c r="N2055" i="1"/>
  <c r="M2056" i="1"/>
  <c r="D2057" i="1"/>
  <c r="A2057" i="1"/>
  <c r="I2056" i="1"/>
  <c r="A2058" i="1" l="1"/>
  <c r="I2057" i="1"/>
  <c r="K2056" i="1"/>
  <c r="M2057" i="1"/>
  <c r="E2057" i="1"/>
  <c r="F2057" i="1" s="1"/>
  <c r="G2057" i="1" s="1"/>
  <c r="H2057" i="1" s="1"/>
  <c r="L2057" i="1"/>
  <c r="N2056" i="1"/>
  <c r="C2050" i="1"/>
  <c r="J2049" i="1"/>
  <c r="B2049" i="1" s="1"/>
  <c r="D2058" i="1"/>
  <c r="D2059" i="1" l="1"/>
  <c r="N2057" i="1"/>
  <c r="M2058" i="1"/>
  <c r="K2057" i="1"/>
  <c r="E2058" i="1"/>
  <c r="F2058" i="1" s="1"/>
  <c r="G2058" i="1" s="1"/>
  <c r="H2058" i="1" s="1"/>
  <c r="L2058" i="1"/>
  <c r="C2051" i="1"/>
  <c r="J2050" i="1"/>
  <c r="B2050" i="1" s="1"/>
  <c r="I2058" i="1"/>
  <c r="A2059" i="1"/>
  <c r="I2059" i="1" l="1"/>
  <c r="A2060" i="1"/>
  <c r="D2060" i="1"/>
  <c r="N2058" i="1"/>
  <c r="K2058" i="1"/>
  <c r="M2059" i="1"/>
  <c r="E2059" i="1"/>
  <c r="F2059" i="1" s="1"/>
  <c r="G2059" i="1" s="1"/>
  <c r="H2059" i="1" s="1"/>
  <c r="L2059" i="1"/>
  <c r="C2052" i="1"/>
  <c r="J2051" i="1"/>
  <c r="B2051" i="1" s="1"/>
  <c r="A2061" i="1" l="1"/>
  <c r="I2060" i="1"/>
  <c r="N2059" i="1"/>
  <c r="M2060" i="1"/>
  <c r="K2059" i="1"/>
  <c r="E2060" i="1"/>
  <c r="F2060" i="1" s="1"/>
  <c r="G2060" i="1" s="1"/>
  <c r="H2060" i="1" s="1"/>
  <c r="L2060" i="1"/>
  <c r="C2053" i="1"/>
  <c r="J2052" i="1"/>
  <c r="B2052" i="1" s="1"/>
  <c r="D2061" i="1"/>
  <c r="C2054" i="1" l="1"/>
  <c r="J2053" i="1"/>
  <c r="B2053" i="1" s="1"/>
  <c r="I2061" i="1"/>
  <c r="A2062" i="1"/>
  <c r="D2062" i="1"/>
  <c r="N2060" i="1"/>
  <c r="M2061" i="1"/>
  <c r="E2061" i="1"/>
  <c r="F2061" i="1" s="1"/>
  <c r="G2061" i="1" s="1"/>
  <c r="H2061" i="1" s="1"/>
  <c r="L2061" i="1"/>
  <c r="K2060" i="1"/>
  <c r="L2062" i="1" l="1"/>
  <c r="M2062" i="1"/>
  <c r="N2061" i="1"/>
  <c r="E2062" i="1"/>
  <c r="F2062" i="1" s="1"/>
  <c r="G2062" i="1" s="1"/>
  <c r="H2062" i="1" s="1"/>
  <c r="K2061" i="1"/>
  <c r="C2055" i="1"/>
  <c r="J2054" i="1"/>
  <c r="B2054" i="1" s="1"/>
  <c r="I2062" i="1"/>
  <c r="A2063" i="1"/>
  <c r="D2063" i="1"/>
  <c r="D2064" i="1" l="1"/>
  <c r="C2056" i="1"/>
  <c r="J2055" i="1"/>
  <c r="B2055" i="1" s="1"/>
  <c r="I2063" i="1"/>
  <c r="A2064" i="1"/>
  <c r="E2063" i="1"/>
  <c r="F2063" i="1" s="1"/>
  <c r="G2063" i="1" s="1"/>
  <c r="H2063" i="1" s="1"/>
  <c r="L2063" i="1"/>
  <c r="N2062" i="1"/>
  <c r="K2062" i="1"/>
  <c r="M2063" i="1"/>
  <c r="C2057" i="1" l="1"/>
  <c r="J2056" i="1"/>
  <c r="B2056" i="1" s="1"/>
  <c r="K2063" i="1"/>
  <c r="M2064" i="1"/>
  <c r="N2063" i="1"/>
  <c r="E2064" i="1"/>
  <c r="F2064" i="1" s="1"/>
  <c r="G2064" i="1" s="1"/>
  <c r="H2064" i="1" s="1"/>
  <c r="L2064" i="1"/>
  <c r="D2065" i="1"/>
  <c r="I2064" i="1"/>
  <c r="A2065" i="1"/>
  <c r="N2064" i="1" l="1"/>
  <c r="E2065" i="1"/>
  <c r="F2065" i="1" s="1"/>
  <c r="G2065" i="1" s="1"/>
  <c r="H2065" i="1" s="1"/>
  <c r="L2065" i="1"/>
  <c r="K2064" i="1"/>
  <c r="M2065" i="1"/>
  <c r="C2058" i="1"/>
  <c r="J2057" i="1"/>
  <c r="B2057" i="1" s="1"/>
  <c r="I2065" i="1"/>
  <c r="A2066" i="1"/>
  <c r="D2066" i="1"/>
  <c r="C2059" i="1" l="1"/>
  <c r="J2058" i="1"/>
  <c r="B2058" i="1" s="1"/>
  <c r="K2065" i="1"/>
  <c r="M2066" i="1"/>
  <c r="N2065" i="1"/>
  <c r="E2066" i="1"/>
  <c r="F2066" i="1" s="1"/>
  <c r="G2066" i="1" s="1"/>
  <c r="H2066" i="1" s="1"/>
  <c r="L2066" i="1"/>
  <c r="D2067" i="1"/>
  <c r="I2066" i="1"/>
  <c r="A2067" i="1"/>
  <c r="I2067" i="1" l="1"/>
  <c r="A2068" i="1"/>
  <c r="N2066" i="1"/>
  <c r="M2067" i="1"/>
  <c r="K2066" i="1"/>
  <c r="E2067" i="1"/>
  <c r="F2067" i="1" s="1"/>
  <c r="G2067" i="1" s="1"/>
  <c r="H2067" i="1" s="1"/>
  <c r="L2067" i="1"/>
  <c r="D2068" i="1"/>
  <c r="C2060" i="1"/>
  <c r="J2059" i="1"/>
  <c r="B2059" i="1" s="1"/>
  <c r="C2061" i="1" l="1"/>
  <c r="J2060" i="1"/>
  <c r="B2060" i="1" s="1"/>
  <c r="D2069" i="1"/>
  <c r="N2067" i="1"/>
  <c r="M2068" i="1"/>
  <c r="K2067" i="1"/>
  <c r="E2068" i="1"/>
  <c r="F2068" i="1" s="1"/>
  <c r="G2068" i="1" s="1"/>
  <c r="H2068" i="1" s="1"/>
  <c r="L2068" i="1"/>
  <c r="A2069" i="1"/>
  <c r="I2068" i="1"/>
  <c r="I2069" i="1" l="1"/>
  <c r="A2070" i="1"/>
  <c r="D2070" i="1"/>
  <c r="C2062" i="1"/>
  <c r="J2061" i="1"/>
  <c r="B2061" i="1" s="1"/>
  <c r="K2068" i="1"/>
  <c r="M2069" i="1"/>
  <c r="E2069" i="1"/>
  <c r="F2069" i="1" s="1"/>
  <c r="G2069" i="1" s="1"/>
  <c r="H2069" i="1" s="1"/>
  <c r="L2069" i="1"/>
  <c r="N2068" i="1"/>
  <c r="D2071" i="1" l="1"/>
  <c r="I2070" i="1"/>
  <c r="A2071" i="1"/>
  <c r="C2063" i="1"/>
  <c r="J2062" i="1"/>
  <c r="B2062" i="1" s="1"/>
  <c r="L2070" i="1"/>
  <c r="N2069" i="1"/>
  <c r="M2070" i="1"/>
  <c r="K2069" i="1"/>
  <c r="E2070" i="1"/>
  <c r="F2070" i="1" s="1"/>
  <c r="G2070" i="1" s="1"/>
  <c r="H2070" i="1" s="1"/>
  <c r="A2072" i="1" l="1"/>
  <c r="I2071" i="1"/>
  <c r="D2072" i="1"/>
  <c r="N2070" i="1"/>
  <c r="M2071" i="1"/>
  <c r="E2071" i="1"/>
  <c r="F2071" i="1" s="1"/>
  <c r="G2071" i="1" s="1"/>
  <c r="H2071" i="1" s="1"/>
  <c r="L2071" i="1"/>
  <c r="K2070" i="1"/>
  <c r="C2064" i="1"/>
  <c r="J2063" i="1"/>
  <c r="B2063" i="1" s="1"/>
  <c r="D2073" i="1" l="1"/>
  <c r="I2072" i="1"/>
  <c r="A2073" i="1"/>
  <c r="C2065" i="1"/>
  <c r="J2064" i="1"/>
  <c r="B2064" i="1" s="1"/>
  <c r="M2072" i="1"/>
  <c r="E2072" i="1"/>
  <c r="F2072" i="1" s="1"/>
  <c r="G2072" i="1" s="1"/>
  <c r="H2072" i="1" s="1"/>
  <c r="L2072" i="1"/>
  <c r="N2071" i="1"/>
  <c r="K2071" i="1"/>
  <c r="D2074" i="1" l="1"/>
  <c r="I2073" i="1"/>
  <c r="A2074" i="1"/>
  <c r="C2066" i="1"/>
  <c r="J2065" i="1"/>
  <c r="B2065" i="1" s="1"/>
  <c r="N2072" i="1"/>
  <c r="E2073" i="1"/>
  <c r="F2073" i="1" s="1"/>
  <c r="G2073" i="1" s="1"/>
  <c r="H2073" i="1" s="1"/>
  <c r="L2073" i="1"/>
  <c r="K2072" i="1"/>
  <c r="M2073" i="1"/>
  <c r="C2067" i="1" l="1"/>
  <c r="J2066" i="1"/>
  <c r="B2066" i="1" s="1"/>
  <c r="I2074" i="1"/>
  <c r="A2075" i="1"/>
  <c r="N2073" i="1"/>
  <c r="K2073" i="1"/>
  <c r="M2074" i="1"/>
  <c r="E2074" i="1"/>
  <c r="F2074" i="1" s="1"/>
  <c r="G2074" i="1" s="1"/>
  <c r="H2074" i="1" s="1"/>
  <c r="L2074" i="1"/>
  <c r="D2075" i="1"/>
  <c r="I2075" i="1" l="1"/>
  <c r="A2076" i="1"/>
  <c r="C2068" i="1"/>
  <c r="J2067" i="1"/>
  <c r="B2067" i="1" s="1"/>
  <c r="D2076" i="1"/>
  <c r="K2074" i="1"/>
  <c r="M2075" i="1"/>
  <c r="N2074" i="1"/>
  <c r="E2075" i="1"/>
  <c r="F2075" i="1" s="1"/>
  <c r="G2075" i="1" s="1"/>
  <c r="H2075" i="1" s="1"/>
  <c r="L2075" i="1"/>
  <c r="M2076" i="1" l="1"/>
  <c r="E2076" i="1"/>
  <c r="F2076" i="1" s="1"/>
  <c r="G2076" i="1" s="1"/>
  <c r="H2076" i="1" s="1"/>
  <c r="L2076" i="1"/>
  <c r="K2075" i="1"/>
  <c r="N2075" i="1"/>
  <c r="C2069" i="1"/>
  <c r="J2068" i="1"/>
  <c r="B2068" i="1" s="1"/>
  <c r="D2077" i="1"/>
  <c r="I2076" i="1"/>
  <c r="A2077" i="1"/>
  <c r="K2076" i="1" l="1"/>
  <c r="M2077" i="1"/>
  <c r="E2077" i="1"/>
  <c r="F2077" i="1" s="1"/>
  <c r="G2077" i="1" s="1"/>
  <c r="H2077" i="1" s="1"/>
  <c r="N2076" i="1"/>
  <c r="L2077" i="1"/>
  <c r="C2070" i="1"/>
  <c r="J2069" i="1"/>
  <c r="B2069" i="1" s="1"/>
  <c r="A2078" i="1"/>
  <c r="I2077" i="1"/>
  <c r="D2078" i="1"/>
  <c r="N2077" i="1" l="1"/>
  <c r="M2078" i="1"/>
  <c r="E2078" i="1"/>
  <c r="F2078" i="1" s="1"/>
  <c r="G2078" i="1" s="1"/>
  <c r="H2078" i="1" s="1"/>
  <c r="L2078" i="1"/>
  <c r="K2077" i="1"/>
  <c r="C2071" i="1"/>
  <c r="J2070" i="1"/>
  <c r="B2070" i="1" s="1"/>
  <c r="D2079" i="1"/>
  <c r="A2079" i="1"/>
  <c r="I2078" i="1"/>
  <c r="C2072" i="1" l="1"/>
  <c r="J2071" i="1"/>
  <c r="B2071" i="1" s="1"/>
  <c r="K2078" i="1"/>
  <c r="M2079" i="1"/>
  <c r="E2079" i="1"/>
  <c r="F2079" i="1" s="1"/>
  <c r="G2079" i="1" s="1"/>
  <c r="H2079" i="1" s="1"/>
  <c r="L2079" i="1"/>
  <c r="N2078" i="1"/>
  <c r="I2079" i="1"/>
  <c r="A2080" i="1"/>
  <c r="D2080" i="1"/>
  <c r="M2080" i="1" l="1"/>
  <c r="E2080" i="1"/>
  <c r="F2080" i="1" s="1"/>
  <c r="G2080" i="1" s="1"/>
  <c r="H2080" i="1" s="1"/>
  <c r="N2079" i="1"/>
  <c r="K2079" i="1"/>
  <c r="L2080" i="1"/>
  <c r="C2073" i="1"/>
  <c r="J2072" i="1"/>
  <c r="B2072" i="1" s="1"/>
  <c r="D2081" i="1"/>
  <c r="I2080" i="1"/>
  <c r="A2081" i="1"/>
  <c r="I2081" i="1" l="1"/>
  <c r="A2082" i="1"/>
  <c r="D2082" i="1"/>
  <c r="N2080" i="1"/>
  <c r="M2081" i="1"/>
  <c r="K2080" i="1"/>
  <c r="E2081" i="1"/>
  <c r="F2081" i="1" s="1"/>
  <c r="G2081" i="1" s="1"/>
  <c r="H2081" i="1" s="1"/>
  <c r="L2081" i="1"/>
  <c r="C2074" i="1"/>
  <c r="J2073" i="1"/>
  <c r="B2073" i="1" s="1"/>
  <c r="C2075" i="1" l="1"/>
  <c r="J2074" i="1"/>
  <c r="B2074" i="1" s="1"/>
  <c r="A2083" i="1"/>
  <c r="I2082" i="1"/>
  <c r="D2083" i="1"/>
  <c r="N2081" i="1"/>
  <c r="K2081" i="1"/>
  <c r="L2082" i="1"/>
  <c r="M2082" i="1"/>
  <c r="E2082" i="1"/>
  <c r="F2082" i="1" s="1"/>
  <c r="G2082" i="1" s="1"/>
  <c r="H2082" i="1" s="1"/>
  <c r="N2082" i="1" l="1"/>
  <c r="M2083" i="1"/>
  <c r="E2083" i="1"/>
  <c r="F2083" i="1" s="1"/>
  <c r="G2083" i="1" s="1"/>
  <c r="H2083" i="1" s="1"/>
  <c r="L2083" i="1"/>
  <c r="K2082" i="1"/>
  <c r="A2084" i="1"/>
  <c r="I2083" i="1"/>
  <c r="D2084" i="1"/>
  <c r="C2076" i="1"/>
  <c r="J2075" i="1"/>
  <c r="B2075" i="1" s="1"/>
  <c r="E2084" i="1" l="1"/>
  <c r="F2084" i="1" s="1"/>
  <c r="G2084" i="1" s="1"/>
  <c r="H2084" i="1" s="1"/>
  <c r="L2084" i="1"/>
  <c r="K2083" i="1"/>
  <c r="N2083" i="1"/>
  <c r="M2084" i="1"/>
  <c r="C2077" i="1"/>
  <c r="J2076" i="1"/>
  <c r="B2076" i="1" s="1"/>
  <c r="D2085" i="1"/>
  <c r="A2085" i="1"/>
  <c r="I2084" i="1"/>
  <c r="K2084" i="1" l="1"/>
  <c r="L2085" i="1"/>
  <c r="N2084" i="1"/>
  <c r="M2085" i="1"/>
  <c r="E2085" i="1"/>
  <c r="F2085" i="1" s="1"/>
  <c r="G2085" i="1" s="1"/>
  <c r="H2085" i="1" s="1"/>
  <c r="D2086" i="1"/>
  <c r="I2085" i="1"/>
  <c r="A2086" i="1"/>
  <c r="C2078" i="1"/>
  <c r="J2077" i="1"/>
  <c r="B2077" i="1" s="1"/>
  <c r="A2087" i="1" l="1"/>
  <c r="I2086" i="1"/>
  <c r="D2087" i="1"/>
  <c r="C2079" i="1"/>
  <c r="J2078" i="1"/>
  <c r="B2078" i="1" s="1"/>
  <c r="N2085" i="1"/>
  <c r="K2085" i="1"/>
  <c r="M2086" i="1"/>
  <c r="E2086" i="1"/>
  <c r="F2086" i="1" s="1"/>
  <c r="G2086" i="1" s="1"/>
  <c r="H2086" i="1" s="1"/>
  <c r="L2086" i="1"/>
  <c r="D2088" i="1" l="1"/>
  <c r="K2086" i="1"/>
  <c r="E2087" i="1"/>
  <c r="F2087" i="1" s="1"/>
  <c r="G2087" i="1" s="1"/>
  <c r="H2087" i="1" s="1"/>
  <c r="L2087" i="1"/>
  <c r="N2086" i="1"/>
  <c r="M2087" i="1"/>
  <c r="C2080" i="1"/>
  <c r="J2079" i="1"/>
  <c r="B2079" i="1" s="1"/>
  <c r="I2087" i="1"/>
  <c r="A2088" i="1"/>
  <c r="A2089" i="1" l="1"/>
  <c r="I2088" i="1"/>
  <c r="M2088" i="1"/>
  <c r="K2087" i="1"/>
  <c r="E2088" i="1"/>
  <c r="F2088" i="1" s="1"/>
  <c r="G2088" i="1" s="1"/>
  <c r="H2088" i="1" s="1"/>
  <c r="L2088" i="1"/>
  <c r="N2087" i="1"/>
  <c r="C2081" i="1"/>
  <c r="J2080" i="1"/>
  <c r="B2080" i="1" s="1"/>
  <c r="D2089" i="1"/>
  <c r="N2088" i="1" l="1"/>
  <c r="M2089" i="1"/>
  <c r="K2088" i="1"/>
  <c r="E2089" i="1"/>
  <c r="F2089" i="1" s="1"/>
  <c r="G2089" i="1" s="1"/>
  <c r="H2089" i="1" s="1"/>
  <c r="L2089" i="1"/>
  <c r="C2082" i="1"/>
  <c r="J2081" i="1"/>
  <c r="B2081" i="1" s="1"/>
  <c r="I2089" i="1"/>
  <c r="A2090" i="1"/>
  <c r="D2090" i="1"/>
  <c r="E2090" i="1" l="1"/>
  <c r="L2090" i="1"/>
  <c r="N2089" i="1"/>
  <c r="K2089" i="1"/>
  <c r="M2090" i="1"/>
  <c r="I2090" i="1"/>
  <c r="A2091" i="1"/>
  <c r="F2090" i="1"/>
  <c r="G2090" i="1" s="1"/>
  <c r="H2090" i="1" s="1"/>
  <c r="C2083" i="1"/>
  <c r="J2082" i="1"/>
  <c r="B2082" i="1" s="1"/>
  <c r="D2091" i="1"/>
  <c r="D2092" i="1" l="1"/>
  <c r="C2084" i="1"/>
  <c r="J2083" i="1"/>
  <c r="B2083" i="1" s="1"/>
  <c r="I2091" i="1"/>
  <c r="A2092" i="1"/>
  <c r="N2090" i="1"/>
  <c r="M2091" i="1"/>
  <c r="K2090" i="1"/>
  <c r="E2091" i="1"/>
  <c r="F2091" i="1" s="1"/>
  <c r="G2091" i="1" s="1"/>
  <c r="H2091" i="1" s="1"/>
  <c r="L2091" i="1"/>
  <c r="N2091" i="1" l="1"/>
  <c r="M2092" i="1"/>
  <c r="K2091" i="1"/>
  <c r="E2092" i="1"/>
  <c r="F2092" i="1" s="1"/>
  <c r="G2092" i="1" s="1"/>
  <c r="H2092" i="1" s="1"/>
  <c r="L2092" i="1"/>
  <c r="C2085" i="1"/>
  <c r="J2084" i="1"/>
  <c r="B2084" i="1" s="1"/>
  <c r="I2092" i="1"/>
  <c r="A2093" i="1"/>
  <c r="D2093" i="1"/>
  <c r="D2094" i="1" l="1"/>
  <c r="I2093" i="1"/>
  <c r="A2094" i="1"/>
  <c r="K2092" i="1"/>
  <c r="M2093" i="1"/>
  <c r="N2092" i="1"/>
  <c r="E2093" i="1"/>
  <c r="F2093" i="1" s="1"/>
  <c r="G2093" i="1" s="1"/>
  <c r="H2093" i="1" s="1"/>
  <c r="L2093" i="1"/>
  <c r="C2086" i="1"/>
  <c r="J2085" i="1"/>
  <c r="B2085" i="1" s="1"/>
  <c r="I2094" i="1" l="1"/>
  <c r="A2095" i="1"/>
  <c r="M2094" i="1"/>
  <c r="N2093" i="1"/>
  <c r="E2094" i="1"/>
  <c r="F2094" i="1" s="1"/>
  <c r="G2094" i="1" s="1"/>
  <c r="H2094" i="1" s="1"/>
  <c r="L2094" i="1"/>
  <c r="K2093" i="1"/>
  <c r="C2087" i="1"/>
  <c r="J2086" i="1"/>
  <c r="B2086" i="1" s="1"/>
  <c r="D2095" i="1"/>
  <c r="A2096" i="1" l="1"/>
  <c r="I2095" i="1"/>
  <c r="D2096" i="1"/>
  <c r="N2094" i="1"/>
  <c r="E2095" i="1"/>
  <c r="F2095" i="1" s="1"/>
  <c r="G2095" i="1" s="1"/>
  <c r="H2095" i="1" s="1"/>
  <c r="L2095" i="1"/>
  <c r="K2094" i="1"/>
  <c r="M2095" i="1"/>
  <c r="C2088" i="1"/>
  <c r="J2087" i="1"/>
  <c r="B2087" i="1" s="1"/>
  <c r="A2097" i="1" l="1"/>
  <c r="I2096" i="1"/>
  <c r="C2089" i="1"/>
  <c r="J2088" i="1"/>
  <c r="B2088" i="1" s="1"/>
  <c r="D2097" i="1"/>
  <c r="N2095" i="1"/>
  <c r="L2096" i="1"/>
  <c r="M2096" i="1"/>
  <c r="E2096" i="1"/>
  <c r="F2096" i="1" s="1"/>
  <c r="G2096" i="1" s="1"/>
  <c r="H2096" i="1" s="1"/>
  <c r="K2095" i="1"/>
  <c r="E2097" i="1" l="1"/>
  <c r="K2096" i="1"/>
  <c r="L2097" i="1"/>
  <c r="N2096" i="1"/>
  <c r="M2097" i="1"/>
  <c r="C2090" i="1"/>
  <c r="J2089" i="1"/>
  <c r="B2089" i="1" s="1"/>
  <c r="D2098" i="1"/>
  <c r="I2097" i="1"/>
  <c r="A2098" i="1"/>
  <c r="F2097" i="1"/>
  <c r="G2097" i="1" s="1"/>
  <c r="H2097" i="1" s="1"/>
  <c r="I2098" i="1" l="1"/>
  <c r="A2099" i="1"/>
  <c r="C2091" i="1"/>
  <c r="J2090" i="1"/>
  <c r="B2090" i="1" s="1"/>
  <c r="E2098" i="1"/>
  <c r="F2098" i="1" s="1"/>
  <c r="G2098" i="1" s="1"/>
  <c r="H2098" i="1" s="1"/>
  <c r="M2098" i="1"/>
  <c r="K2097" i="1"/>
  <c r="N2097" i="1"/>
  <c r="L2098" i="1"/>
  <c r="D2099" i="1"/>
  <c r="D2100" i="1" l="1"/>
  <c r="C2092" i="1"/>
  <c r="J2091" i="1"/>
  <c r="B2091" i="1" s="1"/>
  <c r="A2100" i="1"/>
  <c r="I2099" i="1"/>
  <c r="N2098" i="1"/>
  <c r="K2098" i="1"/>
  <c r="L2099" i="1"/>
  <c r="M2099" i="1"/>
  <c r="E2099" i="1"/>
  <c r="F2099" i="1" s="1"/>
  <c r="G2099" i="1" s="1"/>
  <c r="H2099" i="1" s="1"/>
  <c r="K2099" i="1" l="1"/>
  <c r="E2100" i="1"/>
  <c r="F2100" i="1" s="1"/>
  <c r="G2100" i="1" s="1"/>
  <c r="H2100" i="1" s="1"/>
  <c r="L2100" i="1"/>
  <c r="N2099" i="1"/>
  <c r="M2100" i="1"/>
  <c r="C2093" i="1"/>
  <c r="J2092" i="1"/>
  <c r="B2092" i="1" s="1"/>
  <c r="I2100" i="1"/>
  <c r="A2101" i="1"/>
  <c r="D2101" i="1"/>
  <c r="A2102" i="1" l="1"/>
  <c r="I2101" i="1"/>
  <c r="E2101" i="1"/>
  <c r="F2101" i="1" s="1"/>
  <c r="G2101" i="1" s="1"/>
  <c r="H2101" i="1" s="1"/>
  <c r="N2100" i="1"/>
  <c r="L2101" i="1"/>
  <c r="K2100" i="1"/>
  <c r="M2101" i="1"/>
  <c r="C2094" i="1"/>
  <c r="J2093" i="1"/>
  <c r="B2093" i="1" s="1"/>
  <c r="D2102" i="1"/>
  <c r="L2102" i="1" l="1"/>
  <c r="N2101" i="1"/>
  <c r="E2102" i="1"/>
  <c r="F2102" i="1" s="1"/>
  <c r="G2102" i="1" s="1"/>
  <c r="H2102" i="1" s="1"/>
  <c r="M2102" i="1"/>
  <c r="K2101" i="1"/>
  <c r="C2095" i="1"/>
  <c r="J2094" i="1"/>
  <c r="B2094" i="1" s="1"/>
  <c r="I2102" i="1"/>
  <c r="A2103" i="1"/>
  <c r="D2103" i="1"/>
  <c r="D2104" i="1" l="1"/>
  <c r="C2096" i="1"/>
  <c r="J2095" i="1"/>
  <c r="B2095" i="1" s="1"/>
  <c r="K2102" i="1"/>
  <c r="M2103" i="1"/>
  <c r="N2102" i="1"/>
  <c r="E2103" i="1"/>
  <c r="F2103" i="1" s="1"/>
  <c r="G2103" i="1" s="1"/>
  <c r="H2103" i="1" s="1"/>
  <c r="L2103" i="1"/>
  <c r="A2104" i="1"/>
  <c r="I2103" i="1"/>
  <c r="C2097" i="1" l="1"/>
  <c r="J2096" i="1"/>
  <c r="B2096" i="1" s="1"/>
  <c r="D2105" i="1"/>
  <c r="K2103" i="1"/>
  <c r="M2104" i="1"/>
  <c r="E2104" i="1"/>
  <c r="F2104" i="1" s="1"/>
  <c r="G2104" i="1" s="1"/>
  <c r="H2104" i="1" s="1"/>
  <c r="N2103" i="1"/>
  <c r="L2104" i="1"/>
  <c r="I2104" i="1"/>
  <c r="A2105" i="1"/>
  <c r="I2105" i="1" l="1"/>
  <c r="A2106" i="1"/>
  <c r="C2098" i="1"/>
  <c r="J2097" i="1"/>
  <c r="B2097" i="1" s="1"/>
  <c r="L2105" i="1"/>
  <c r="M2105" i="1"/>
  <c r="K2104" i="1"/>
  <c r="E2105" i="1"/>
  <c r="F2105" i="1" s="1"/>
  <c r="G2105" i="1" s="1"/>
  <c r="H2105" i="1" s="1"/>
  <c r="N2104" i="1"/>
  <c r="D2106" i="1"/>
  <c r="C2099" i="1" l="1"/>
  <c r="J2098" i="1"/>
  <c r="B2098" i="1" s="1"/>
  <c r="I2106" i="1"/>
  <c r="A2107" i="1"/>
  <c r="D2107" i="1"/>
  <c r="E2106" i="1"/>
  <c r="F2106" i="1" s="1"/>
  <c r="G2106" i="1" s="1"/>
  <c r="H2106" i="1" s="1"/>
  <c r="N2105" i="1"/>
  <c r="K2105" i="1"/>
  <c r="L2106" i="1"/>
  <c r="M2106" i="1"/>
  <c r="N2106" i="1" l="1"/>
  <c r="E2107" i="1"/>
  <c r="F2107" i="1" s="1"/>
  <c r="G2107" i="1" s="1"/>
  <c r="H2107" i="1" s="1"/>
  <c r="L2107" i="1"/>
  <c r="K2106" i="1"/>
  <c r="M2107" i="1"/>
  <c r="D2108" i="1"/>
  <c r="C2100" i="1"/>
  <c r="J2099" i="1"/>
  <c r="B2099" i="1" s="1"/>
  <c r="A2108" i="1"/>
  <c r="I2107" i="1"/>
  <c r="D2109" i="1" l="1"/>
  <c r="I2108" i="1"/>
  <c r="A2109" i="1"/>
  <c r="C2101" i="1"/>
  <c r="J2100" i="1"/>
  <c r="B2100" i="1" s="1"/>
  <c r="N2107" i="1"/>
  <c r="M2108" i="1"/>
  <c r="E2108" i="1"/>
  <c r="F2108" i="1" s="1"/>
  <c r="G2108" i="1" s="1"/>
  <c r="H2108" i="1" s="1"/>
  <c r="L2108" i="1"/>
  <c r="K2107" i="1"/>
  <c r="I2109" i="1" l="1"/>
  <c r="A2110" i="1"/>
  <c r="D2110" i="1"/>
  <c r="N2108" i="1"/>
  <c r="M2109" i="1"/>
  <c r="K2108" i="1"/>
  <c r="E2109" i="1"/>
  <c r="F2109" i="1" s="1"/>
  <c r="G2109" i="1" s="1"/>
  <c r="H2109" i="1" s="1"/>
  <c r="L2109" i="1"/>
  <c r="C2102" i="1"/>
  <c r="J2101" i="1"/>
  <c r="B2101" i="1" s="1"/>
  <c r="E2110" i="1" l="1"/>
  <c r="L2110" i="1"/>
  <c r="K2109" i="1"/>
  <c r="N2109" i="1"/>
  <c r="M2110" i="1"/>
  <c r="C2103" i="1"/>
  <c r="J2102" i="1"/>
  <c r="B2102" i="1" s="1"/>
  <c r="D2111" i="1"/>
  <c r="I2110" i="1"/>
  <c r="F2110" i="1"/>
  <c r="G2110" i="1" s="1"/>
  <c r="H2110" i="1" s="1"/>
  <c r="A2111" i="1"/>
  <c r="D2112" i="1" l="1"/>
  <c r="N2110" i="1"/>
  <c r="M2111" i="1"/>
  <c r="K2110" i="1"/>
  <c r="E2111" i="1"/>
  <c r="F2111" i="1" s="1"/>
  <c r="G2111" i="1" s="1"/>
  <c r="H2111" i="1" s="1"/>
  <c r="L2111" i="1"/>
  <c r="I2111" i="1"/>
  <c r="A2112" i="1"/>
  <c r="C2104" i="1"/>
  <c r="J2103" i="1"/>
  <c r="B2103" i="1" s="1"/>
  <c r="C2105" i="1" l="1"/>
  <c r="J2104" i="1"/>
  <c r="B2104" i="1" s="1"/>
  <c r="A2113" i="1"/>
  <c r="I2112" i="1"/>
  <c r="K2111" i="1"/>
  <c r="M2112" i="1"/>
  <c r="E2112" i="1"/>
  <c r="F2112" i="1" s="1"/>
  <c r="G2112" i="1" s="1"/>
  <c r="H2112" i="1" s="1"/>
  <c r="L2112" i="1"/>
  <c r="N2111" i="1"/>
  <c r="D2113" i="1"/>
  <c r="D2114" i="1" l="1"/>
  <c r="L2113" i="1"/>
  <c r="N2112" i="1"/>
  <c r="M2113" i="1"/>
  <c r="K2112" i="1"/>
  <c r="E2113" i="1"/>
  <c r="F2113" i="1" s="1"/>
  <c r="G2113" i="1" s="1"/>
  <c r="H2113" i="1" s="1"/>
  <c r="I2113" i="1"/>
  <c r="A2114" i="1"/>
  <c r="C2106" i="1"/>
  <c r="J2105" i="1"/>
  <c r="B2105" i="1" s="1"/>
  <c r="E2114" i="1" l="1"/>
  <c r="F2114" i="1" s="1"/>
  <c r="G2114" i="1" s="1"/>
  <c r="H2114" i="1" s="1"/>
  <c r="L2114" i="1"/>
  <c r="N2113" i="1"/>
  <c r="K2113" i="1"/>
  <c r="M2114" i="1"/>
  <c r="C2107" i="1"/>
  <c r="J2106" i="1"/>
  <c r="B2106" i="1" s="1"/>
  <c r="D2115" i="1"/>
  <c r="I2114" i="1"/>
  <c r="A2115" i="1"/>
  <c r="C2108" i="1" l="1"/>
  <c r="J2107" i="1"/>
  <c r="B2107" i="1" s="1"/>
  <c r="A2116" i="1"/>
  <c r="I2115" i="1"/>
  <c r="D2116" i="1"/>
  <c r="K2114" i="1"/>
  <c r="N2114" i="1"/>
  <c r="M2115" i="1"/>
  <c r="E2115" i="1"/>
  <c r="F2115" i="1" s="1"/>
  <c r="G2115" i="1" s="1"/>
  <c r="H2115" i="1" s="1"/>
  <c r="L2115" i="1"/>
  <c r="E2116" i="1" l="1"/>
  <c r="L2116" i="1"/>
  <c r="K2115" i="1"/>
  <c r="N2115" i="1"/>
  <c r="M2116" i="1"/>
  <c r="I2116" i="1"/>
  <c r="F2116" i="1"/>
  <c r="G2116" i="1" s="1"/>
  <c r="H2116" i="1" s="1"/>
  <c r="A2117" i="1"/>
  <c r="C2109" i="1"/>
  <c r="J2108" i="1"/>
  <c r="B2108" i="1" s="1"/>
  <c r="D2117" i="1"/>
  <c r="A2118" i="1" l="1"/>
  <c r="I2117" i="1"/>
  <c r="D2118" i="1"/>
  <c r="C2110" i="1"/>
  <c r="J2109" i="1"/>
  <c r="B2109" i="1" s="1"/>
  <c r="M2117" i="1"/>
  <c r="E2117" i="1"/>
  <c r="F2117" i="1" s="1"/>
  <c r="G2117" i="1" s="1"/>
  <c r="H2117" i="1" s="1"/>
  <c r="L2117" i="1"/>
  <c r="K2116" i="1"/>
  <c r="N2116" i="1"/>
  <c r="N2117" i="1" l="1"/>
  <c r="M2118" i="1"/>
  <c r="K2117" i="1"/>
  <c r="E2118" i="1"/>
  <c r="F2118" i="1" s="1"/>
  <c r="G2118" i="1" s="1"/>
  <c r="H2118" i="1" s="1"/>
  <c r="L2118" i="1"/>
  <c r="C2111" i="1"/>
  <c r="J2110" i="1"/>
  <c r="B2110" i="1" s="1"/>
  <c r="I2118" i="1"/>
  <c r="A2119" i="1"/>
  <c r="D2119" i="1"/>
  <c r="C2112" i="1" l="1"/>
  <c r="J2111" i="1"/>
  <c r="B2111" i="1" s="1"/>
  <c r="D2120" i="1"/>
  <c r="A2120" i="1"/>
  <c r="I2119" i="1"/>
  <c r="N2118" i="1"/>
  <c r="M2119" i="1"/>
  <c r="K2118" i="1"/>
  <c r="E2119" i="1"/>
  <c r="F2119" i="1" s="1"/>
  <c r="G2119" i="1" s="1"/>
  <c r="H2119" i="1" s="1"/>
  <c r="L2119" i="1"/>
  <c r="N2119" i="1" l="1"/>
  <c r="L2120" i="1"/>
  <c r="M2120" i="1"/>
  <c r="K2119" i="1"/>
  <c r="E2120" i="1"/>
  <c r="F2120" i="1" s="1"/>
  <c r="G2120" i="1" s="1"/>
  <c r="H2120" i="1" s="1"/>
  <c r="C2113" i="1"/>
  <c r="J2112" i="1"/>
  <c r="B2112" i="1" s="1"/>
  <c r="D2121" i="1"/>
  <c r="A2121" i="1"/>
  <c r="I2120" i="1"/>
  <c r="I2121" i="1" l="1"/>
  <c r="A2122" i="1"/>
  <c r="C2114" i="1"/>
  <c r="J2113" i="1"/>
  <c r="B2113" i="1" s="1"/>
  <c r="D2122" i="1"/>
  <c r="N2120" i="1"/>
  <c r="M2121" i="1"/>
  <c r="K2120" i="1"/>
  <c r="E2121" i="1"/>
  <c r="F2121" i="1" s="1"/>
  <c r="G2121" i="1" s="1"/>
  <c r="H2121" i="1" s="1"/>
  <c r="L2121" i="1"/>
  <c r="N2121" i="1" l="1"/>
  <c r="M2122" i="1"/>
  <c r="K2121" i="1"/>
  <c r="E2122" i="1"/>
  <c r="F2122" i="1" s="1"/>
  <c r="G2122" i="1" s="1"/>
  <c r="H2122" i="1" s="1"/>
  <c r="L2122" i="1"/>
  <c r="D2123" i="1"/>
  <c r="C2115" i="1"/>
  <c r="J2114" i="1"/>
  <c r="B2114" i="1" s="1"/>
  <c r="I2122" i="1"/>
  <c r="A2123" i="1"/>
  <c r="I2123" i="1" l="1"/>
  <c r="A2124" i="1"/>
  <c r="C2116" i="1"/>
  <c r="J2115" i="1"/>
  <c r="B2115" i="1" s="1"/>
  <c r="N2122" i="1"/>
  <c r="M2123" i="1"/>
  <c r="K2122" i="1"/>
  <c r="E2123" i="1"/>
  <c r="F2123" i="1" s="1"/>
  <c r="G2123" i="1" s="1"/>
  <c r="H2123" i="1" s="1"/>
  <c r="L2123" i="1"/>
  <c r="D2124" i="1"/>
  <c r="D2125" i="1" l="1"/>
  <c r="K2123" i="1"/>
  <c r="M2124" i="1"/>
  <c r="E2124" i="1"/>
  <c r="F2124" i="1" s="1"/>
  <c r="G2124" i="1" s="1"/>
  <c r="H2124" i="1" s="1"/>
  <c r="L2124" i="1"/>
  <c r="N2123" i="1"/>
  <c r="C2117" i="1"/>
  <c r="J2116" i="1"/>
  <c r="B2116" i="1" s="1"/>
  <c r="A2125" i="1"/>
  <c r="I2124" i="1"/>
  <c r="K2124" i="1" l="1"/>
  <c r="M2125" i="1"/>
  <c r="N2124" i="1"/>
  <c r="E2125" i="1"/>
  <c r="F2125" i="1" s="1"/>
  <c r="G2125" i="1" s="1"/>
  <c r="H2125" i="1" s="1"/>
  <c r="L2125" i="1"/>
  <c r="A2126" i="1"/>
  <c r="I2125" i="1"/>
  <c r="C2118" i="1"/>
  <c r="J2117" i="1"/>
  <c r="B2117" i="1" s="1"/>
  <c r="D2126" i="1"/>
  <c r="E2126" i="1" l="1"/>
  <c r="L2126" i="1"/>
  <c r="N2125" i="1"/>
  <c r="K2125" i="1"/>
  <c r="M2126" i="1"/>
  <c r="C2119" i="1"/>
  <c r="J2118" i="1"/>
  <c r="B2118" i="1" s="1"/>
  <c r="D2127" i="1"/>
  <c r="I2126" i="1"/>
  <c r="F2126" i="1"/>
  <c r="G2126" i="1" s="1"/>
  <c r="H2126" i="1" s="1"/>
  <c r="A2127" i="1"/>
  <c r="D2128" i="1" l="1"/>
  <c r="I2127" i="1"/>
  <c r="A2128" i="1"/>
  <c r="E2127" i="1"/>
  <c r="F2127" i="1" s="1"/>
  <c r="G2127" i="1" s="1"/>
  <c r="H2127" i="1" s="1"/>
  <c r="L2127" i="1"/>
  <c r="N2126" i="1"/>
  <c r="K2126" i="1"/>
  <c r="M2127" i="1"/>
  <c r="C2120" i="1"/>
  <c r="J2119" i="1"/>
  <c r="B2119" i="1" s="1"/>
  <c r="I2128" i="1" l="1"/>
  <c r="A2129" i="1"/>
  <c r="C2121" i="1"/>
  <c r="J2120" i="1"/>
  <c r="B2120" i="1" s="1"/>
  <c r="E2128" i="1"/>
  <c r="F2128" i="1" s="1"/>
  <c r="G2128" i="1" s="1"/>
  <c r="H2128" i="1" s="1"/>
  <c r="L2128" i="1"/>
  <c r="K2127" i="1"/>
  <c r="N2127" i="1"/>
  <c r="M2128" i="1"/>
  <c r="D2129" i="1"/>
  <c r="C2122" i="1" l="1"/>
  <c r="J2121" i="1"/>
  <c r="B2121" i="1" s="1"/>
  <c r="D2130" i="1"/>
  <c r="K2128" i="1"/>
  <c r="M2129" i="1"/>
  <c r="N2128" i="1"/>
  <c r="E2129" i="1"/>
  <c r="F2129" i="1" s="1"/>
  <c r="G2129" i="1" s="1"/>
  <c r="H2129" i="1" s="1"/>
  <c r="L2129" i="1"/>
  <c r="I2129" i="1"/>
  <c r="A2130" i="1"/>
  <c r="I2130" i="1" l="1"/>
  <c r="A2131" i="1"/>
  <c r="C2123" i="1"/>
  <c r="J2122" i="1"/>
  <c r="B2122" i="1" s="1"/>
  <c r="K2129" i="1"/>
  <c r="L2130" i="1"/>
  <c r="N2129" i="1"/>
  <c r="M2130" i="1"/>
  <c r="E2130" i="1"/>
  <c r="F2130" i="1" s="1"/>
  <c r="G2130" i="1" s="1"/>
  <c r="H2130" i="1" s="1"/>
  <c r="D2131" i="1"/>
  <c r="D2132" i="1" l="1"/>
  <c r="C2124" i="1"/>
  <c r="J2123" i="1"/>
  <c r="B2123" i="1" s="1"/>
  <c r="N2130" i="1"/>
  <c r="M2131" i="1"/>
  <c r="K2130" i="1"/>
  <c r="E2131" i="1"/>
  <c r="F2131" i="1" s="1"/>
  <c r="G2131" i="1" s="1"/>
  <c r="H2131" i="1" s="1"/>
  <c r="L2131" i="1"/>
  <c r="A2132" i="1"/>
  <c r="I2131" i="1"/>
  <c r="K2131" i="1" l="1"/>
  <c r="L2132" i="1"/>
  <c r="M2132" i="1"/>
  <c r="N2131" i="1"/>
  <c r="E2132" i="1"/>
  <c r="F2132" i="1" s="1"/>
  <c r="G2132" i="1" s="1"/>
  <c r="H2132" i="1" s="1"/>
  <c r="D2133" i="1"/>
  <c r="A2133" i="1"/>
  <c r="I2132" i="1"/>
  <c r="C2125" i="1"/>
  <c r="J2124" i="1"/>
  <c r="B2124" i="1" s="1"/>
  <c r="C2126" i="1" l="1"/>
  <c r="J2125" i="1"/>
  <c r="B2125" i="1" s="1"/>
  <c r="A2134" i="1"/>
  <c r="I2133" i="1"/>
  <c r="D2134" i="1"/>
  <c r="N2132" i="1"/>
  <c r="L2133" i="1"/>
  <c r="K2132" i="1"/>
  <c r="E2133" i="1"/>
  <c r="F2133" i="1" s="1"/>
  <c r="G2133" i="1" s="1"/>
  <c r="H2133" i="1" s="1"/>
  <c r="M2133" i="1"/>
  <c r="M2134" i="1" l="1"/>
  <c r="N2133" i="1"/>
  <c r="E2134" i="1"/>
  <c r="F2134" i="1" s="1"/>
  <c r="G2134" i="1" s="1"/>
  <c r="H2134" i="1" s="1"/>
  <c r="K2133" i="1"/>
  <c r="L2134" i="1"/>
  <c r="D2135" i="1"/>
  <c r="C2127" i="1"/>
  <c r="J2126" i="1"/>
  <c r="B2126" i="1" s="1"/>
  <c r="I2134" i="1"/>
  <c r="A2135" i="1"/>
  <c r="A2136" i="1" l="1"/>
  <c r="I2135" i="1"/>
  <c r="C2128" i="1"/>
  <c r="J2127" i="1"/>
  <c r="B2127" i="1" s="1"/>
  <c r="K2134" i="1"/>
  <c r="N2134" i="1"/>
  <c r="L2135" i="1"/>
  <c r="E2135" i="1"/>
  <c r="F2135" i="1" s="1"/>
  <c r="G2135" i="1" s="1"/>
  <c r="H2135" i="1" s="1"/>
  <c r="M2135" i="1"/>
  <c r="D2136" i="1"/>
  <c r="D2137" i="1" l="1"/>
  <c r="C2129" i="1"/>
  <c r="J2128" i="1"/>
  <c r="B2128" i="1" s="1"/>
  <c r="I2136" i="1"/>
  <c r="A2137" i="1"/>
  <c r="K2135" i="1"/>
  <c r="N2135" i="1"/>
  <c r="L2136" i="1"/>
  <c r="M2136" i="1"/>
  <c r="E2136" i="1"/>
  <c r="F2136" i="1" s="1"/>
  <c r="G2136" i="1" s="1"/>
  <c r="H2136" i="1" s="1"/>
  <c r="C2130" i="1" l="1"/>
  <c r="J2129" i="1"/>
  <c r="B2129" i="1" s="1"/>
  <c r="K2136" i="1"/>
  <c r="N2136" i="1"/>
  <c r="L2137" i="1"/>
  <c r="E2137" i="1"/>
  <c r="F2137" i="1" s="1"/>
  <c r="G2137" i="1" s="1"/>
  <c r="H2137" i="1" s="1"/>
  <c r="M2137" i="1"/>
  <c r="D2138" i="1"/>
  <c r="A2138" i="1"/>
  <c r="I2137" i="1"/>
  <c r="K2137" i="1" l="1"/>
  <c r="L2138" i="1"/>
  <c r="M2138" i="1"/>
  <c r="E2138" i="1"/>
  <c r="F2138" i="1" s="1"/>
  <c r="G2138" i="1" s="1"/>
  <c r="H2138" i="1" s="1"/>
  <c r="N2137" i="1"/>
  <c r="I2138" i="1"/>
  <c r="A2139" i="1"/>
  <c r="D2139" i="1"/>
  <c r="C2131" i="1"/>
  <c r="J2130" i="1"/>
  <c r="B2130" i="1" s="1"/>
  <c r="L2139" i="1" l="1"/>
  <c r="E2139" i="1"/>
  <c r="M2139" i="1"/>
  <c r="N2138" i="1"/>
  <c r="K2138" i="1"/>
  <c r="D2140" i="1"/>
  <c r="I2139" i="1"/>
  <c r="F2139" i="1"/>
  <c r="G2139" i="1" s="1"/>
  <c r="H2139" i="1" s="1"/>
  <c r="A2140" i="1"/>
  <c r="C2132" i="1"/>
  <c r="J2131" i="1"/>
  <c r="B2131" i="1" s="1"/>
  <c r="L2140" i="1" l="1"/>
  <c r="K2139" i="1"/>
  <c r="M2140" i="1"/>
  <c r="N2139" i="1"/>
  <c r="E2140" i="1"/>
  <c r="F2140" i="1" s="1"/>
  <c r="G2140" i="1" s="1"/>
  <c r="H2140" i="1" s="1"/>
  <c r="C2133" i="1"/>
  <c r="J2132" i="1"/>
  <c r="B2132" i="1" s="1"/>
  <c r="I2140" i="1"/>
  <c r="A2141" i="1"/>
  <c r="D2141" i="1"/>
  <c r="C2134" i="1" l="1"/>
  <c r="J2133" i="1"/>
  <c r="B2133" i="1" s="1"/>
  <c r="N2140" i="1"/>
  <c r="K2140" i="1"/>
  <c r="L2141" i="1"/>
  <c r="E2141" i="1"/>
  <c r="F2141" i="1" s="1"/>
  <c r="G2141" i="1" s="1"/>
  <c r="H2141" i="1" s="1"/>
  <c r="M2141" i="1"/>
  <c r="D2142" i="1"/>
  <c r="I2141" i="1"/>
  <c r="A2142" i="1"/>
  <c r="D2143" i="1" l="1"/>
  <c r="I2142" i="1"/>
  <c r="A2143" i="1"/>
  <c r="C2135" i="1"/>
  <c r="J2134" i="1"/>
  <c r="B2134" i="1" s="1"/>
  <c r="L2142" i="1"/>
  <c r="M2142" i="1"/>
  <c r="K2141" i="1"/>
  <c r="E2142" i="1"/>
  <c r="F2142" i="1" s="1"/>
  <c r="G2142" i="1" s="1"/>
  <c r="H2142" i="1" s="1"/>
  <c r="N2141" i="1"/>
  <c r="N2142" i="1" l="1"/>
  <c r="L2143" i="1"/>
  <c r="K2142" i="1"/>
  <c r="E2143" i="1"/>
  <c r="F2143" i="1" s="1"/>
  <c r="G2143" i="1" s="1"/>
  <c r="H2143" i="1" s="1"/>
  <c r="M2143" i="1"/>
  <c r="C2136" i="1"/>
  <c r="J2135" i="1"/>
  <c r="B2135" i="1" s="1"/>
  <c r="I2143" i="1"/>
  <c r="A2144" i="1"/>
  <c r="D2144" i="1"/>
  <c r="C2137" i="1" l="1"/>
  <c r="J2136" i="1"/>
  <c r="B2136" i="1" s="1"/>
  <c r="A2145" i="1"/>
  <c r="I2144" i="1"/>
  <c r="D2145" i="1"/>
  <c r="K2143" i="1"/>
  <c r="L2144" i="1"/>
  <c r="N2143" i="1"/>
  <c r="E2144" i="1"/>
  <c r="F2144" i="1" s="1"/>
  <c r="G2144" i="1" s="1"/>
  <c r="H2144" i="1" s="1"/>
  <c r="M2144" i="1"/>
  <c r="D2146" i="1" l="1"/>
  <c r="A2146" i="1"/>
  <c r="I2145" i="1"/>
  <c r="C2138" i="1"/>
  <c r="J2137" i="1"/>
  <c r="B2137" i="1" s="1"/>
  <c r="N2144" i="1"/>
  <c r="K2144" i="1"/>
  <c r="L2145" i="1"/>
  <c r="E2145" i="1"/>
  <c r="F2145" i="1" s="1"/>
  <c r="G2145" i="1" s="1"/>
  <c r="H2145" i="1" s="1"/>
  <c r="M2145" i="1"/>
  <c r="E2146" i="1" l="1"/>
  <c r="N2145" i="1"/>
  <c r="L2146" i="1"/>
  <c r="K2145" i="1"/>
  <c r="M2146" i="1"/>
  <c r="D2147" i="1"/>
  <c r="C2139" i="1"/>
  <c r="J2138" i="1"/>
  <c r="B2138" i="1" s="1"/>
  <c r="A2147" i="1"/>
  <c r="I2146" i="1"/>
  <c r="F2146" i="1"/>
  <c r="G2146" i="1" s="1"/>
  <c r="H2146" i="1" s="1"/>
  <c r="A2148" i="1" l="1"/>
  <c r="I2147" i="1"/>
  <c r="C2140" i="1"/>
  <c r="J2139" i="1"/>
  <c r="B2139" i="1" s="1"/>
  <c r="D2148" i="1"/>
  <c r="N2146" i="1"/>
  <c r="E2147" i="1"/>
  <c r="F2147" i="1" s="1"/>
  <c r="G2147" i="1" s="1"/>
  <c r="H2147" i="1" s="1"/>
  <c r="L2147" i="1"/>
  <c r="K2146" i="1"/>
  <c r="M2147" i="1"/>
  <c r="D2149" i="1" l="1"/>
  <c r="I2148" i="1"/>
  <c r="A2149" i="1"/>
  <c r="C2141" i="1"/>
  <c r="J2140" i="1"/>
  <c r="B2140" i="1" s="1"/>
  <c r="L2148" i="1"/>
  <c r="K2147" i="1"/>
  <c r="M2148" i="1"/>
  <c r="N2147" i="1"/>
  <c r="E2148" i="1"/>
  <c r="F2148" i="1" s="1"/>
  <c r="G2148" i="1" s="1"/>
  <c r="H2148" i="1" s="1"/>
  <c r="D2150" i="1" l="1"/>
  <c r="E2149" i="1"/>
  <c r="F2149" i="1" s="1"/>
  <c r="G2149" i="1" s="1"/>
  <c r="H2149" i="1" s="1"/>
  <c r="L2149" i="1"/>
  <c r="K2148" i="1"/>
  <c r="N2148" i="1"/>
  <c r="M2149" i="1"/>
  <c r="C2142" i="1"/>
  <c r="J2141" i="1"/>
  <c r="B2141" i="1" s="1"/>
  <c r="I2149" i="1"/>
  <c r="A2150" i="1"/>
  <c r="C2143" i="1" l="1"/>
  <c r="J2142" i="1"/>
  <c r="B2142" i="1" s="1"/>
  <c r="A2151" i="1"/>
  <c r="I2150" i="1"/>
  <c r="M2150" i="1"/>
  <c r="N2149" i="1"/>
  <c r="E2150" i="1"/>
  <c r="F2150" i="1" s="1"/>
  <c r="G2150" i="1" s="1"/>
  <c r="H2150" i="1" s="1"/>
  <c r="K2149" i="1"/>
  <c r="L2150" i="1"/>
  <c r="D2151" i="1"/>
  <c r="C2144" i="1" l="1"/>
  <c r="J2143" i="1"/>
  <c r="B2143" i="1" s="1"/>
  <c r="N2150" i="1"/>
  <c r="L2151" i="1"/>
  <c r="K2150" i="1"/>
  <c r="M2151" i="1"/>
  <c r="E2151" i="1"/>
  <c r="F2151" i="1" s="1"/>
  <c r="G2151" i="1" s="1"/>
  <c r="H2151" i="1" s="1"/>
  <c r="D2152" i="1"/>
  <c r="I2151" i="1"/>
  <c r="A2152" i="1"/>
  <c r="K2151" i="1" l="1"/>
  <c r="M2152" i="1"/>
  <c r="N2151" i="1"/>
  <c r="E2152" i="1"/>
  <c r="F2152" i="1" s="1"/>
  <c r="G2152" i="1" s="1"/>
  <c r="H2152" i="1" s="1"/>
  <c r="L2152" i="1"/>
  <c r="A2153" i="1"/>
  <c r="I2152" i="1"/>
  <c r="C2145" i="1"/>
  <c r="J2144" i="1"/>
  <c r="B2144" i="1" s="1"/>
  <c r="D2153" i="1"/>
  <c r="K2152" i="1" l="1"/>
  <c r="E2153" i="1"/>
  <c r="F2153" i="1" s="1"/>
  <c r="G2153" i="1" s="1"/>
  <c r="H2153" i="1" s="1"/>
  <c r="L2153" i="1"/>
  <c r="N2152" i="1"/>
  <c r="M2153" i="1"/>
  <c r="D2154" i="1"/>
  <c r="C2146" i="1"/>
  <c r="J2145" i="1"/>
  <c r="B2145" i="1" s="1"/>
  <c r="A2154" i="1"/>
  <c r="I2153" i="1"/>
  <c r="D2155" i="1" l="1"/>
  <c r="N2153" i="1"/>
  <c r="M2154" i="1"/>
  <c r="K2153" i="1"/>
  <c r="E2154" i="1"/>
  <c r="F2154" i="1" s="1"/>
  <c r="G2154" i="1" s="1"/>
  <c r="H2154" i="1" s="1"/>
  <c r="L2154" i="1"/>
  <c r="C2147" i="1"/>
  <c r="J2146" i="1"/>
  <c r="B2146" i="1" s="1"/>
  <c r="A2155" i="1"/>
  <c r="I2154" i="1"/>
  <c r="C2148" i="1" l="1"/>
  <c r="J2147" i="1"/>
  <c r="B2147" i="1" s="1"/>
  <c r="D2156" i="1"/>
  <c r="I2155" i="1"/>
  <c r="A2156" i="1"/>
  <c r="N2154" i="1"/>
  <c r="M2155" i="1"/>
  <c r="K2154" i="1"/>
  <c r="E2155" i="1"/>
  <c r="F2155" i="1" s="1"/>
  <c r="G2155" i="1" s="1"/>
  <c r="H2155" i="1" s="1"/>
  <c r="L2155" i="1"/>
  <c r="N2155" i="1" l="1"/>
  <c r="M2156" i="1"/>
  <c r="K2155" i="1"/>
  <c r="E2156" i="1"/>
  <c r="F2156" i="1" s="1"/>
  <c r="G2156" i="1" s="1"/>
  <c r="H2156" i="1" s="1"/>
  <c r="L2156" i="1"/>
  <c r="A2157" i="1"/>
  <c r="I2156" i="1"/>
  <c r="D2157" i="1"/>
  <c r="C2149" i="1"/>
  <c r="J2148" i="1"/>
  <c r="B2148" i="1" s="1"/>
  <c r="C2150" i="1" l="1"/>
  <c r="J2149" i="1"/>
  <c r="B2149" i="1" s="1"/>
  <c r="D2158" i="1"/>
  <c r="A2158" i="1"/>
  <c r="I2157" i="1"/>
  <c r="N2156" i="1"/>
  <c r="E2157" i="1"/>
  <c r="F2157" i="1" s="1"/>
  <c r="G2157" i="1" s="1"/>
  <c r="H2157" i="1" s="1"/>
  <c r="L2157" i="1"/>
  <c r="K2156" i="1"/>
  <c r="M2157" i="1"/>
  <c r="E2158" i="1" l="1"/>
  <c r="L2158" i="1"/>
  <c r="N2157" i="1"/>
  <c r="K2157" i="1"/>
  <c r="M2158" i="1"/>
  <c r="D2159" i="1"/>
  <c r="I2158" i="1"/>
  <c r="F2158" i="1"/>
  <c r="G2158" i="1" s="1"/>
  <c r="H2158" i="1" s="1"/>
  <c r="A2159" i="1"/>
  <c r="C2151" i="1"/>
  <c r="J2150" i="1"/>
  <c r="B2150" i="1" s="1"/>
  <c r="D2160" i="1" l="1"/>
  <c r="E2159" i="1"/>
  <c r="L2159" i="1"/>
  <c r="N2158" i="1"/>
  <c r="K2158" i="1"/>
  <c r="M2159" i="1"/>
  <c r="C2152" i="1"/>
  <c r="J2151" i="1"/>
  <c r="B2151" i="1" s="1"/>
  <c r="I2159" i="1"/>
  <c r="F2159" i="1"/>
  <c r="G2159" i="1" s="1"/>
  <c r="H2159" i="1" s="1"/>
  <c r="A2160" i="1"/>
  <c r="K2159" i="1" l="1"/>
  <c r="M2160" i="1"/>
  <c r="N2159" i="1"/>
  <c r="E2160" i="1"/>
  <c r="F2160" i="1" s="1"/>
  <c r="G2160" i="1" s="1"/>
  <c r="H2160" i="1" s="1"/>
  <c r="L2160" i="1"/>
  <c r="I2160" i="1"/>
  <c r="A2161" i="1"/>
  <c r="C2153" i="1"/>
  <c r="J2152" i="1"/>
  <c r="B2152" i="1" s="1"/>
  <c r="D2161" i="1"/>
  <c r="C2154" i="1" l="1"/>
  <c r="J2153" i="1"/>
  <c r="B2153" i="1" s="1"/>
  <c r="D2162" i="1"/>
  <c r="A2162" i="1"/>
  <c r="I2161" i="1"/>
  <c r="N2160" i="1"/>
  <c r="M2161" i="1"/>
  <c r="K2160" i="1"/>
  <c r="E2161" i="1"/>
  <c r="F2161" i="1" s="1"/>
  <c r="G2161" i="1" s="1"/>
  <c r="H2161" i="1" s="1"/>
  <c r="L2161" i="1"/>
  <c r="C2155" i="1" l="1"/>
  <c r="J2154" i="1"/>
  <c r="B2154" i="1" s="1"/>
  <c r="M2162" i="1"/>
  <c r="E2162" i="1"/>
  <c r="F2162" i="1" s="1"/>
  <c r="G2162" i="1" s="1"/>
  <c r="H2162" i="1" s="1"/>
  <c r="L2162" i="1"/>
  <c r="K2161" i="1"/>
  <c r="N2161" i="1"/>
  <c r="I2162" i="1"/>
  <c r="A2163" i="1"/>
  <c r="D2163" i="1"/>
  <c r="D2164" i="1" l="1"/>
  <c r="I2163" i="1"/>
  <c r="A2164" i="1"/>
  <c r="N2162" i="1"/>
  <c r="K2162" i="1"/>
  <c r="M2163" i="1"/>
  <c r="E2163" i="1"/>
  <c r="F2163" i="1" s="1"/>
  <c r="G2163" i="1" s="1"/>
  <c r="H2163" i="1" s="1"/>
  <c r="L2163" i="1"/>
  <c r="C2156" i="1"/>
  <c r="J2155" i="1"/>
  <c r="B2155" i="1" s="1"/>
  <c r="N2163" i="1" l="1"/>
  <c r="K2163" i="1"/>
  <c r="M2164" i="1"/>
  <c r="E2164" i="1"/>
  <c r="F2164" i="1" s="1"/>
  <c r="G2164" i="1" s="1"/>
  <c r="H2164" i="1" s="1"/>
  <c r="L2164" i="1"/>
  <c r="A2165" i="1"/>
  <c r="I2164" i="1"/>
  <c r="D2165" i="1"/>
  <c r="C2157" i="1"/>
  <c r="J2156" i="1"/>
  <c r="B2156" i="1" s="1"/>
  <c r="C2158" i="1" l="1"/>
  <c r="J2157" i="1"/>
  <c r="B2157" i="1" s="1"/>
  <c r="K2164" i="1"/>
  <c r="E2165" i="1"/>
  <c r="F2165" i="1" s="1"/>
  <c r="G2165" i="1" s="1"/>
  <c r="H2165" i="1" s="1"/>
  <c r="L2165" i="1"/>
  <c r="N2164" i="1"/>
  <c r="M2165" i="1"/>
  <c r="D2166" i="1"/>
  <c r="I2165" i="1"/>
  <c r="A2166" i="1"/>
  <c r="M2166" i="1" l="1"/>
  <c r="N2165" i="1"/>
  <c r="E2166" i="1"/>
  <c r="F2166" i="1" s="1"/>
  <c r="G2166" i="1" s="1"/>
  <c r="H2166" i="1" s="1"/>
  <c r="L2166" i="1"/>
  <c r="K2165" i="1"/>
  <c r="D2167" i="1"/>
  <c r="C2159" i="1"/>
  <c r="J2158" i="1"/>
  <c r="B2158" i="1" s="1"/>
  <c r="A2167" i="1"/>
  <c r="I2166" i="1"/>
  <c r="K2166" i="1" l="1"/>
  <c r="M2167" i="1"/>
  <c r="N2166" i="1"/>
  <c r="E2167" i="1"/>
  <c r="F2167" i="1" s="1"/>
  <c r="G2167" i="1" s="1"/>
  <c r="H2167" i="1" s="1"/>
  <c r="L2167" i="1"/>
  <c r="D2168" i="1"/>
  <c r="I2167" i="1"/>
  <c r="A2168" i="1"/>
  <c r="C2160" i="1"/>
  <c r="J2159" i="1"/>
  <c r="B2159" i="1" s="1"/>
  <c r="D2169" i="1" l="1"/>
  <c r="C2161" i="1"/>
  <c r="J2160" i="1"/>
  <c r="B2160" i="1" s="1"/>
  <c r="N2167" i="1"/>
  <c r="M2168" i="1"/>
  <c r="K2167" i="1"/>
  <c r="E2168" i="1"/>
  <c r="F2168" i="1" s="1"/>
  <c r="G2168" i="1" s="1"/>
  <c r="H2168" i="1" s="1"/>
  <c r="L2168" i="1"/>
  <c r="A2169" i="1"/>
  <c r="I2168" i="1"/>
  <c r="A2170" i="1" l="1"/>
  <c r="I2169" i="1"/>
  <c r="C2162" i="1"/>
  <c r="J2161" i="1"/>
  <c r="B2161" i="1" s="1"/>
  <c r="N2168" i="1"/>
  <c r="M2169" i="1"/>
  <c r="E2169" i="1"/>
  <c r="F2169" i="1" s="1"/>
  <c r="G2169" i="1" s="1"/>
  <c r="H2169" i="1" s="1"/>
  <c r="L2169" i="1"/>
  <c r="K2168" i="1"/>
  <c r="D2170" i="1"/>
  <c r="M2170" i="1" l="1"/>
  <c r="N2169" i="1"/>
  <c r="E2170" i="1"/>
  <c r="F2170" i="1" s="1"/>
  <c r="G2170" i="1" s="1"/>
  <c r="H2170" i="1" s="1"/>
  <c r="L2170" i="1"/>
  <c r="K2169" i="1"/>
  <c r="A2171" i="1"/>
  <c r="I2170" i="1"/>
  <c r="D2171" i="1"/>
  <c r="C2163" i="1"/>
  <c r="J2162" i="1"/>
  <c r="B2162" i="1" s="1"/>
  <c r="D2172" i="1" l="1"/>
  <c r="I2171" i="1"/>
  <c r="A2172" i="1"/>
  <c r="C2164" i="1"/>
  <c r="J2163" i="1"/>
  <c r="B2163" i="1" s="1"/>
  <c r="N2170" i="1"/>
  <c r="M2171" i="1"/>
  <c r="K2170" i="1"/>
  <c r="E2171" i="1"/>
  <c r="F2171" i="1" s="1"/>
  <c r="G2171" i="1" s="1"/>
  <c r="H2171" i="1" s="1"/>
  <c r="L2171" i="1"/>
  <c r="K2171" i="1" l="1"/>
  <c r="E2172" i="1"/>
  <c r="F2172" i="1" s="1"/>
  <c r="G2172" i="1" s="1"/>
  <c r="H2172" i="1" s="1"/>
  <c r="L2172" i="1"/>
  <c r="N2171" i="1"/>
  <c r="M2172" i="1"/>
  <c r="D2173" i="1"/>
  <c r="C2165" i="1"/>
  <c r="J2164" i="1"/>
  <c r="B2164" i="1" s="1"/>
  <c r="A2173" i="1"/>
  <c r="I2172" i="1"/>
  <c r="I2173" i="1" l="1"/>
  <c r="A2174" i="1"/>
  <c r="C2166" i="1"/>
  <c r="J2165" i="1"/>
  <c r="B2165" i="1" s="1"/>
  <c r="D2174" i="1"/>
  <c r="K2172" i="1"/>
  <c r="E2173" i="1"/>
  <c r="F2173" i="1" s="1"/>
  <c r="G2173" i="1" s="1"/>
  <c r="H2173" i="1" s="1"/>
  <c r="L2173" i="1"/>
  <c r="N2172" i="1"/>
  <c r="M2173" i="1"/>
  <c r="N2173" i="1" l="1"/>
  <c r="M2174" i="1"/>
  <c r="E2174" i="1"/>
  <c r="F2174" i="1" s="1"/>
  <c r="G2174" i="1" s="1"/>
  <c r="H2174" i="1" s="1"/>
  <c r="L2174" i="1"/>
  <c r="K2173" i="1"/>
  <c r="D2175" i="1"/>
  <c r="C2167" i="1"/>
  <c r="J2166" i="1"/>
  <c r="B2166" i="1" s="1"/>
  <c r="A2175" i="1"/>
  <c r="I2174" i="1"/>
  <c r="N2174" i="1" l="1"/>
  <c r="M2175" i="1"/>
  <c r="K2174" i="1"/>
  <c r="E2175" i="1"/>
  <c r="F2175" i="1" s="1"/>
  <c r="G2175" i="1" s="1"/>
  <c r="H2175" i="1" s="1"/>
  <c r="L2175" i="1"/>
  <c r="I2175" i="1"/>
  <c r="A2176" i="1"/>
  <c r="C2168" i="1"/>
  <c r="J2167" i="1"/>
  <c r="B2167" i="1" s="1"/>
  <c r="D2176" i="1"/>
  <c r="I2176" i="1" l="1"/>
  <c r="A2177" i="1"/>
  <c r="D2177" i="1"/>
  <c r="C2169" i="1"/>
  <c r="J2168" i="1"/>
  <c r="B2168" i="1" s="1"/>
  <c r="K2175" i="1"/>
  <c r="M2176" i="1"/>
  <c r="E2176" i="1"/>
  <c r="F2176" i="1" s="1"/>
  <c r="G2176" i="1" s="1"/>
  <c r="H2176" i="1" s="1"/>
  <c r="L2176" i="1"/>
  <c r="N2175" i="1"/>
  <c r="D2178" i="1" l="1"/>
  <c r="N2176" i="1"/>
  <c r="L2177" i="1"/>
  <c r="K2176" i="1"/>
  <c r="E2177" i="1"/>
  <c r="F2177" i="1" s="1"/>
  <c r="G2177" i="1" s="1"/>
  <c r="H2177" i="1" s="1"/>
  <c r="M2177" i="1"/>
  <c r="C2170" i="1"/>
  <c r="J2169" i="1"/>
  <c r="B2169" i="1" s="1"/>
  <c r="I2177" i="1"/>
  <c r="A2178" i="1"/>
  <c r="I2178" i="1" l="1"/>
  <c r="A2179" i="1"/>
  <c r="C2171" i="1"/>
  <c r="J2170" i="1"/>
  <c r="B2170" i="1" s="1"/>
  <c r="D2179" i="1"/>
  <c r="L2178" i="1"/>
  <c r="N2177" i="1"/>
  <c r="M2178" i="1"/>
  <c r="K2177" i="1"/>
  <c r="E2178" i="1"/>
  <c r="F2178" i="1" s="1"/>
  <c r="G2178" i="1" s="1"/>
  <c r="H2178" i="1" s="1"/>
  <c r="K2178" i="1" l="1"/>
  <c r="M2179" i="1"/>
  <c r="N2178" i="1"/>
  <c r="E2179" i="1"/>
  <c r="F2179" i="1" s="1"/>
  <c r="G2179" i="1" s="1"/>
  <c r="H2179" i="1" s="1"/>
  <c r="L2179" i="1"/>
  <c r="D2180" i="1"/>
  <c r="C2172" i="1"/>
  <c r="J2171" i="1"/>
  <c r="B2171" i="1" s="1"/>
  <c r="I2179" i="1"/>
  <c r="A2180" i="1"/>
  <c r="C2173" i="1" l="1"/>
  <c r="J2172" i="1"/>
  <c r="B2172" i="1" s="1"/>
  <c r="I2180" i="1"/>
  <c r="A2181" i="1"/>
  <c r="D2181" i="1"/>
  <c r="E2180" i="1"/>
  <c r="F2180" i="1" s="1"/>
  <c r="G2180" i="1" s="1"/>
  <c r="H2180" i="1" s="1"/>
  <c r="L2180" i="1"/>
  <c r="K2179" i="1"/>
  <c r="N2179" i="1"/>
  <c r="M2180" i="1"/>
  <c r="I2181" i="1" l="1"/>
  <c r="A2182" i="1"/>
  <c r="C2174" i="1"/>
  <c r="J2173" i="1"/>
  <c r="B2173" i="1" s="1"/>
  <c r="D2182" i="1"/>
  <c r="M2181" i="1"/>
  <c r="E2181" i="1"/>
  <c r="F2181" i="1" s="1"/>
  <c r="G2181" i="1" s="1"/>
  <c r="H2181" i="1" s="1"/>
  <c r="L2181" i="1"/>
  <c r="K2180" i="1"/>
  <c r="N2180" i="1"/>
  <c r="C2175" i="1" l="1"/>
  <c r="J2174" i="1"/>
  <c r="B2174" i="1" s="1"/>
  <c r="D2183" i="1"/>
  <c r="I2182" i="1"/>
  <c r="A2183" i="1"/>
  <c r="E2182" i="1"/>
  <c r="F2182" i="1" s="1"/>
  <c r="G2182" i="1" s="1"/>
  <c r="H2182" i="1" s="1"/>
  <c r="L2182" i="1"/>
  <c r="N2181" i="1"/>
  <c r="K2181" i="1"/>
  <c r="M2182" i="1"/>
  <c r="M2183" i="1" l="1"/>
  <c r="N2182" i="1"/>
  <c r="E2183" i="1"/>
  <c r="F2183" i="1" s="1"/>
  <c r="G2183" i="1" s="1"/>
  <c r="H2183" i="1" s="1"/>
  <c r="L2183" i="1"/>
  <c r="K2182" i="1"/>
  <c r="C2176" i="1"/>
  <c r="J2175" i="1"/>
  <c r="B2175" i="1" s="1"/>
  <c r="I2183" i="1"/>
  <c r="A2184" i="1"/>
  <c r="D2184" i="1"/>
  <c r="D2185" i="1" l="1"/>
  <c r="I2184" i="1"/>
  <c r="A2185" i="1"/>
  <c r="C2177" i="1"/>
  <c r="J2176" i="1"/>
  <c r="B2176" i="1" s="1"/>
  <c r="K2183" i="1"/>
  <c r="N2183" i="1"/>
  <c r="M2184" i="1"/>
  <c r="E2184" i="1"/>
  <c r="F2184" i="1" s="1"/>
  <c r="G2184" i="1" s="1"/>
  <c r="H2184" i="1" s="1"/>
  <c r="L2184" i="1"/>
  <c r="K2184" i="1" l="1"/>
  <c r="M2185" i="1"/>
  <c r="E2185" i="1"/>
  <c r="F2185" i="1" s="1"/>
  <c r="G2185" i="1" s="1"/>
  <c r="H2185" i="1" s="1"/>
  <c r="L2185" i="1"/>
  <c r="N2184" i="1"/>
  <c r="D2186" i="1"/>
  <c r="C2178" i="1"/>
  <c r="J2177" i="1"/>
  <c r="B2177" i="1" s="1"/>
  <c r="A2186" i="1"/>
  <c r="I2185" i="1"/>
  <c r="E2186" i="1" l="1"/>
  <c r="L2186" i="1"/>
  <c r="N2185" i="1"/>
  <c r="K2185" i="1"/>
  <c r="M2186" i="1"/>
  <c r="C2179" i="1"/>
  <c r="J2178" i="1"/>
  <c r="B2178" i="1" s="1"/>
  <c r="D2187" i="1"/>
  <c r="A2187" i="1"/>
  <c r="I2186" i="1"/>
  <c r="F2186" i="1"/>
  <c r="G2186" i="1" s="1"/>
  <c r="H2186" i="1" s="1"/>
  <c r="C2180" i="1" l="1"/>
  <c r="J2179" i="1"/>
  <c r="B2179" i="1" s="1"/>
  <c r="N2186" i="1"/>
  <c r="K2186" i="1"/>
  <c r="M2187" i="1"/>
  <c r="E2187" i="1"/>
  <c r="F2187" i="1" s="1"/>
  <c r="G2187" i="1" s="1"/>
  <c r="H2187" i="1" s="1"/>
  <c r="L2187" i="1"/>
  <c r="I2187" i="1"/>
  <c r="A2188" i="1"/>
  <c r="D2188" i="1"/>
  <c r="D2189" i="1" l="1"/>
  <c r="A2189" i="1"/>
  <c r="I2188" i="1"/>
  <c r="C2181" i="1"/>
  <c r="J2180" i="1"/>
  <c r="B2180" i="1" s="1"/>
  <c r="N2187" i="1"/>
  <c r="E2188" i="1"/>
  <c r="F2188" i="1" s="1"/>
  <c r="G2188" i="1" s="1"/>
  <c r="H2188" i="1" s="1"/>
  <c r="K2187" i="1"/>
  <c r="M2188" i="1"/>
  <c r="L2188" i="1"/>
  <c r="K2188" i="1" l="1"/>
  <c r="M2189" i="1"/>
  <c r="N2188" i="1"/>
  <c r="E2189" i="1"/>
  <c r="F2189" i="1" s="1"/>
  <c r="G2189" i="1" s="1"/>
  <c r="H2189" i="1" s="1"/>
  <c r="L2189" i="1"/>
  <c r="D2190" i="1"/>
  <c r="C2182" i="1"/>
  <c r="J2181" i="1"/>
  <c r="B2181" i="1" s="1"/>
  <c r="I2189" i="1"/>
  <c r="A2190" i="1"/>
  <c r="N2189" i="1" l="1"/>
  <c r="M2190" i="1"/>
  <c r="K2189" i="1"/>
  <c r="E2190" i="1"/>
  <c r="F2190" i="1" s="1"/>
  <c r="G2190" i="1" s="1"/>
  <c r="H2190" i="1" s="1"/>
  <c r="L2190" i="1"/>
  <c r="D2191" i="1"/>
  <c r="C2183" i="1"/>
  <c r="J2182" i="1"/>
  <c r="B2182" i="1" s="1"/>
  <c r="I2190" i="1"/>
  <c r="A2191" i="1"/>
  <c r="D2192" i="1" l="1"/>
  <c r="E2191" i="1"/>
  <c r="F2191" i="1" s="1"/>
  <c r="G2191" i="1" s="1"/>
  <c r="H2191" i="1" s="1"/>
  <c r="L2191" i="1"/>
  <c r="N2190" i="1"/>
  <c r="K2190" i="1"/>
  <c r="M2191" i="1"/>
  <c r="A2192" i="1"/>
  <c r="I2191" i="1"/>
  <c r="C2184" i="1"/>
  <c r="J2183" i="1"/>
  <c r="B2183" i="1" s="1"/>
  <c r="I2192" i="1" l="1"/>
  <c r="A2193" i="1"/>
  <c r="D2193" i="1"/>
  <c r="C2185" i="1"/>
  <c r="J2184" i="1"/>
  <c r="B2184" i="1" s="1"/>
  <c r="K2191" i="1"/>
  <c r="M2192" i="1"/>
  <c r="N2191" i="1"/>
  <c r="E2192" i="1"/>
  <c r="F2192" i="1" s="1"/>
  <c r="G2192" i="1" s="1"/>
  <c r="H2192" i="1" s="1"/>
  <c r="L2192" i="1"/>
  <c r="N2192" i="1" l="1"/>
  <c r="M2193" i="1"/>
  <c r="E2193" i="1"/>
  <c r="F2193" i="1" s="1"/>
  <c r="G2193" i="1" s="1"/>
  <c r="H2193" i="1" s="1"/>
  <c r="L2193" i="1"/>
  <c r="K2192" i="1"/>
  <c r="C2186" i="1"/>
  <c r="J2185" i="1"/>
  <c r="B2185" i="1" s="1"/>
  <c r="D2194" i="1"/>
  <c r="A2194" i="1"/>
  <c r="I2193" i="1"/>
  <c r="K2193" i="1" l="1"/>
  <c r="E2194" i="1"/>
  <c r="F2194" i="1" s="1"/>
  <c r="G2194" i="1" s="1"/>
  <c r="H2194" i="1" s="1"/>
  <c r="L2194" i="1"/>
  <c r="N2193" i="1"/>
  <c r="M2194" i="1"/>
  <c r="C2187" i="1"/>
  <c r="J2186" i="1"/>
  <c r="B2186" i="1" s="1"/>
  <c r="D2195" i="1"/>
  <c r="A2195" i="1"/>
  <c r="I2194" i="1"/>
  <c r="I2195" i="1" l="1"/>
  <c r="A2196" i="1"/>
  <c r="L2195" i="1"/>
  <c r="N2194" i="1"/>
  <c r="K2194" i="1"/>
  <c r="M2195" i="1"/>
  <c r="E2195" i="1"/>
  <c r="F2195" i="1" s="1"/>
  <c r="G2195" i="1" s="1"/>
  <c r="H2195" i="1" s="1"/>
  <c r="C2188" i="1"/>
  <c r="J2187" i="1"/>
  <c r="B2187" i="1" s="1"/>
  <c r="D2196" i="1"/>
  <c r="D2197" i="1" l="1"/>
  <c r="K2195" i="1"/>
  <c r="E2196" i="1"/>
  <c r="F2196" i="1" s="1"/>
  <c r="G2196" i="1" s="1"/>
  <c r="H2196" i="1" s="1"/>
  <c r="L2196" i="1"/>
  <c r="N2195" i="1"/>
  <c r="M2196" i="1"/>
  <c r="C2189" i="1"/>
  <c r="J2188" i="1"/>
  <c r="B2188" i="1" s="1"/>
  <c r="A2197" i="1"/>
  <c r="I2196" i="1"/>
  <c r="I2197" i="1" l="1"/>
  <c r="A2198" i="1"/>
  <c r="C2190" i="1"/>
  <c r="J2189" i="1"/>
  <c r="B2189" i="1" s="1"/>
  <c r="D2198" i="1"/>
  <c r="N2196" i="1"/>
  <c r="M2197" i="1"/>
  <c r="K2196" i="1"/>
  <c r="E2197" i="1"/>
  <c r="F2197" i="1" s="1"/>
  <c r="G2197" i="1" s="1"/>
  <c r="H2197" i="1" s="1"/>
  <c r="L2197" i="1"/>
  <c r="M2198" i="1" l="1"/>
  <c r="N2197" i="1"/>
  <c r="E2198" i="1"/>
  <c r="F2198" i="1" s="1"/>
  <c r="G2198" i="1" s="1"/>
  <c r="H2198" i="1" s="1"/>
  <c r="L2198" i="1"/>
  <c r="K2197" i="1"/>
  <c r="D2199" i="1"/>
  <c r="C2191" i="1"/>
  <c r="J2190" i="1"/>
  <c r="B2190" i="1" s="1"/>
  <c r="I2198" i="1"/>
  <c r="A2199" i="1"/>
  <c r="D2200" i="1" l="1"/>
  <c r="N2198" i="1"/>
  <c r="E2199" i="1"/>
  <c r="F2199" i="1" s="1"/>
  <c r="G2199" i="1" s="1"/>
  <c r="H2199" i="1" s="1"/>
  <c r="L2199" i="1"/>
  <c r="K2198" i="1"/>
  <c r="M2199" i="1"/>
  <c r="A2200" i="1"/>
  <c r="I2199" i="1"/>
  <c r="C2192" i="1"/>
  <c r="J2191" i="1"/>
  <c r="B2191" i="1" s="1"/>
  <c r="E2200" i="1" l="1"/>
  <c r="N2199" i="1"/>
  <c r="K2199" i="1"/>
  <c r="L2200" i="1"/>
  <c r="M2200" i="1"/>
  <c r="D2201" i="1"/>
  <c r="C2193" i="1"/>
  <c r="J2192" i="1"/>
  <c r="B2192" i="1" s="1"/>
  <c r="I2200" i="1"/>
  <c r="F2200" i="1"/>
  <c r="G2200" i="1" s="1"/>
  <c r="H2200" i="1" s="1"/>
  <c r="A2201" i="1"/>
  <c r="D2202" i="1" l="1"/>
  <c r="K2200" i="1"/>
  <c r="E2201" i="1"/>
  <c r="F2201" i="1" s="1"/>
  <c r="G2201" i="1" s="1"/>
  <c r="H2201" i="1" s="1"/>
  <c r="N2200" i="1"/>
  <c r="L2201" i="1"/>
  <c r="M2201" i="1"/>
  <c r="I2201" i="1"/>
  <c r="A2202" i="1"/>
  <c r="C2194" i="1"/>
  <c r="J2193" i="1"/>
  <c r="B2193" i="1" s="1"/>
  <c r="D2203" i="1" l="1"/>
  <c r="C2195" i="1"/>
  <c r="J2194" i="1"/>
  <c r="B2194" i="1" s="1"/>
  <c r="I2202" i="1"/>
  <c r="A2203" i="1"/>
  <c r="K2201" i="1"/>
  <c r="M2202" i="1"/>
  <c r="N2201" i="1"/>
  <c r="E2202" i="1"/>
  <c r="F2202" i="1" s="1"/>
  <c r="G2202" i="1" s="1"/>
  <c r="H2202" i="1" s="1"/>
  <c r="L2202" i="1"/>
  <c r="I2203" i="1" l="1"/>
  <c r="A2204" i="1"/>
  <c r="D2204" i="1"/>
  <c r="C2196" i="1"/>
  <c r="J2195" i="1"/>
  <c r="B2195" i="1" s="1"/>
  <c r="N2202" i="1"/>
  <c r="M2203" i="1"/>
  <c r="K2202" i="1"/>
  <c r="E2203" i="1"/>
  <c r="F2203" i="1" s="1"/>
  <c r="G2203" i="1" s="1"/>
  <c r="H2203" i="1" s="1"/>
  <c r="L2203" i="1"/>
  <c r="E2204" i="1" l="1"/>
  <c r="L2204" i="1"/>
  <c r="K2203" i="1"/>
  <c r="N2203" i="1"/>
  <c r="M2204" i="1"/>
  <c r="D2205" i="1"/>
  <c r="C2197" i="1"/>
  <c r="J2196" i="1"/>
  <c r="B2196" i="1" s="1"/>
  <c r="I2204" i="1"/>
  <c r="F2204" i="1"/>
  <c r="G2204" i="1" s="1"/>
  <c r="H2204" i="1" s="1"/>
  <c r="A2205" i="1"/>
  <c r="A2206" i="1" l="1"/>
  <c r="A2207" i="1" s="1"/>
  <c r="I2205" i="1"/>
  <c r="D2206" i="1"/>
  <c r="C2198" i="1"/>
  <c r="J2197" i="1"/>
  <c r="B2197" i="1" s="1"/>
  <c r="K2204" i="1"/>
  <c r="E2205" i="1"/>
  <c r="F2205" i="1" s="1"/>
  <c r="G2205" i="1" s="1"/>
  <c r="H2205" i="1" s="1"/>
  <c r="L2205" i="1"/>
  <c r="N2204" i="1"/>
  <c r="M2205" i="1"/>
  <c r="I2206" i="1" l="1"/>
  <c r="L2206" i="1"/>
  <c r="K2205" i="1"/>
  <c r="M2206" i="1"/>
  <c r="N2205" i="1"/>
  <c r="E2206" i="1"/>
  <c r="F2206" i="1" s="1"/>
  <c r="G2206" i="1" s="1"/>
  <c r="H2206" i="1" s="1"/>
  <c r="C2199" i="1"/>
  <c r="J2198" i="1"/>
  <c r="B2198" i="1" s="1"/>
  <c r="K2206" i="1" l="1"/>
  <c r="C2200" i="1"/>
  <c r="J2199" i="1"/>
  <c r="B2199" i="1" s="1"/>
  <c r="C2201" i="1" l="1"/>
  <c r="J2200" i="1"/>
  <c r="B2200" i="1" s="1"/>
  <c r="C2202" i="1" l="1"/>
  <c r="J2201" i="1"/>
  <c r="B2201" i="1" s="1"/>
  <c r="C2203" i="1" l="1"/>
  <c r="J2202" i="1"/>
  <c r="B2202" i="1" s="1"/>
  <c r="C2204" i="1" l="1"/>
  <c r="J2203" i="1"/>
  <c r="B2203" i="1" s="1"/>
  <c r="C2205" i="1" l="1"/>
  <c r="J2204" i="1"/>
  <c r="B2204" i="1" s="1"/>
  <c r="C2206" i="1" l="1"/>
  <c r="J2205" i="1"/>
  <c r="B2205" i="1" s="1"/>
  <c r="C2207" i="1" l="1"/>
  <c r="J2206" i="1"/>
  <c r="B2206" i="1" s="1"/>
  <c r="N2206" i="1" l="1"/>
</calcChain>
</file>

<file path=xl/sharedStrings.xml><?xml version="1.0" encoding="utf-8"?>
<sst xmlns="http://schemas.openxmlformats.org/spreadsheetml/2006/main" count="161" uniqueCount="85">
  <si>
    <t>[TABELA DE PAGAMENTOS]</t>
  </si>
  <si>
    <t>[FERIADOS]</t>
  </si>
  <si>
    <t>[DATAS BASE]</t>
  </si>
  <si>
    <t>AMBEV S.A. - 1ª EMISSÃO DEBÊNTURES - R$ 1.000.000.000,00 - 1.000 DEBÊNTURES</t>
  </si>
  <si>
    <t>OBS: A TAXA DE JUROS VARIA EM FUNÇÃO DO RATING</t>
  </si>
  <si>
    <t>DATA</t>
  </si>
  <si>
    <t>PU</t>
  </si>
  <si>
    <t xml:space="preserve">VALOR </t>
  </si>
  <si>
    <t>TAXA</t>
  </si>
  <si>
    <t>PARC</t>
  </si>
  <si>
    <t>JUROS</t>
  </si>
  <si>
    <t>AMORTIZAÇÃO</t>
  </si>
  <si>
    <t>PRÓX EVENTOS</t>
  </si>
  <si>
    <t>VALOR TOTAL</t>
  </si>
  <si>
    <t>INICIAL</t>
  </si>
  <si>
    <t>PAR</t>
  </si>
  <si>
    <t>NOMINAL</t>
  </si>
  <si>
    <t>DIAS</t>
  </si>
  <si>
    <t>FATOR</t>
  </si>
  <si>
    <t>A - AMORT</t>
  </si>
  <si>
    <t>PAGAMENTO</t>
  </si>
  <si>
    <t>ABEV11</t>
  </si>
  <si>
    <t>%AA</t>
  </si>
  <si>
    <t>BASE</t>
  </si>
  <si>
    <t>ÚTEIS</t>
  </si>
  <si>
    <t xml:space="preserve">ACUMULADO </t>
  </si>
  <si>
    <t>J - REMUN</t>
  </si>
  <si>
    <t>VN</t>
  </si>
  <si>
    <t>Aux</t>
  </si>
  <si>
    <t>Dp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</si>
  <si>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</si>
  <si>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</si>
  <si>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</si>
  <si>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</si>
  <si>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</si>
  <si>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</si>
  <si>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</si>
  <si>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</si>
  <si>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</si>
  <si>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</si>
  <si>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</si>
  <si>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</si>
  <si>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</si>
  <si>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</si>
  <si>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</si>
  <si>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</si>
  <si>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</si>
  <si>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</si>
  <si>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</si>
  <si>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</si>
  <si>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CARNAVAL</t>
  </si>
  <si>
    <t>PASCOA</t>
  </si>
  <si>
    <t>DIA DO TRABALHO</t>
  </si>
  <si>
    <t>CORPUS CHRISTI</t>
  </si>
  <si>
    <t>NOSSA SRA APARECIDA</t>
  </si>
  <si>
    <t>FINADOS</t>
  </si>
  <si>
    <t>PROCLAMACAO DA REPUBLICA</t>
  </si>
  <si>
    <t>NATAL</t>
  </si>
  <si>
    <t>ANO NOVO</t>
  </si>
  <si>
    <t>TIRADENTES</t>
  </si>
  <si>
    <t>INDEP BO BRASIL</t>
  </si>
  <si>
    <t>INDEP DO BRASIL</t>
  </si>
  <si>
    <t>Carnaval</t>
  </si>
  <si>
    <t>Paixão de Cristo</t>
  </si>
  <si>
    <t>Tiradentes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</si>
  <si>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</si>
  <si>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</si>
  <si>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</si>
  <si>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</si>
  <si>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</si>
  <si>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</si>
  <si>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</si>
  <si>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AB2:AK3222</t>
  </si>
  <si>
    <t>SP_PU</t>
  </si>
  <si>
    <t>SP_SPREAD</t>
  </si>
  <si>
    <t>SP_SPREAD_BASE</t>
  </si>
  <si>
    <t>SP_SPREAD_UTEIS_AUX</t>
  </si>
  <si>
    <t>SP_SPREAD_UTEIS_DP</t>
  </si>
  <si>
    <t xml:space="preserve">SP_SPREAD_ACUMULADO </t>
  </si>
  <si>
    <t>SP_PARC</t>
  </si>
  <si>
    <t>SP_JUROS</t>
  </si>
  <si>
    <t>SP_AMORTIZACAO</t>
  </si>
  <si>
    <t>SP_PROX EVENTOS_REF</t>
  </si>
  <si>
    <t>SP_PROX EVENTOS_DATA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</si>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</sst>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0.0000%"/>
    <numFmt numFmtId="166" formatCode="d\-mmm\-yy"/>
    <numFmt numFmtId="167" formatCode="#,##0.000000000"/>
    <numFmt numFmtId="168" formatCode="#,##0.00000000"/>
    <numFmt numFmtId="169" formatCode="0.0%"/>
    <numFmt numFmtId="170" formatCode="0.000000000%"/>
    <numFmt numFmtId="174" formatCode="dd/mm/yy;@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9"/>
      <color indexed="8"/>
      <name val="Verdana"/>
      <family val="2"/>
    </font>
    <font>
      <b/>
      <sz val="10"/>
      <color rgb="FF0070C0"/>
      <name val="Verdana"/>
      <family val="2"/>
    </font>
    <font>
      <b/>
      <sz val="9"/>
      <color rgb="FF0070C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2" tint="-9.9978637043366805E-2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57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6" fontId="1" fillId="2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 applyAlignment="1">
      <alignment horizontal="center"/>
    </xf>
    <xf numFmtId="0" fontId="1" fillId="0" borderId="1" xfId="0" applyFont="1" applyBorder="1" applyAlignment="1">
      <alignment horizontal="right"/>
    </xf>
    <xf numFmtId="3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/>
    <xf numFmtId="0" fontId="1" fillId="4" borderId="0" xfId="0" applyFont="1" applyFill="1" applyAlignment="1">
      <alignment horizontal="left"/>
    </xf>
    <xf numFmtId="4" fontId="4" fillId="0" borderId="0" xfId="0" applyNumberFormat="1" applyFont="1" applyAlignment="1">
      <alignment horizontal="center"/>
    </xf>
    <xf numFmtId="0" fontId="4" fillId="0" borderId="0" xfId="0" applyFont="1"/>
    <xf numFmtId="165" fontId="3" fillId="4" borderId="0" xfId="0" applyNumberFormat="1" applyFont="1" applyFill="1" applyAlignment="1">
      <alignment horizontal="center"/>
    </xf>
    <xf numFmtId="10" fontId="3" fillId="4" borderId="0" xfId="0" applyNumberFormat="1" applyFont="1" applyFill="1" applyAlignment="1">
      <alignment horizontal="center"/>
    </xf>
    <xf numFmtId="0" fontId="4" fillId="0" borderId="0" xfId="0" applyFont="1" applyAlignment="1">
      <alignment horizontal="right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166" fontId="1" fillId="4" borderId="0" xfId="0" applyNumberFormat="1" applyFont="1" applyFill="1" applyAlignment="1">
      <alignment horizontal="right"/>
    </xf>
    <xf numFmtId="0" fontId="1" fillId="5" borderId="0" xfId="0" applyFont="1" applyFill="1"/>
    <xf numFmtId="0" fontId="1" fillId="5" borderId="0" xfId="0" applyFont="1" applyFill="1" applyAlignment="1">
      <alignment horizontal="right"/>
    </xf>
    <xf numFmtId="4" fontId="4" fillId="0" borderId="0" xfId="0" applyNumberFormat="1" applyFont="1" applyAlignment="1">
      <alignment horizontal="right"/>
    </xf>
    <xf numFmtId="0" fontId="5" fillId="0" borderId="0" xfId="0" applyFont="1"/>
    <xf numFmtId="0" fontId="7" fillId="0" borderId="0" xfId="0" applyFont="1"/>
    <xf numFmtId="165" fontId="1" fillId="0" borderId="0" xfId="0" applyNumberFormat="1" applyFont="1" applyAlignment="1">
      <alignment horizontal="center"/>
    </xf>
    <xf numFmtId="165" fontId="1" fillId="0" borderId="0" xfId="0" applyNumberFormat="1" applyFont="1"/>
    <xf numFmtId="164" fontId="1" fillId="0" borderId="0" xfId="0" applyNumberFormat="1" applyFont="1"/>
    <xf numFmtId="16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5" fillId="0" borderId="0" xfId="0" applyNumberFormat="1" applyFont="1"/>
    <xf numFmtId="10" fontId="1" fillId="0" borderId="0" xfId="0" applyNumberFormat="1" applyFont="1"/>
    <xf numFmtId="1" fontId="1" fillId="0" borderId="0" xfId="0" applyNumberFormat="1" applyFont="1"/>
    <xf numFmtId="168" fontId="1" fillId="0" borderId="0" xfId="0" applyNumberFormat="1" applyFont="1" applyAlignment="1">
      <alignment horizontal="center" vertical="center"/>
    </xf>
    <xf numFmtId="168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vertical="center"/>
    </xf>
    <xf numFmtId="168" fontId="1" fillId="0" borderId="0" xfId="0" applyNumberFormat="1" applyFont="1"/>
    <xf numFmtId="14" fontId="6" fillId="0" borderId="2" xfId="0" applyNumberFormat="1" applyFont="1" applyBorder="1" applyAlignment="1">
      <alignment horizontal="left"/>
    </xf>
    <xf numFmtId="164" fontId="1" fillId="0" borderId="2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166" fontId="1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1" fillId="0" borderId="2" xfId="0" applyFont="1" applyBorder="1"/>
    <xf numFmtId="0" fontId="5" fillId="0" borderId="2" xfId="0" applyFont="1" applyBorder="1"/>
    <xf numFmtId="0" fontId="7" fillId="0" borderId="2" xfId="0" applyFont="1" applyBorder="1"/>
    <xf numFmtId="0" fontId="2" fillId="0" borderId="3" xfId="0" applyFont="1" applyBorder="1" applyAlignment="1">
      <alignment horizontal="left"/>
    </xf>
    <xf numFmtId="3" fontId="2" fillId="0" borderId="3" xfId="0" applyNumberFormat="1" applyFont="1" applyBorder="1" applyAlignment="1">
      <alignment horizontal="center"/>
    </xf>
    <xf numFmtId="165" fontId="2" fillId="0" borderId="3" xfId="0" applyNumberFormat="1" applyFont="1" applyBorder="1"/>
    <xf numFmtId="10" fontId="1" fillId="0" borderId="3" xfId="0" applyNumberFormat="1" applyFont="1" applyBorder="1"/>
    <xf numFmtId="0" fontId="1" fillId="0" borderId="3" xfId="0" applyFont="1" applyBorder="1"/>
    <xf numFmtId="1" fontId="1" fillId="0" borderId="3" xfId="0" applyNumberFormat="1" applyFont="1" applyBorder="1"/>
    <xf numFmtId="164" fontId="1" fillId="0" borderId="3" xfId="0" applyNumberFormat="1" applyFont="1" applyBorder="1"/>
    <xf numFmtId="0" fontId="1" fillId="0" borderId="3" xfId="0" applyFont="1" applyBorder="1" applyAlignment="1">
      <alignment horizontal="right"/>
    </xf>
    <xf numFmtId="166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3" xfId="0" applyNumberFormat="1" applyFont="1" applyBorder="1"/>
    <xf numFmtId="4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 applyAlignment="1">
      <alignment horizontal="right"/>
    </xf>
    <xf numFmtId="165" fontId="1" fillId="0" borderId="3" xfId="0" applyNumberFormat="1" applyFont="1" applyBorder="1"/>
    <xf numFmtId="0" fontId="1" fillId="0" borderId="3" xfId="0" applyFont="1" applyBorder="1" applyAlignment="1">
      <alignment horizontal="center"/>
    </xf>
    <xf numFmtId="0" fontId="5" fillId="0" borderId="3" xfId="0" applyFont="1" applyBorder="1"/>
    <xf numFmtId="0" fontId="7" fillId="0" borderId="3" xfId="0" applyFont="1" applyBorder="1"/>
    <xf numFmtId="10" fontId="2" fillId="0" borderId="3" xfId="0" applyNumberFormat="1" applyFont="1" applyBorder="1"/>
    <xf numFmtId="165" fontId="3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4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67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4" fontId="1" fillId="0" borderId="3" xfId="0" applyNumberFormat="1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64" fontId="2" fillId="0" borderId="3" xfId="0" applyNumberFormat="1" applyFont="1" applyBorder="1" applyAlignment="1">
      <alignment horizontal="center"/>
    </xf>
    <xf numFmtId="165" fontId="2" fillId="0" borderId="3" xfId="0" applyNumberFormat="1" applyFont="1" applyBorder="1" applyAlignment="1">
      <alignment horizontal="centerContinuous"/>
    </xf>
    <xf numFmtId="10" fontId="2" fillId="0" borderId="3" xfId="0" applyNumberFormat="1" applyFont="1" applyBorder="1" applyAlignment="1">
      <alignment horizontal="centerContinuous"/>
    </xf>
    <xf numFmtId="1" fontId="2" fillId="0" borderId="3" xfId="0" applyNumberFormat="1" applyFont="1" applyBorder="1" applyAlignment="1">
      <alignment horizontal="center"/>
    </xf>
    <xf numFmtId="166" fontId="2" fillId="0" borderId="3" xfId="0" applyNumberFormat="1" applyFont="1" applyBorder="1" applyAlignment="1">
      <alignment horizontal="center"/>
    </xf>
    <xf numFmtId="10" fontId="2" fillId="0" borderId="3" xfId="0" applyNumberFormat="1" applyFont="1" applyBorder="1" applyAlignment="1">
      <alignment horizontal="center"/>
    </xf>
    <xf numFmtId="169" fontId="2" fillId="0" borderId="3" xfId="0" applyNumberFormat="1" applyFont="1" applyBorder="1" applyAlignment="1">
      <alignment horizontal="center"/>
    </xf>
    <xf numFmtId="170" fontId="2" fillId="0" borderId="3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166" fontId="2" fillId="3" borderId="3" xfId="0" applyNumberFormat="1" applyFont="1" applyFill="1" applyBorder="1" applyAlignment="1">
      <alignment horizontal="center"/>
    </xf>
    <xf numFmtId="165" fontId="2" fillId="3" borderId="3" xfId="0" applyNumberFormat="1" applyFont="1" applyFill="1" applyBorder="1" applyAlignment="1">
      <alignment horizontal="center"/>
    </xf>
    <xf numFmtId="0" fontId="2" fillId="3" borderId="3" xfId="0" applyFont="1" applyFill="1" applyBorder="1" applyAlignment="1">
      <alignment horizontal="right"/>
    </xf>
    <xf numFmtId="0" fontId="2" fillId="0" borderId="4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5" fontId="2" fillId="0" borderId="4" xfId="0" applyNumberFormat="1" applyFont="1" applyBorder="1" applyAlignment="1">
      <alignment horizontal="center"/>
    </xf>
    <xf numFmtId="10" fontId="2" fillId="0" borderId="4" xfId="0" applyNumberFormat="1" applyFont="1" applyBorder="1" applyAlignment="1">
      <alignment horizontal="center"/>
    </xf>
    <xf numFmtId="168" fontId="2" fillId="0" borderId="4" xfId="0" applyNumberFormat="1" applyFont="1" applyBorder="1" applyAlignment="1">
      <alignment horizontal="center"/>
    </xf>
    <xf numFmtId="167" fontId="2" fillId="0" borderId="4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0" fontId="2" fillId="0" borderId="4" xfId="0" applyFont="1" applyBorder="1" applyAlignment="1">
      <alignment horizontal="right"/>
    </xf>
    <xf numFmtId="166" fontId="2" fillId="0" borderId="4" xfId="0" applyNumberFormat="1" applyFont="1" applyBorder="1" applyAlignment="1">
      <alignment horizontal="center"/>
    </xf>
    <xf numFmtId="4" fontId="2" fillId="0" borderId="4" xfId="0" applyNumberFormat="1" applyFont="1" applyBorder="1" applyAlignment="1">
      <alignment horizontal="center"/>
    </xf>
    <xf numFmtId="0" fontId="1" fillId="0" borderId="4" xfId="0" applyFont="1" applyBorder="1" applyAlignment="1">
      <alignment horizontal="right"/>
    </xf>
    <xf numFmtId="0" fontId="2" fillId="3" borderId="4" xfId="0" applyFont="1" applyFill="1" applyBorder="1" applyAlignment="1">
      <alignment horizontal="center"/>
    </xf>
    <xf numFmtId="166" fontId="2" fillId="3" borderId="4" xfId="0" applyNumberFormat="1" applyFont="1" applyFill="1" applyBorder="1" applyAlignment="1">
      <alignment horizontal="center"/>
    </xf>
    <xf numFmtId="10" fontId="2" fillId="3" borderId="4" xfId="0" applyNumberFormat="1" applyFont="1" applyFill="1" applyBorder="1" applyAlignment="1">
      <alignment horizontal="center"/>
    </xf>
    <xf numFmtId="165" fontId="2" fillId="3" borderId="4" xfId="0" applyNumberFormat="1" applyFont="1" applyFill="1" applyBorder="1" applyAlignment="1">
      <alignment horizontal="center"/>
    </xf>
    <xf numFmtId="0" fontId="2" fillId="3" borderId="4" xfId="0" applyFont="1" applyFill="1" applyBorder="1" applyAlignment="1">
      <alignment horizontal="right"/>
    </xf>
    <xf numFmtId="4" fontId="1" fillId="0" borderId="4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4" xfId="0" applyFont="1" applyBorder="1"/>
    <xf numFmtId="0" fontId="5" fillId="0" borderId="4" xfId="0" applyFont="1" applyBorder="1"/>
    <xf numFmtId="0" fontId="7" fillId="0" borderId="4" xfId="0" applyFont="1" applyBorder="1"/>
    <xf numFmtId="14" fontId="6" fillId="0" borderId="5" xfId="0" applyNumberFormat="1" applyFont="1" applyBorder="1" applyAlignment="1">
      <alignment horizontal="center"/>
    </xf>
    <xf numFmtId="14" fontId="2" fillId="0" borderId="6" xfId="0" applyNumberFormat="1" applyFont="1" applyBorder="1" applyAlignment="1">
      <alignment horizontal="center"/>
    </xf>
    <xf numFmtId="14" fontId="1" fillId="0" borderId="6" xfId="0" applyNumberFormat="1" applyFont="1" applyBorder="1" applyAlignment="1">
      <alignment horizontal="center"/>
    </xf>
    <xf numFmtId="14" fontId="3" fillId="0" borderId="7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14" fontId="5" fillId="0" borderId="6" xfId="0" applyNumberFormat="1" applyFont="1" applyBorder="1" applyAlignment="1">
      <alignment horizontal="center"/>
    </xf>
    <xf numFmtId="168" fontId="8" fillId="0" borderId="0" xfId="0" applyNumberFormat="1" applyFont="1" applyAlignment="1">
      <alignment horizontal="center" vertical="center"/>
    </xf>
    <xf numFmtId="17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left"/>
    </xf>
    <xf numFmtId="14" fontId="9" fillId="0" borderId="6" xfId="0" applyNumberFormat="1" applyFont="1" applyBorder="1" applyAlignment="1">
      <alignment horizontal="center"/>
    </xf>
    <xf numFmtId="168" fontId="10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4" fontId="9" fillId="0" borderId="0" xfId="0" applyNumberFormat="1" applyFont="1" applyAlignment="1">
      <alignment horizontal="center"/>
    </xf>
    <xf numFmtId="0" fontId="11" fillId="6" borderId="0" xfId="0" applyFont="1" applyFill="1" applyAlignment="1">
      <alignment horizontal="center"/>
    </xf>
  </cellXfs>
  <cellStyles count="1">
    <cellStyle name="Normal" xfId="0" builtinId="0"/>
  </cellStyles>
  <dxfs count="2">
    <dxf>
      <fill>
        <patternFill>
          <bgColor rgb="FF69FFAD"/>
        </patternFill>
      </fill>
    </dxf>
    <dxf>
      <fill>
        <patternFill>
          <bgColor rgb="FF69FFA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AMBEV11_ABEV11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1</xdr:row>
      <xdr:rowOff>66675</xdr:rowOff>
    </xdr:from>
    <xdr:to>
      <xdr:col>28</xdr:col>
      <xdr:colOff>135732</xdr:colOff>
      <xdr:row>2</xdr:row>
      <xdr:rowOff>121920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875" y="2286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</xdr:row>
      <xdr:rowOff>19050</xdr:rowOff>
    </xdr:from>
    <xdr:to>
      <xdr:col>27</xdr:col>
      <xdr:colOff>855105</xdr:colOff>
      <xdr:row>2</xdr:row>
      <xdr:rowOff>152217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0" y="180975"/>
          <a:ext cx="853200" cy="2950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T327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141" customWidth="1"/>
    <col min="2" max="2" width="24" style="36" customWidth="1"/>
    <col min="3" max="3" width="27.85546875" style="36" customWidth="1"/>
    <col min="4" max="4" width="16.28515625" style="44" customWidth="1"/>
    <col min="5" max="5" width="17.5703125" style="36" customWidth="1"/>
    <col min="6" max="7" width="12.42578125" style="36" customWidth="1"/>
    <col min="8" max="8" width="17.5703125" style="36" customWidth="1"/>
    <col min="9" max="9" width="7.28515625" style="36" customWidth="1"/>
    <col min="10" max="10" width="21.42578125" style="36" customWidth="1"/>
    <col min="11" max="11" width="18.85546875" style="36" customWidth="1"/>
    <col min="12" max="12" width="16.28515625" style="36" customWidth="1"/>
    <col min="13" max="13" width="20.140625" style="36" customWidth="1"/>
    <col min="14" max="14" width="24" style="36" customWidth="1"/>
    <col min="15" max="15" width="18.85546875" style="36" customWidth="1"/>
    <col min="16" max="16" width="15" style="36" customWidth="1"/>
    <col min="17" max="17" width="20.140625" style="36" customWidth="1"/>
    <col min="18" max="18" width="18.85546875" style="36" customWidth="1"/>
    <col min="19" max="19" width="6" style="36" customWidth="1"/>
    <col min="20" max="20" width="12.42578125" style="36" customWidth="1"/>
    <col min="21" max="21" width="18.85546875" style="36" customWidth="1"/>
    <col min="22" max="23" width="15" style="36" customWidth="1"/>
    <col min="24" max="24" width="7.28515625" style="36" customWidth="1"/>
    <col min="25" max="25" width="11.140625" style="36" customWidth="1"/>
    <col min="26" max="26" width="13.7109375" style="36" customWidth="1"/>
    <col min="27" max="27" width="18.85546875" style="36" customWidth="1"/>
    <col min="28" max="133" width="20.140625" style="36" customWidth="1"/>
    <col min="134" max="202" width="12.42578125" style="36" customWidth="1"/>
    <col min="203" max="203" width="20.140625" style="37" customWidth="1"/>
    <col min="204" max="204" width="24" style="37" customWidth="1"/>
    <col min="205" max="205" width="27.85546875" style="37" customWidth="1"/>
    <col min="206" max="206" width="16.28515625" style="37" customWidth="1"/>
    <col min="207" max="207" width="17.5703125" style="37" customWidth="1"/>
    <col min="208" max="209" width="12.42578125" style="37" customWidth="1"/>
    <col min="210" max="210" width="17.5703125" style="37" customWidth="1"/>
    <col min="211" max="211" width="7.28515625" style="37" customWidth="1"/>
    <col min="212" max="212" width="21.42578125" style="37" customWidth="1"/>
    <col min="213" max="213" width="18.85546875" style="37" customWidth="1"/>
    <col min="214" max="214" width="16.28515625" style="37" customWidth="1"/>
    <col min="215" max="215" width="20.140625" style="37" customWidth="1"/>
    <col min="216" max="216" width="24" style="37" customWidth="1"/>
    <col min="217" max="217" width="18.85546875" style="37" customWidth="1"/>
    <col min="218" max="218" width="15" style="37" customWidth="1"/>
    <col min="219" max="219" width="20.140625" style="37" customWidth="1"/>
    <col min="220" max="220" width="18.85546875" style="37" customWidth="1"/>
    <col min="221" max="221" width="6" style="37" customWidth="1"/>
    <col min="222" max="222" width="12.42578125" style="37" customWidth="1"/>
    <col min="223" max="223" width="18.85546875" style="37" customWidth="1"/>
    <col min="224" max="225" width="15" style="37" customWidth="1"/>
    <col min="226" max="226" width="7.28515625" style="37" customWidth="1"/>
    <col min="227" max="227" width="11.140625" style="37" customWidth="1"/>
    <col min="228" max="228" width="13.7109375" style="37" customWidth="1"/>
    <col min="229" max="229" width="18.85546875" style="37" customWidth="1"/>
    <col min="230" max="230" width="16.28515625" style="37" customWidth="1"/>
    <col min="231" max="231" width="25.28515625" style="37" customWidth="1"/>
    <col min="232" max="232" width="20.140625" style="37" customWidth="1"/>
    <col min="233" max="234" width="15" style="37" customWidth="1"/>
    <col min="235" max="235" width="20.140625" style="37" customWidth="1"/>
    <col min="236" max="236" width="25.28515625" style="37" customWidth="1"/>
    <col min="237" max="237" width="18.85546875" style="37" customWidth="1"/>
    <col min="238" max="240" width="20.140625" style="37" customWidth="1"/>
    <col min="241" max="241" width="39.42578125" style="37" customWidth="1"/>
    <col min="242" max="242" width="25.28515625" style="37" customWidth="1"/>
    <col min="243" max="243" width="20.140625" style="37" customWidth="1"/>
    <col min="244" max="244" width="11.140625" style="37" customWidth="1"/>
    <col min="245" max="245" width="13.7109375" style="37" customWidth="1"/>
    <col min="246" max="246" width="17.5703125" style="37" customWidth="1"/>
    <col min="247" max="247" width="15" style="37" customWidth="1"/>
    <col min="248" max="248" width="17.5703125" style="37" customWidth="1"/>
    <col min="249" max="253" width="20.140625" style="37" customWidth="1"/>
    <col min="254" max="254" width="45.85546875" style="37" customWidth="1"/>
    <col min="255" max="389" width="20.140625" style="37" customWidth="1"/>
    <col min="390" max="458" width="12.42578125" style="37" customWidth="1"/>
    <col min="459" max="459" width="20.140625" style="37" customWidth="1"/>
    <col min="460" max="460" width="24" style="37" customWidth="1"/>
    <col min="461" max="461" width="27.85546875" style="37" customWidth="1"/>
    <col min="462" max="462" width="16.28515625" style="37" customWidth="1"/>
    <col min="463" max="463" width="17.5703125" style="37" customWidth="1"/>
    <col min="464" max="465" width="12.42578125" style="37" customWidth="1"/>
    <col min="466" max="466" width="17.5703125" style="37" customWidth="1"/>
    <col min="467" max="467" width="7.28515625" style="37" customWidth="1"/>
    <col min="468" max="468" width="21.42578125" style="37" customWidth="1"/>
    <col min="469" max="469" width="18.85546875" style="37" customWidth="1"/>
    <col min="470" max="470" width="16.28515625" style="37" customWidth="1"/>
    <col min="471" max="471" width="20.140625" style="37" customWidth="1"/>
    <col min="472" max="472" width="24" style="37" customWidth="1"/>
    <col min="473" max="473" width="18.85546875" style="37" customWidth="1"/>
    <col min="474" max="474" width="15" style="37" customWidth="1"/>
    <col min="475" max="475" width="20.140625" style="37" customWidth="1"/>
    <col min="476" max="476" width="18.85546875" style="37" customWidth="1"/>
    <col min="477" max="477" width="6" style="37" customWidth="1"/>
    <col min="478" max="478" width="12.42578125" style="37" customWidth="1"/>
    <col min="479" max="479" width="18.85546875" style="37" customWidth="1"/>
    <col min="480" max="481" width="15" style="37" customWidth="1"/>
    <col min="482" max="482" width="7.28515625" style="37" customWidth="1"/>
    <col min="483" max="483" width="11.140625" style="37" customWidth="1"/>
    <col min="484" max="484" width="13.7109375" style="37" customWidth="1"/>
    <col min="485" max="485" width="18.85546875" style="37" customWidth="1"/>
    <col min="486" max="486" width="16.28515625" style="37" customWidth="1"/>
    <col min="487" max="487" width="25.28515625" style="37" customWidth="1"/>
    <col min="488" max="488" width="20.140625" style="37" customWidth="1"/>
    <col min="489" max="490" width="15" style="37" customWidth="1"/>
    <col min="491" max="491" width="20.140625" style="37" customWidth="1"/>
    <col min="492" max="492" width="25.28515625" style="37" customWidth="1"/>
    <col min="493" max="493" width="18.85546875" style="37" customWidth="1"/>
    <col min="494" max="496" width="20.140625" style="37" customWidth="1"/>
    <col min="497" max="497" width="39.42578125" style="37" customWidth="1"/>
    <col min="498" max="498" width="25.28515625" style="37" customWidth="1"/>
    <col min="499" max="499" width="20.140625" style="37" customWidth="1"/>
    <col min="500" max="500" width="11.140625" style="37" customWidth="1"/>
    <col min="501" max="501" width="13.7109375" style="37" customWidth="1"/>
    <col min="502" max="502" width="17.5703125" style="37" customWidth="1"/>
    <col min="503" max="503" width="15" style="37" customWidth="1"/>
    <col min="504" max="504" width="17.5703125" style="37" customWidth="1"/>
    <col min="505" max="509" width="20.140625" style="37" customWidth="1"/>
    <col min="510" max="510" width="45.85546875" style="37" customWidth="1"/>
    <col min="511" max="645" width="20.140625" style="37" customWidth="1"/>
    <col min="646" max="714" width="12.42578125" style="37" customWidth="1"/>
    <col min="715" max="715" width="20.140625" style="37" customWidth="1"/>
    <col min="716" max="716" width="24" style="37" customWidth="1"/>
    <col min="717" max="717" width="27.85546875" style="37" customWidth="1"/>
    <col min="718" max="718" width="16.28515625" style="37" customWidth="1"/>
    <col min="719" max="719" width="17.5703125" style="37" customWidth="1"/>
    <col min="720" max="721" width="12.42578125" style="37" customWidth="1"/>
    <col min="722" max="722" width="17.5703125" style="37" customWidth="1"/>
    <col min="723" max="723" width="7.28515625" style="37" customWidth="1"/>
    <col min="724" max="724" width="21.42578125" style="37" customWidth="1"/>
    <col min="725" max="725" width="18.85546875" style="37" customWidth="1"/>
    <col min="726" max="726" width="16.28515625" style="37" customWidth="1"/>
    <col min="727" max="727" width="20.140625" style="37" customWidth="1"/>
    <col min="728" max="728" width="24" style="37" customWidth="1"/>
    <col min="729" max="729" width="18.85546875" style="37" customWidth="1"/>
    <col min="730" max="730" width="15" style="37" customWidth="1"/>
    <col min="731" max="731" width="20.140625" style="37" customWidth="1"/>
    <col min="732" max="732" width="18.85546875" style="37" customWidth="1"/>
    <col min="733" max="733" width="6" style="37" customWidth="1"/>
    <col min="734" max="734" width="12.42578125" style="37" customWidth="1"/>
    <col min="735" max="735" width="18.85546875" style="37" customWidth="1"/>
    <col min="736" max="737" width="15" style="37" customWidth="1"/>
    <col min="738" max="738" width="7.28515625" style="37" customWidth="1"/>
    <col min="739" max="739" width="11.140625" style="37" customWidth="1"/>
    <col min="740" max="740" width="13.7109375" style="37" customWidth="1"/>
    <col min="741" max="741" width="18.85546875" style="37" customWidth="1"/>
    <col min="742" max="742" width="16.28515625" style="37" customWidth="1"/>
    <col min="743" max="743" width="25.28515625" style="37" customWidth="1"/>
    <col min="744" max="744" width="20.140625" style="37" customWidth="1"/>
    <col min="745" max="746" width="15" style="37" customWidth="1"/>
    <col min="747" max="747" width="20.140625" style="37" customWidth="1"/>
    <col min="748" max="748" width="25.28515625" style="37" customWidth="1"/>
    <col min="749" max="749" width="18.85546875" style="37" customWidth="1"/>
    <col min="750" max="752" width="20.140625" style="37" customWidth="1"/>
    <col min="753" max="753" width="39.42578125" style="37" customWidth="1"/>
    <col min="754" max="754" width="25.28515625" style="37" customWidth="1"/>
    <col min="755" max="755" width="20.140625" style="37" customWidth="1"/>
    <col min="756" max="756" width="11.140625" style="37" customWidth="1"/>
    <col min="757" max="757" width="13.7109375" style="37" customWidth="1"/>
    <col min="758" max="758" width="17.5703125" style="37" customWidth="1"/>
    <col min="759" max="759" width="15" style="37" customWidth="1"/>
    <col min="760" max="760" width="17.5703125" style="37" customWidth="1"/>
    <col min="761" max="765" width="20.140625" style="37" customWidth="1"/>
    <col min="766" max="766" width="45.85546875" style="37" customWidth="1"/>
    <col min="767" max="901" width="20.140625" style="37" customWidth="1"/>
    <col min="902" max="970" width="12.42578125" style="37" customWidth="1"/>
    <col min="971" max="971" width="20.140625" style="37" customWidth="1"/>
    <col min="972" max="972" width="24" style="37" customWidth="1"/>
    <col min="973" max="973" width="27.85546875" style="37" customWidth="1"/>
    <col min="974" max="974" width="16.28515625" style="37" customWidth="1"/>
    <col min="975" max="975" width="17.5703125" style="37" customWidth="1"/>
    <col min="976" max="977" width="12.42578125" style="37" customWidth="1"/>
    <col min="978" max="978" width="17.5703125" style="37" customWidth="1"/>
    <col min="979" max="979" width="7.28515625" style="37" customWidth="1"/>
    <col min="980" max="980" width="21.42578125" style="37" customWidth="1"/>
    <col min="981" max="981" width="18.85546875" style="37" customWidth="1"/>
    <col min="982" max="982" width="16.28515625" style="37" customWidth="1"/>
    <col min="983" max="983" width="20.140625" style="37" customWidth="1"/>
    <col min="984" max="984" width="24" style="37" customWidth="1"/>
    <col min="985" max="985" width="18.85546875" style="37" customWidth="1"/>
    <col min="986" max="986" width="15" style="37" customWidth="1"/>
    <col min="987" max="987" width="20.140625" style="37" customWidth="1"/>
    <col min="988" max="988" width="18.85546875" style="37" customWidth="1"/>
    <col min="989" max="989" width="6" style="37" customWidth="1"/>
    <col min="990" max="990" width="12.42578125" style="37" customWidth="1"/>
    <col min="991" max="991" width="18.85546875" style="37" customWidth="1"/>
    <col min="992" max="993" width="15" style="37" customWidth="1"/>
    <col min="994" max="994" width="7.28515625" style="37" customWidth="1"/>
    <col min="995" max="995" width="11.140625" style="37" customWidth="1"/>
    <col min="996" max="996" width="13.7109375" style="37" customWidth="1"/>
    <col min="997" max="997" width="18.85546875" style="37" customWidth="1"/>
    <col min="998" max="998" width="16.28515625" style="37" customWidth="1"/>
    <col min="999" max="999" width="25.28515625" style="37" customWidth="1"/>
    <col min="1000" max="1000" width="20.140625" style="37" customWidth="1"/>
    <col min="1001" max="1002" width="15" style="37" customWidth="1"/>
    <col min="1003" max="1003" width="20.140625" style="37" customWidth="1"/>
    <col min="1004" max="1004" width="25.28515625" style="37" customWidth="1"/>
    <col min="1005" max="1005" width="18.85546875" style="37" customWidth="1"/>
    <col min="1006" max="1008" width="20.140625" style="37" customWidth="1"/>
    <col min="1009" max="1009" width="39.42578125" style="37" customWidth="1"/>
    <col min="1010" max="1010" width="25.28515625" style="37" customWidth="1"/>
    <col min="1011" max="1011" width="20.140625" style="37" customWidth="1"/>
    <col min="1012" max="1012" width="11.140625" style="37" customWidth="1"/>
    <col min="1013" max="1013" width="13.7109375" style="37" customWidth="1"/>
    <col min="1014" max="1014" width="17.5703125" style="37" customWidth="1"/>
    <col min="1015" max="1015" width="15" style="37" customWidth="1"/>
    <col min="1016" max="1016" width="17.5703125" style="37" customWidth="1"/>
    <col min="1017" max="1021" width="20.140625" style="37" customWidth="1"/>
    <col min="1022" max="1022" width="45.85546875" style="37" customWidth="1"/>
    <col min="1023" max="1157" width="20.140625" style="37" customWidth="1"/>
    <col min="1158" max="1226" width="12.42578125" style="37" customWidth="1"/>
    <col min="1227" max="1227" width="20.140625" style="37" customWidth="1"/>
    <col min="1228" max="1228" width="24" style="37" customWidth="1"/>
    <col min="1229" max="1229" width="27.85546875" style="37" customWidth="1"/>
    <col min="1230" max="1230" width="16.28515625" style="37" customWidth="1"/>
    <col min="1231" max="1231" width="17.5703125" style="37" customWidth="1"/>
    <col min="1232" max="1233" width="12.42578125" style="37" customWidth="1"/>
    <col min="1234" max="1234" width="17.5703125" style="37" customWidth="1"/>
    <col min="1235" max="1235" width="7.28515625" style="37" customWidth="1"/>
    <col min="1236" max="1236" width="21.42578125" style="37" customWidth="1"/>
    <col min="1237" max="1237" width="18.85546875" style="37" customWidth="1"/>
    <col min="1238" max="1238" width="16.28515625" style="37" customWidth="1"/>
    <col min="1239" max="1239" width="20.140625" style="37" customWidth="1"/>
    <col min="1240" max="1240" width="24" style="37" customWidth="1"/>
    <col min="1241" max="1241" width="18.85546875" style="37" customWidth="1"/>
    <col min="1242" max="1242" width="15" style="37" customWidth="1"/>
    <col min="1243" max="1243" width="20.140625" style="37" customWidth="1"/>
    <col min="1244" max="1244" width="18.85546875" style="37" customWidth="1"/>
    <col min="1245" max="1245" width="6" style="37" customWidth="1"/>
    <col min="1246" max="1246" width="12.42578125" style="37" customWidth="1"/>
    <col min="1247" max="1247" width="18.85546875" style="37" customWidth="1"/>
    <col min="1248" max="1249" width="15" style="37" customWidth="1"/>
    <col min="1250" max="1250" width="7.28515625" style="37" customWidth="1"/>
    <col min="1251" max="1251" width="11.140625" style="37" customWidth="1"/>
    <col min="1252" max="1252" width="13.7109375" style="37" customWidth="1"/>
    <col min="1253" max="1253" width="18.85546875" style="37" customWidth="1"/>
    <col min="1254" max="1254" width="16.28515625" style="37" customWidth="1"/>
    <col min="1255" max="1255" width="25.28515625" style="37" customWidth="1"/>
    <col min="1256" max="1256" width="20.140625" style="37" customWidth="1"/>
    <col min="1257" max="1258" width="15" style="37" customWidth="1"/>
    <col min="1259" max="1259" width="20.140625" style="37" customWidth="1"/>
    <col min="1260" max="1260" width="25.28515625" style="37" customWidth="1"/>
    <col min="1261" max="1261" width="18.85546875" style="37" customWidth="1"/>
    <col min="1262" max="1264" width="20.140625" style="37" customWidth="1"/>
    <col min="1265" max="1265" width="39.42578125" style="37" customWidth="1"/>
    <col min="1266" max="1266" width="25.28515625" style="37" customWidth="1"/>
    <col min="1267" max="1267" width="20.140625" style="37" customWidth="1"/>
    <col min="1268" max="1268" width="11.140625" style="37" customWidth="1"/>
    <col min="1269" max="1269" width="13.7109375" style="37" customWidth="1"/>
    <col min="1270" max="1270" width="17.5703125" style="37" customWidth="1"/>
    <col min="1271" max="1271" width="15" style="37" customWidth="1"/>
    <col min="1272" max="1272" width="17.5703125" style="37" customWidth="1"/>
    <col min="1273" max="1277" width="20.140625" style="37" customWidth="1"/>
    <col min="1278" max="1278" width="45.85546875" style="37" customWidth="1"/>
    <col min="1279" max="1413" width="20.140625" style="37" customWidth="1"/>
    <col min="1414" max="1482" width="12.42578125" style="37" customWidth="1"/>
    <col min="1483" max="1483" width="20.140625" style="37" customWidth="1"/>
    <col min="1484" max="1484" width="24" style="37" customWidth="1"/>
    <col min="1485" max="1485" width="27.85546875" style="37" customWidth="1"/>
    <col min="1486" max="1486" width="16.28515625" style="37" customWidth="1"/>
    <col min="1487" max="1487" width="17.5703125" style="37" customWidth="1"/>
    <col min="1488" max="1489" width="12.42578125" style="37" customWidth="1"/>
    <col min="1490" max="1490" width="17.5703125" style="37" customWidth="1"/>
    <col min="1491" max="1491" width="7.28515625" style="37" customWidth="1"/>
    <col min="1492" max="1492" width="21.42578125" style="37" customWidth="1"/>
    <col min="1493" max="1493" width="18.85546875" style="37" customWidth="1"/>
    <col min="1494" max="1494" width="16.28515625" style="37" customWidth="1"/>
    <col min="1495" max="1495" width="20.140625" style="37" customWidth="1"/>
    <col min="1496" max="1496" width="24" style="37" customWidth="1"/>
    <col min="1497" max="1497" width="18.85546875" style="37" customWidth="1"/>
    <col min="1498" max="1498" width="15" style="37" customWidth="1"/>
    <col min="1499" max="1499" width="20.140625" style="37" customWidth="1"/>
    <col min="1500" max="1500" width="18.85546875" style="37" customWidth="1"/>
    <col min="1501" max="1501" width="6" style="37" customWidth="1"/>
    <col min="1502" max="1502" width="12.42578125" style="37" customWidth="1"/>
    <col min="1503" max="1503" width="18.85546875" style="37" customWidth="1"/>
    <col min="1504" max="1505" width="15" style="37" customWidth="1"/>
    <col min="1506" max="1506" width="7.28515625" style="37" customWidth="1"/>
    <col min="1507" max="1507" width="11.140625" style="37" customWidth="1"/>
    <col min="1508" max="1508" width="13.7109375" style="37" customWidth="1"/>
    <col min="1509" max="1509" width="18.85546875" style="37" customWidth="1"/>
    <col min="1510" max="1510" width="16.28515625" style="37" customWidth="1"/>
    <col min="1511" max="1511" width="25.28515625" style="37" customWidth="1"/>
    <col min="1512" max="1512" width="20.140625" style="37" customWidth="1"/>
    <col min="1513" max="1514" width="15" style="37" customWidth="1"/>
    <col min="1515" max="1515" width="20.140625" style="37" customWidth="1"/>
    <col min="1516" max="1516" width="25.28515625" style="37" customWidth="1"/>
    <col min="1517" max="1517" width="18.85546875" style="37" customWidth="1"/>
    <col min="1518" max="1520" width="20.140625" style="37" customWidth="1"/>
    <col min="1521" max="1521" width="39.42578125" style="37" customWidth="1"/>
    <col min="1522" max="1522" width="25.28515625" style="37" customWidth="1"/>
    <col min="1523" max="1523" width="20.140625" style="37" customWidth="1"/>
    <col min="1524" max="1524" width="11.140625" style="37" customWidth="1"/>
    <col min="1525" max="1525" width="13.7109375" style="37" customWidth="1"/>
    <col min="1526" max="1526" width="17.5703125" style="37" customWidth="1"/>
    <col min="1527" max="1527" width="15" style="37" customWidth="1"/>
    <col min="1528" max="1528" width="17.5703125" style="37" customWidth="1"/>
    <col min="1529" max="1533" width="20.140625" style="37" customWidth="1"/>
    <col min="1534" max="1534" width="45.85546875" style="37" customWidth="1"/>
    <col min="1535" max="1669" width="20.140625" style="37" customWidth="1"/>
    <col min="1670" max="1738" width="12.42578125" style="37" customWidth="1"/>
    <col min="1739" max="1739" width="20.140625" style="37" customWidth="1"/>
    <col min="1740" max="1740" width="24" style="37" customWidth="1"/>
    <col min="1741" max="1741" width="27.85546875" style="37" customWidth="1"/>
    <col min="1742" max="1742" width="16.28515625" style="37" customWidth="1"/>
    <col min="1743" max="1743" width="17.5703125" style="37" customWidth="1"/>
    <col min="1744" max="1745" width="12.42578125" style="37" customWidth="1"/>
    <col min="1746" max="1746" width="17.5703125" style="37" customWidth="1"/>
    <col min="1747" max="1747" width="7.28515625" style="37" customWidth="1"/>
    <col min="1748" max="1748" width="21.42578125" style="37" customWidth="1"/>
    <col min="1749" max="1749" width="18.85546875" style="37" customWidth="1"/>
    <col min="1750" max="1750" width="16.28515625" style="37" customWidth="1"/>
    <col min="1751" max="1751" width="20.140625" style="37" customWidth="1"/>
    <col min="1752" max="1752" width="24" style="37" customWidth="1"/>
    <col min="1753" max="1753" width="18.85546875" style="37" customWidth="1"/>
    <col min="1754" max="1754" width="15" style="37" customWidth="1"/>
    <col min="1755" max="1755" width="20.140625" style="37" customWidth="1"/>
    <col min="1756" max="1756" width="18.85546875" style="37" customWidth="1"/>
    <col min="1757" max="1757" width="6" style="37" customWidth="1"/>
    <col min="1758" max="1758" width="12.42578125" style="37" customWidth="1"/>
    <col min="1759" max="1759" width="18.85546875" style="37" customWidth="1"/>
    <col min="1760" max="1761" width="15" style="37" customWidth="1"/>
    <col min="1762" max="1762" width="7.28515625" style="37" customWidth="1"/>
    <col min="1763" max="1763" width="11.140625" style="37" customWidth="1"/>
    <col min="1764" max="1764" width="13.7109375" style="37" customWidth="1"/>
    <col min="1765" max="1765" width="18.85546875" style="37" customWidth="1"/>
    <col min="1766" max="1766" width="16.28515625" style="37" customWidth="1"/>
    <col min="1767" max="1767" width="25.28515625" style="37" customWidth="1"/>
    <col min="1768" max="1768" width="20.140625" style="37" customWidth="1"/>
    <col min="1769" max="1770" width="15" style="37" customWidth="1"/>
    <col min="1771" max="1771" width="20.140625" style="37" customWidth="1"/>
    <col min="1772" max="1772" width="25.28515625" style="37" customWidth="1"/>
    <col min="1773" max="1773" width="18.85546875" style="37" customWidth="1"/>
    <col min="1774" max="1776" width="20.140625" style="37" customWidth="1"/>
    <col min="1777" max="1777" width="39.42578125" style="37" customWidth="1"/>
    <col min="1778" max="1778" width="25.28515625" style="37" customWidth="1"/>
    <col min="1779" max="1779" width="20.140625" style="37" customWidth="1"/>
    <col min="1780" max="1780" width="11.140625" style="37" customWidth="1"/>
    <col min="1781" max="1781" width="13.7109375" style="37" customWidth="1"/>
    <col min="1782" max="1782" width="17.5703125" style="37" customWidth="1"/>
    <col min="1783" max="1783" width="15" style="37" customWidth="1"/>
    <col min="1784" max="1784" width="17.5703125" style="37" customWidth="1"/>
    <col min="1785" max="1789" width="20.140625" style="37" customWidth="1"/>
    <col min="1790" max="1790" width="45.85546875" style="37" customWidth="1"/>
    <col min="1791" max="1925" width="20.140625" style="37" customWidth="1"/>
    <col min="1926" max="1994" width="12.42578125" style="37" customWidth="1"/>
    <col min="1995" max="1995" width="20.140625" style="37" customWidth="1"/>
    <col min="1996" max="1996" width="24" style="37" customWidth="1"/>
    <col min="1997" max="1997" width="27.85546875" style="37" customWidth="1"/>
    <col min="1998" max="1998" width="16.28515625" style="37" customWidth="1"/>
    <col min="1999" max="1999" width="17.5703125" style="37" customWidth="1"/>
    <col min="2000" max="2001" width="12.42578125" style="37" customWidth="1"/>
    <col min="2002" max="2002" width="17.5703125" style="37" customWidth="1"/>
    <col min="2003" max="2003" width="7.28515625" style="37" customWidth="1"/>
    <col min="2004" max="2004" width="21.42578125" style="37" customWidth="1"/>
    <col min="2005" max="2005" width="18.85546875" style="37" customWidth="1"/>
    <col min="2006" max="2006" width="16.28515625" style="37" customWidth="1"/>
    <col min="2007" max="2007" width="20.140625" style="37" customWidth="1"/>
    <col min="2008" max="2008" width="24" style="37" customWidth="1"/>
    <col min="2009" max="2009" width="18.85546875" style="37" customWidth="1"/>
    <col min="2010" max="2010" width="15" style="37" customWidth="1"/>
    <col min="2011" max="2011" width="20.140625" style="37" customWidth="1"/>
    <col min="2012" max="2012" width="18.85546875" style="37" customWidth="1"/>
    <col min="2013" max="2013" width="6" style="37" customWidth="1"/>
    <col min="2014" max="2014" width="12.42578125" style="37" customWidth="1"/>
    <col min="2015" max="2015" width="18.85546875" style="37" customWidth="1"/>
    <col min="2016" max="2017" width="15" style="37" customWidth="1"/>
    <col min="2018" max="2018" width="7.28515625" style="37" customWidth="1"/>
    <col min="2019" max="2019" width="11.140625" style="37" customWidth="1"/>
    <col min="2020" max="2020" width="13.7109375" style="37" customWidth="1"/>
    <col min="2021" max="2021" width="18.85546875" style="37" customWidth="1"/>
    <col min="2022" max="2022" width="16.28515625" style="37" customWidth="1"/>
    <col min="2023" max="2023" width="25.28515625" style="37" customWidth="1"/>
    <col min="2024" max="2024" width="20.140625" style="37" customWidth="1"/>
    <col min="2025" max="2026" width="15" style="37" customWidth="1"/>
    <col min="2027" max="2027" width="20.140625" style="37" customWidth="1"/>
    <col min="2028" max="2028" width="25.28515625" style="37" customWidth="1"/>
    <col min="2029" max="2029" width="18.85546875" style="37" customWidth="1"/>
    <col min="2030" max="2032" width="20.140625" style="37" customWidth="1"/>
    <col min="2033" max="2033" width="39.42578125" style="37" customWidth="1"/>
    <col min="2034" max="2034" width="25.28515625" style="37" customWidth="1"/>
    <col min="2035" max="2035" width="20.140625" style="37" customWidth="1"/>
    <col min="2036" max="2036" width="11.140625" style="37" customWidth="1"/>
    <col min="2037" max="2037" width="13.7109375" style="37" customWidth="1"/>
    <col min="2038" max="2038" width="17.5703125" style="37" customWidth="1"/>
    <col min="2039" max="2039" width="15" style="37" customWidth="1"/>
    <col min="2040" max="2040" width="17.5703125" style="37" customWidth="1"/>
    <col min="2041" max="2045" width="20.140625" style="37" customWidth="1"/>
    <col min="2046" max="2046" width="45.85546875" style="37" customWidth="1"/>
    <col min="2047" max="2181" width="20.140625" style="37" customWidth="1"/>
    <col min="2182" max="2250" width="12.42578125" style="37" customWidth="1"/>
    <col min="2251" max="2251" width="20.140625" style="37" customWidth="1"/>
    <col min="2252" max="2252" width="24" style="37" customWidth="1"/>
    <col min="2253" max="2253" width="27.85546875" style="37" customWidth="1"/>
    <col min="2254" max="2254" width="16.28515625" style="37" customWidth="1"/>
    <col min="2255" max="2255" width="17.5703125" style="37" customWidth="1"/>
    <col min="2256" max="2257" width="12.42578125" style="37" customWidth="1"/>
    <col min="2258" max="2258" width="17.5703125" style="37" customWidth="1"/>
    <col min="2259" max="2259" width="7.28515625" style="37" customWidth="1"/>
    <col min="2260" max="2260" width="21.42578125" style="37" customWidth="1"/>
    <col min="2261" max="2261" width="18.85546875" style="37" customWidth="1"/>
    <col min="2262" max="2262" width="16.28515625" style="37" customWidth="1"/>
    <col min="2263" max="2263" width="20.140625" style="37" customWidth="1"/>
    <col min="2264" max="2264" width="24" style="37" customWidth="1"/>
    <col min="2265" max="2265" width="18.85546875" style="37" customWidth="1"/>
    <col min="2266" max="2266" width="15" style="37" customWidth="1"/>
    <col min="2267" max="2267" width="20.140625" style="37" customWidth="1"/>
    <col min="2268" max="2268" width="18.85546875" style="37" customWidth="1"/>
    <col min="2269" max="2269" width="6" style="37" customWidth="1"/>
    <col min="2270" max="2270" width="12.42578125" style="37" customWidth="1"/>
    <col min="2271" max="2271" width="18.85546875" style="37" customWidth="1"/>
    <col min="2272" max="2273" width="15" style="37" customWidth="1"/>
    <col min="2274" max="2274" width="7.28515625" style="37" customWidth="1"/>
    <col min="2275" max="2275" width="11.140625" style="37" customWidth="1"/>
    <col min="2276" max="2276" width="13.7109375" style="37" customWidth="1"/>
    <col min="2277" max="2277" width="18.85546875" style="37" customWidth="1"/>
    <col min="2278" max="2278" width="16.28515625" style="37" customWidth="1"/>
    <col min="2279" max="2279" width="25.28515625" style="37" customWidth="1"/>
    <col min="2280" max="2280" width="20.140625" style="37" customWidth="1"/>
    <col min="2281" max="2282" width="15" style="37" customWidth="1"/>
    <col min="2283" max="2283" width="20.140625" style="37" customWidth="1"/>
    <col min="2284" max="2284" width="25.28515625" style="37" customWidth="1"/>
    <col min="2285" max="2285" width="18.85546875" style="37" customWidth="1"/>
    <col min="2286" max="2288" width="20.140625" style="37" customWidth="1"/>
    <col min="2289" max="2289" width="39.42578125" style="37" customWidth="1"/>
    <col min="2290" max="2290" width="25.28515625" style="37" customWidth="1"/>
    <col min="2291" max="2291" width="20.140625" style="37" customWidth="1"/>
    <col min="2292" max="2292" width="11.140625" style="37" customWidth="1"/>
    <col min="2293" max="2293" width="13.7109375" style="37" customWidth="1"/>
    <col min="2294" max="2294" width="17.5703125" style="37" customWidth="1"/>
    <col min="2295" max="2295" width="15" style="37" customWidth="1"/>
    <col min="2296" max="2296" width="17.5703125" style="37" customWidth="1"/>
    <col min="2297" max="2301" width="20.140625" style="37" customWidth="1"/>
    <col min="2302" max="2302" width="45.85546875" style="37" customWidth="1"/>
    <col min="2303" max="2437" width="20.140625" style="37" customWidth="1"/>
    <col min="2438" max="2506" width="12.42578125" style="37" customWidth="1"/>
    <col min="2507" max="2507" width="20.140625" style="37" customWidth="1"/>
    <col min="2508" max="2508" width="24" style="37" customWidth="1"/>
    <col min="2509" max="2509" width="27.85546875" style="37" customWidth="1"/>
    <col min="2510" max="2510" width="16.28515625" style="37" customWidth="1"/>
    <col min="2511" max="2511" width="17.5703125" style="37" customWidth="1"/>
    <col min="2512" max="2513" width="12.42578125" style="37" customWidth="1"/>
    <col min="2514" max="2514" width="17.5703125" style="37" customWidth="1"/>
    <col min="2515" max="2515" width="7.28515625" style="37" customWidth="1"/>
    <col min="2516" max="2516" width="21.42578125" style="37" customWidth="1"/>
    <col min="2517" max="2517" width="18.85546875" style="37" customWidth="1"/>
    <col min="2518" max="2518" width="16.28515625" style="37" customWidth="1"/>
    <col min="2519" max="2519" width="20.140625" style="37" customWidth="1"/>
    <col min="2520" max="2520" width="24" style="37" customWidth="1"/>
    <col min="2521" max="2521" width="18.85546875" style="37" customWidth="1"/>
    <col min="2522" max="2522" width="15" style="37" customWidth="1"/>
    <col min="2523" max="2523" width="20.140625" style="37" customWidth="1"/>
    <col min="2524" max="2524" width="18.85546875" style="37" customWidth="1"/>
    <col min="2525" max="2525" width="6" style="37" customWidth="1"/>
    <col min="2526" max="2526" width="12.42578125" style="37" customWidth="1"/>
    <col min="2527" max="2527" width="18.85546875" style="37" customWidth="1"/>
    <col min="2528" max="2529" width="15" style="37" customWidth="1"/>
    <col min="2530" max="2530" width="7.28515625" style="37" customWidth="1"/>
    <col min="2531" max="2531" width="11.140625" style="37" customWidth="1"/>
    <col min="2532" max="2532" width="13.7109375" style="37" customWidth="1"/>
    <col min="2533" max="2533" width="18.85546875" style="37" customWidth="1"/>
    <col min="2534" max="2534" width="16.28515625" style="37" customWidth="1"/>
    <col min="2535" max="2535" width="25.28515625" style="37" customWidth="1"/>
    <col min="2536" max="2536" width="20.140625" style="37" customWidth="1"/>
    <col min="2537" max="2538" width="15" style="37" customWidth="1"/>
    <col min="2539" max="2539" width="20.140625" style="37" customWidth="1"/>
    <col min="2540" max="2540" width="25.28515625" style="37" customWidth="1"/>
    <col min="2541" max="2541" width="18.85546875" style="37" customWidth="1"/>
    <col min="2542" max="2544" width="20.140625" style="37" customWidth="1"/>
    <col min="2545" max="2545" width="39.42578125" style="37" customWidth="1"/>
    <col min="2546" max="2546" width="25.28515625" style="37" customWidth="1"/>
    <col min="2547" max="2547" width="20.140625" style="37" customWidth="1"/>
    <col min="2548" max="2548" width="11.140625" style="37" customWidth="1"/>
    <col min="2549" max="2549" width="13.7109375" style="37" customWidth="1"/>
    <col min="2550" max="2550" width="17.5703125" style="37" customWidth="1"/>
    <col min="2551" max="2551" width="15" style="37" customWidth="1"/>
    <col min="2552" max="2552" width="17.5703125" style="37" customWidth="1"/>
    <col min="2553" max="2557" width="20.140625" style="37" customWidth="1"/>
    <col min="2558" max="2558" width="45.85546875" style="37" customWidth="1"/>
    <col min="2559" max="2693" width="20.140625" style="37" customWidth="1"/>
    <col min="2694" max="2762" width="12.42578125" style="37" customWidth="1"/>
    <col min="2763" max="2763" width="20.140625" style="37" customWidth="1"/>
    <col min="2764" max="2764" width="24" style="37" customWidth="1"/>
    <col min="2765" max="2765" width="27.85546875" style="37" customWidth="1"/>
    <col min="2766" max="2766" width="16.28515625" style="37" customWidth="1"/>
    <col min="2767" max="2767" width="17.5703125" style="37" customWidth="1"/>
    <col min="2768" max="2769" width="12.42578125" style="37" customWidth="1"/>
    <col min="2770" max="2770" width="17.5703125" style="37" customWidth="1"/>
    <col min="2771" max="2771" width="7.28515625" style="37" customWidth="1"/>
    <col min="2772" max="2772" width="21.42578125" style="37" customWidth="1"/>
    <col min="2773" max="2773" width="18.85546875" style="37" customWidth="1"/>
    <col min="2774" max="2774" width="16.28515625" style="37" customWidth="1"/>
    <col min="2775" max="2775" width="20.140625" style="37" customWidth="1"/>
    <col min="2776" max="2776" width="24" style="37" customWidth="1"/>
    <col min="2777" max="2777" width="18.85546875" style="37" customWidth="1"/>
    <col min="2778" max="2778" width="15" style="37" customWidth="1"/>
    <col min="2779" max="2779" width="20.140625" style="37" customWidth="1"/>
    <col min="2780" max="2780" width="18.85546875" style="37" customWidth="1"/>
    <col min="2781" max="2781" width="6" style="37" customWidth="1"/>
    <col min="2782" max="2782" width="12.42578125" style="37" customWidth="1"/>
    <col min="2783" max="2783" width="18.85546875" style="37" customWidth="1"/>
    <col min="2784" max="2785" width="15" style="37" customWidth="1"/>
    <col min="2786" max="2786" width="7.28515625" style="37" customWidth="1"/>
    <col min="2787" max="2787" width="11.140625" style="37" customWidth="1"/>
    <col min="2788" max="2788" width="13.7109375" style="37" customWidth="1"/>
    <col min="2789" max="2789" width="18.85546875" style="37" customWidth="1"/>
    <col min="2790" max="2790" width="16.28515625" style="37" customWidth="1"/>
    <col min="2791" max="2791" width="25.28515625" style="37" customWidth="1"/>
    <col min="2792" max="2792" width="20.140625" style="37" customWidth="1"/>
    <col min="2793" max="2794" width="15" style="37" customWidth="1"/>
    <col min="2795" max="2795" width="20.140625" style="37" customWidth="1"/>
    <col min="2796" max="2796" width="25.28515625" style="37" customWidth="1"/>
    <col min="2797" max="2797" width="18.85546875" style="37" customWidth="1"/>
    <col min="2798" max="2800" width="20.140625" style="37" customWidth="1"/>
    <col min="2801" max="2801" width="39.42578125" style="37" customWidth="1"/>
    <col min="2802" max="2802" width="25.28515625" style="37" customWidth="1"/>
    <col min="2803" max="2803" width="20.140625" style="37" customWidth="1"/>
    <col min="2804" max="2804" width="11.140625" style="37" customWidth="1"/>
    <col min="2805" max="2805" width="13.7109375" style="37" customWidth="1"/>
    <col min="2806" max="2806" width="17.5703125" style="37" customWidth="1"/>
    <col min="2807" max="2807" width="15" style="37" customWidth="1"/>
    <col min="2808" max="2808" width="17.5703125" style="37" customWidth="1"/>
    <col min="2809" max="2813" width="20.140625" style="37" customWidth="1"/>
    <col min="2814" max="2814" width="45.85546875" style="37" customWidth="1"/>
    <col min="2815" max="2949" width="20.140625" style="37" customWidth="1"/>
    <col min="2950" max="3018" width="12.42578125" style="37" customWidth="1"/>
    <col min="3019" max="3019" width="20.140625" style="37" customWidth="1"/>
    <col min="3020" max="3020" width="24" style="37" customWidth="1"/>
    <col min="3021" max="3021" width="27.85546875" style="37" customWidth="1"/>
    <col min="3022" max="3022" width="16.28515625" style="37" customWidth="1"/>
    <col min="3023" max="3023" width="17.5703125" style="37" customWidth="1"/>
    <col min="3024" max="3025" width="12.42578125" style="37" customWidth="1"/>
    <col min="3026" max="3026" width="17.5703125" style="37" customWidth="1"/>
    <col min="3027" max="3027" width="7.28515625" style="37" customWidth="1"/>
    <col min="3028" max="3028" width="21.42578125" style="37" customWidth="1"/>
    <col min="3029" max="3029" width="18.85546875" style="37" customWidth="1"/>
    <col min="3030" max="3030" width="16.28515625" style="37" customWidth="1"/>
    <col min="3031" max="3031" width="20.140625" style="37" customWidth="1"/>
    <col min="3032" max="3032" width="24" style="37" customWidth="1"/>
    <col min="3033" max="3033" width="18.85546875" style="37" customWidth="1"/>
    <col min="3034" max="3034" width="15" style="37" customWidth="1"/>
    <col min="3035" max="3035" width="20.140625" style="37" customWidth="1"/>
    <col min="3036" max="3036" width="18.85546875" style="37" customWidth="1"/>
    <col min="3037" max="3037" width="6" style="37" customWidth="1"/>
    <col min="3038" max="3038" width="12.42578125" style="37" customWidth="1"/>
    <col min="3039" max="3039" width="18.85546875" style="37" customWidth="1"/>
    <col min="3040" max="3041" width="15" style="37" customWidth="1"/>
    <col min="3042" max="3042" width="7.28515625" style="37" customWidth="1"/>
    <col min="3043" max="3043" width="11.140625" style="37" customWidth="1"/>
    <col min="3044" max="3044" width="13.7109375" style="37" customWidth="1"/>
    <col min="3045" max="3045" width="18.85546875" style="37" customWidth="1"/>
    <col min="3046" max="3046" width="16.28515625" style="37" customWidth="1"/>
    <col min="3047" max="3047" width="25.28515625" style="37" customWidth="1"/>
    <col min="3048" max="3048" width="20.140625" style="37" customWidth="1"/>
    <col min="3049" max="3050" width="15" style="37" customWidth="1"/>
    <col min="3051" max="3051" width="20.140625" style="37" customWidth="1"/>
    <col min="3052" max="3052" width="25.28515625" style="37" customWidth="1"/>
    <col min="3053" max="3053" width="18.85546875" style="37" customWidth="1"/>
    <col min="3054" max="3056" width="20.140625" style="37" customWidth="1"/>
    <col min="3057" max="3057" width="39.42578125" style="37" customWidth="1"/>
    <col min="3058" max="3058" width="25.28515625" style="37" customWidth="1"/>
    <col min="3059" max="3059" width="20.140625" style="37" customWidth="1"/>
    <col min="3060" max="3060" width="11.140625" style="37" customWidth="1"/>
    <col min="3061" max="3061" width="13.7109375" style="37" customWidth="1"/>
    <col min="3062" max="3062" width="17.5703125" style="37" customWidth="1"/>
    <col min="3063" max="3063" width="15" style="37" customWidth="1"/>
    <col min="3064" max="3064" width="17.5703125" style="37" customWidth="1"/>
    <col min="3065" max="3069" width="20.140625" style="37" customWidth="1"/>
    <col min="3070" max="3070" width="45.85546875" style="37" customWidth="1"/>
    <col min="3071" max="3205" width="20.140625" style="37" customWidth="1"/>
    <col min="3206" max="3274" width="12.42578125" style="37" customWidth="1"/>
    <col min="3275" max="3275" width="20.140625" style="37" customWidth="1"/>
    <col min="3276" max="3276" width="24" style="37" customWidth="1"/>
    <col min="3277" max="3277" width="27.85546875" style="37" customWidth="1"/>
    <col min="3278" max="3278" width="16.28515625" style="37" customWidth="1"/>
    <col min="3279" max="3279" width="17.5703125" style="37" customWidth="1"/>
    <col min="3280" max="3281" width="12.42578125" style="37" customWidth="1"/>
    <col min="3282" max="3282" width="17.5703125" style="37" customWidth="1"/>
    <col min="3283" max="3283" width="7.28515625" style="37" customWidth="1"/>
    <col min="3284" max="3284" width="21.42578125" style="37" customWidth="1"/>
    <col min="3285" max="3285" width="18.85546875" style="37" customWidth="1"/>
    <col min="3286" max="3286" width="16.28515625" style="37" customWidth="1"/>
    <col min="3287" max="3287" width="20.140625" style="37" customWidth="1"/>
    <col min="3288" max="3288" width="24" style="37" customWidth="1"/>
    <col min="3289" max="3289" width="18.85546875" style="37" customWidth="1"/>
    <col min="3290" max="3290" width="15" style="37" customWidth="1"/>
    <col min="3291" max="3291" width="20.140625" style="37" customWidth="1"/>
    <col min="3292" max="3292" width="18.85546875" style="37" customWidth="1"/>
    <col min="3293" max="3293" width="6" style="37" customWidth="1"/>
    <col min="3294" max="3294" width="12.42578125" style="37" customWidth="1"/>
    <col min="3295" max="3295" width="18.85546875" style="37" customWidth="1"/>
    <col min="3296" max="3297" width="15" style="37" customWidth="1"/>
    <col min="3298" max="3298" width="7.28515625" style="37" customWidth="1"/>
    <col min="3299" max="3299" width="11.140625" style="37" customWidth="1"/>
    <col min="3300" max="3300" width="13.7109375" style="37" customWidth="1"/>
    <col min="3301" max="3301" width="18.85546875" style="37" customWidth="1"/>
    <col min="3302" max="3302" width="16.28515625" style="37" customWidth="1"/>
    <col min="3303" max="3303" width="25.28515625" style="37" customWidth="1"/>
    <col min="3304" max="3304" width="20.140625" style="37" customWidth="1"/>
    <col min="3305" max="3306" width="15" style="37" customWidth="1"/>
    <col min="3307" max="3307" width="20.140625" style="37" customWidth="1"/>
    <col min="3308" max="3308" width="25.28515625" style="37" customWidth="1"/>
    <col min="3309" max="3309" width="18.85546875" style="37" customWidth="1"/>
    <col min="3310" max="3312" width="20.140625" style="37" customWidth="1"/>
    <col min="3313" max="3313" width="39.42578125" style="37" customWidth="1"/>
    <col min="3314" max="3314" width="25.28515625" style="37" customWidth="1"/>
    <col min="3315" max="3315" width="20.140625" style="37" customWidth="1"/>
    <col min="3316" max="3316" width="11.140625" style="37" customWidth="1"/>
    <col min="3317" max="3317" width="13.7109375" style="37" customWidth="1"/>
    <col min="3318" max="3318" width="17.5703125" style="37" customWidth="1"/>
    <col min="3319" max="3319" width="15" style="37" customWidth="1"/>
    <col min="3320" max="3320" width="17.5703125" style="37" customWidth="1"/>
    <col min="3321" max="3325" width="20.140625" style="37" customWidth="1"/>
    <col min="3326" max="3326" width="45.85546875" style="37" customWidth="1"/>
    <col min="3327" max="3461" width="20.140625" style="37" customWidth="1"/>
    <col min="3462" max="3530" width="12.42578125" style="37" customWidth="1"/>
    <col min="3531" max="3531" width="20.140625" style="37" customWidth="1"/>
    <col min="3532" max="3532" width="24" style="37" customWidth="1"/>
    <col min="3533" max="3533" width="27.85546875" style="37" customWidth="1"/>
    <col min="3534" max="3534" width="16.28515625" style="37" customWidth="1"/>
    <col min="3535" max="3535" width="17.5703125" style="37" customWidth="1"/>
    <col min="3536" max="3537" width="12.42578125" style="37" customWidth="1"/>
    <col min="3538" max="3538" width="17.5703125" style="37" customWidth="1"/>
    <col min="3539" max="3539" width="7.28515625" style="37" customWidth="1"/>
    <col min="3540" max="3540" width="21.42578125" style="37" customWidth="1"/>
    <col min="3541" max="3541" width="18.85546875" style="37" customWidth="1"/>
    <col min="3542" max="3542" width="16.28515625" style="37" customWidth="1"/>
    <col min="3543" max="3543" width="20.140625" style="37" customWidth="1"/>
    <col min="3544" max="3544" width="24" style="37" customWidth="1"/>
    <col min="3545" max="3545" width="18.85546875" style="37" customWidth="1"/>
    <col min="3546" max="3546" width="15" style="37" customWidth="1"/>
    <col min="3547" max="3547" width="20.140625" style="37" customWidth="1"/>
    <col min="3548" max="3548" width="18.85546875" style="37" customWidth="1"/>
    <col min="3549" max="3549" width="6" style="37" customWidth="1"/>
    <col min="3550" max="3550" width="12.42578125" style="37" customWidth="1"/>
    <col min="3551" max="3551" width="18.85546875" style="37" customWidth="1"/>
    <col min="3552" max="3553" width="15" style="37" customWidth="1"/>
    <col min="3554" max="3554" width="7.28515625" style="37" customWidth="1"/>
    <col min="3555" max="3555" width="11.140625" style="37" customWidth="1"/>
    <col min="3556" max="3556" width="13.7109375" style="37" customWidth="1"/>
    <col min="3557" max="3557" width="18.85546875" style="37" customWidth="1"/>
    <col min="3558" max="3558" width="16.28515625" style="37" customWidth="1"/>
    <col min="3559" max="3559" width="25.28515625" style="37" customWidth="1"/>
    <col min="3560" max="3560" width="20.140625" style="37" customWidth="1"/>
    <col min="3561" max="3562" width="15" style="37" customWidth="1"/>
    <col min="3563" max="3563" width="20.140625" style="37" customWidth="1"/>
    <col min="3564" max="3564" width="25.28515625" style="37" customWidth="1"/>
    <col min="3565" max="3565" width="18.85546875" style="37" customWidth="1"/>
    <col min="3566" max="3568" width="20.140625" style="37" customWidth="1"/>
    <col min="3569" max="3569" width="39.42578125" style="37" customWidth="1"/>
    <col min="3570" max="3570" width="25.28515625" style="37" customWidth="1"/>
    <col min="3571" max="3571" width="20.140625" style="37" customWidth="1"/>
    <col min="3572" max="3572" width="11.140625" style="37" customWidth="1"/>
    <col min="3573" max="3573" width="13.7109375" style="37" customWidth="1"/>
    <col min="3574" max="3574" width="17.5703125" style="37" customWidth="1"/>
    <col min="3575" max="3575" width="15" style="37" customWidth="1"/>
    <col min="3576" max="3576" width="17.5703125" style="37" customWidth="1"/>
    <col min="3577" max="3581" width="20.140625" style="37" customWidth="1"/>
    <col min="3582" max="3582" width="45.85546875" style="37" customWidth="1"/>
    <col min="3583" max="3717" width="20.140625" style="37" customWidth="1"/>
    <col min="3718" max="3786" width="12.42578125" style="37" customWidth="1"/>
    <col min="3787" max="3787" width="20.140625" style="37" customWidth="1"/>
    <col min="3788" max="3788" width="24" style="37" customWidth="1"/>
    <col min="3789" max="3789" width="27.85546875" style="37" customWidth="1"/>
    <col min="3790" max="3790" width="16.28515625" style="37" customWidth="1"/>
    <col min="3791" max="3791" width="17.5703125" style="37" customWidth="1"/>
    <col min="3792" max="3793" width="12.42578125" style="37" customWidth="1"/>
    <col min="3794" max="3794" width="17.5703125" style="37" customWidth="1"/>
    <col min="3795" max="3795" width="7.28515625" style="37" customWidth="1"/>
    <col min="3796" max="3796" width="21.42578125" style="37" customWidth="1"/>
    <col min="3797" max="3797" width="18.85546875" style="37" customWidth="1"/>
    <col min="3798" max="3798" width="16.28515625" style="37" customWidth="1"/>
    <col min="3799" max="3799" width="20.140625" style="37" customWidth="1"/>
    <col min="3800" max="3800" width="24" style="37" customWidth="1"/>
    <col min="3801" max="3801" width="18.85546875" style="37" customWidth="1"/>
    <col min="3802" max="3802" width="15" style="37" customWidth="1"/>
    <col min="3803" max="3803" width="20.140625" style="37" customWidth="1"/>
    <col min="3804" max="3804" width="18.85546875" style="37" customWidth="1"/>
    <col min="3805" max="3805" width="6" style="37" customWidth="1"/>
    <col min="3806" max="3806" width="12.42578125" style="37" customWidth="1"/>
    <col min="3807" max="3807" width="18.85546875" style="37" customWidth="1"/>
    <col min="3808" max="3809" width="15" style="37" customWidth="1"/>
    <col min="3810" max="3810" width="7.28515625" style="37" customWidth="1"/>
    <col min="3811" max="3811" width="11.140625" style="37" customWidth="1"/>
    <col min="3812" max="3812" width="13.7109375" style="37" customWidth="1"/>
    <col min="3813" max="3813" width="18.85546875" style="37" customWidth="1"/>
    <col min="3814" max="3814" width="16.28515625" style="37" customWidth="1"/>
    <col min="3815" max="3815" width="25.28515625" style="37" customWidth="1"/>
    <col min="3816" max="3816" width="20.140625" style="37" customWidth="1"/>
    <col min="3817" max="3818" width="15" style="37" customWidth="1"/>
    <col min="3819" max="3819" width="20.140625" style="37" customWidth="1"/>
    <col min="3820" max="3820" width="25.28515625" style="37" customWidth="1"/>
    <col min="3821" max="3821" width="18.85546875" style="37" customWidth="1"/>
    <col min="3822" max="3824" width="20.140625" style="37" customWidth="1"/>
    <col min="3825" max="3825" width="39.42578125" style="37" customWidth="1"/>
    <col min="3826" max="3826" width="25.28515625" style="37" customWidth="1"/>
    <col min="3827" max="3827" width="20.140625" style="37" customWidth="1"/>
    <col min="3828" max="3828" width="11.140625" style="37" customWidth="1"/>
    <col min="3829" max="3829" width="13.7109375" style="37" customWidth="1"/>
    <col min="3830" max="3830" width="17.5703125" style="37" customWidth="1"/>
    <col min="3831" max="3831" width="15" style="37" customWidth="1"/>
    <col min="3832" max="3832" width="17.5703125" style="37" customWidth="1"/>
    <col min="3833" max="3837" width="20.140625" style="37" customWidth="1"/>
    <col min="3838" max="3838" width="45.85546875" style="37" customWidth="1"/>
    <col min="3839" max="3973" width="20.140625" style="37" customWidth="1"/>
    <col min="3974" max="4042" width="12.42578125" style="37" customWidth="1"/>
    <col min="4043" max="4043" width="20.140625" style="37" customWidth="1"/>
    <col min="4044" max="4044" width="24" style="37" customWidth="1"/>
    <col min="4045" max="4045" width="27.85546875" style="37" customWidth="1"/>
    <col min="4046" max="4046" width="16.28515625" style="37" customWidth="1"/>
    <col min="4047" max="4047" width="17.5703125" style="37" customWidth="1"/>
    <col min="4048" max="4049" width="12.42578125" style="37" customWidth="1"/>
    <col min="4050" max="4050" width="17.5703125" style="37" customWidth="1"/>
    <col min="4051" max="4051" width="7.28515625" style="37" customWidth="1"/>
    <col min="4052" max="4052" width="21.42578125" style="37" customWidth="1"/>
    <col min="4053" max="4053" width="18.85546875" style="37" customWidth="1"/>
    <col min="4054" max="4054" width="16.28515625" style="37" customWidth="1"/>
    <col min="4055" max="4055" width="20.140625" style="37" customWidth="1"/>
    <col min="4056" max="4056" width="24" style="37" customWidth="1"/>
    <col min="4057" max="4057" width="18.85546875" style="37" customWidth="1"/>
    <col min="4058" max="4058" width="15" style="37" customWidth="1"/>
    <col min="4059" max="4059" width="20.140625" style="37" customWidth="1"/>
    <col min="4060" max="4060" width="18.85546875" style="37" customWidth="1"/>
    <col min="4061" max="4061" width="6" style="37" customWidth="1"/>
    <col min="4062" max="4062" width="12.42578125" style="37" customWidth="1"/>
    <col min="4063" max="4063" width="18.85546875" style="37" customWidth="1"/>
    <col min="4064" max="4065" width="15" style="37" customWidth="1"/>
    <col min="4066" max="4066" width="7.28515625" style="37" customWidth="1"/>
    <col min="4067" max="4067" width="11.140625" style="37" customWidth="1"/>
    <col min="4068" max="4068" width="13.7109375" style="37" customWidth="1"/>
    <col min="4069" max="4069" width="18.85546875" style="37" customWidth="1"/>
    <col min="4070" max="4070" width="16.28515625" style="37" customWidth="1"/>
    <col min="4071" max="4071" width="25.28515625" style="37" customWidth="1"/>
    <col min="4072" max="4072" width="20.140625" style="37" customWidth="1"/>
    <col min="4073" max="4074" width="15" style="37" customWidth="1"/>
    <col min="4075" max="4075" width="20.140625" style="37" customWidth="1"/>
    <col min="4076" max="4076" width="25.28515625" style="37" customWidth="1"/>
    <col min="4077" max="4077" width="18.85546875" style="37" customWidth="1"/>
    <col min="4078" max="4080" width="20.140625" style="37" customWidth="1"/>
    <col min="4081" max="4081" width="39.42578125" style="37" customWidth="1"/>
    <col min="4082" max="4082" width="25.28515625" style="37" customWidth="1"/>
    <col min="4083" max="4083" width="20.140625" style="37" customWidth="1"/>
    <col min="4084" max="4084" width="11.140625" style="37" customWidth="1"/>
    <col min="4085" max="4085" width="13.7109375" style="37" customWidth="1"/>
    <col min="4086" max="4086" width="17.5703125" style="37" customWidth="1"/>
    <col min="4087" max="4087" width="15" style="37" customWidth="1"/>
    <col min="4088" max="4088" width="17.5703125" style="37" customWidth="1"/>
    <col min="4089" max="4093" width="20.140625" style="37" customWidth="1"/>
    <col min="4094" max="4094" width="45.85546875" style="37" customWidth="1"/>
    <col min="4095" max="4229" width="20.140625" style="37" customWidth="1"/>
    <col min="4230" max="4298" width="12.42578125" style="37" customWidth="1"/>
    <col min="4299" max="4299" width="20.140625" style="37" customWidth="1"/>
    <col min="4300" max="4300" width="24" style="37" customWidth="1"/>
    <col min="4301" max="4301" width="27.85546875" style="37" customWidth="1"/>
    <col min="4302" max="4302" width="16.28515625" style="37" customWidth="1"/>
    <col min="4303" max="4303" width="17.5703125" style="37" customWidth="1"/>
    <col min="4304" max="4305" width="12.42578125" style="37" customWidth="1"/>
    <col min="4306" max="4306" width="17.5703125" style="37" customWidth="1"/>
    <col min="4307" max="4307" width="7.28515625" style="37" customWidth="1"/>
    <col min="4308" max="4308" width="21.42578125" style="37" customWidth="1"/>
    <col min="4309" max="4309" width="18.85546875" style="37" customWidth="1"/>
    <col min="4310" max="4310" width="16.28515625" style="37" customWidth="1"/>
    <col min="4311" max="4311" width="20.140625" style="37" customWidth="1"/>
    <col min="4312" max="4312" width="24" style="37" customWidth="1"/>
    <col min="4313" max="4313" width="18.85546875" style="37" customWidth="1"/>
    <col min="4314" max="4314" width="15" style="37" customWidth="1"/>
    <col min="4315" max="4315" width="20.140625" style="37" customWidth="1"/>
    <col min="4316" max="4316" width="18.85546875" style="37" customWidth="1"/>
    <col min="4317" max="4317" width="6" style="37" customWidth="1"/>
    <col min="4318" max="4318" width="12.42578125" style="37" customWidth="1"/>
    <col min="4319" max="4319" width="18.85546875" style="37" customWidth="1"/>
    <col min="4320" max="4321" width="15" style="37" customWidth="1"/>
    <col min="4322" max="4322" width="7.28515625" style="37" customWidth="1"/>
    <col min="4323" max="4323" width="11.140625" style="37" customWidth="1"/>
    <col min="4324" max="4324" width="13.7109375" style="37" customWidth="1"/>
    <col min="4325" max="4325" width="18.85546875" style="37" customWidth="1"/>
    <col min="4326" max="4326" width="16.28515625" style="37" customWidth="1"/>
    <col min="4327" max="4327" width="25.28515625" style="37" customWidth="1"/>
    <col min="4328" max="4328" width="20.140625" style="37" customWidth="1"/>
    <col min="4329" max="4330" width="15" style="37" customWidth="1"/>
    <col min="4331" max="4331" width="20.140625" style="37" customWidth="1"/>
    <col min="4332" max="4332" width="25.28515625" style="37" customWidth="1"/>
    <col min="4333" max="4333" width="18.85546875" style="37" customWidth="1"/>
    <col min="4334" max="4336" width="20.140625" style="37" customWidth="1"/>
    <col min="4337" max="4337" width="39.42578125" style="37" customWidth="1"/>
    <col min="4338" max="4338" width="25.28515625" style="37" customWidth="1"/>
    <col min="4339" max="4339" width="20.140625" style="37" customWidth="1"/>
    <col min="4340" max="4340" width="11.140625" style="37" customWidth="1"/>
    <col min="4341" max="4341" width="13.7109375" style="37" customWidth="1"/>
    <col min="4342" max="4342" width="17.5703125" style="37" customWidth="1"/>
    <col min="4343" max="4343" width="15" style="37" customWidth="1"/>
    <col min="4344" max="4344" width="17.5703125" style="37" customWidth="1"/>
    <col min="4345" max="4349" width="20.140625" style="37" customWidth="1"/>
    <col min="4350" max="4350" width="45.85546875" style="37" customWidth="1"/>
    <col min="4351" max="4485" width="20.140625" style="37" customWidth="1"/>
    <col min="4486" max="4554" width="12.42578125" style="37" customWidth="1"/>
    <col min="4555" max="4555" width="20.140625" style="37" customWidth="1"/>
    <col min="4556" max="4556" width="24" style="37" customWidth="1"/>
    <col min="4557" max="4557" width="27.85546875" style="37" customWidth="1"/>
    <col min="4558" max="4558" width="16.28515625" style="37" customWidth="1"/>
    <col min="4559" max="4559" width="17.5703125" style="37" customWidth="1"/>
    <col min="4560" max="4561" width="12.42578125" style="37" customWidth="1"/>
    <col min="4562" max="4562" width="17.5703125" style="37" customWidth="1"/>
    <col min="4563" max="4563" width="7.28515625" style="37" customWidth="1"/>
    <col min="4564" max="4564" width="21.42578125" style="37" customWidth="1"/>
    <col min="4565" max="4565" width="18.85546875" style="37" customWidth="1"/>
    <col min="4566" max="4566" width="16.28515625" style="37" customWidth="1"/>
    <col min="4567" max="4567" width="20.140625" style="37" customWidth="1"/>
    <col min="4568" max="4568" width="24" style="37" customWidth="1"/>
    <col min="4569" max="4569" width="18.85546875" style="37" customWidth="1"/>
    <col min="4570" max="4570" width="15" style="37" customWidth="1"/>
    <col min="4571" max="4571" width="20.140625" style="37" customWidth="1"/>
    <col min="4572" max="4572" width="18.85546875" style="37" customWidth="1"/>
    <col min="4573" max="4573" width="6" style="37" customWidth="1"/>
    <col min="4574" max="4574" width="12.42578125" style="37" customWidth="1"/>
    <col min="4575" max="4575" width="18.85546875" style="37" customWidth="1"/>
    <col min="4576" max="4577" width="15" style="37" customWidth="1"/>
    <col min="4578" max="4578" width="7.28515625" style="37" customWidth="1"/>
    <col min="4579" max="4579" width="11.140625" style="37" customWidth="1"/>
    <col min="4580" max="4580" width="13.7109375" style="37" customWidth="1"/>
    <col min="4581" max="4581" width="18.85546875" style="37" customWidth="1"/>
    <col min="4582" max="4582" width="16.28515625" style="37" customWidth="1"/>
    <col min="4583" max="4583" width="25.28515625" style="37" customWidth="1"/>
    <col min="4584" max="4584" width="20.140625" style="37" customWidth="1"/>
    <col min="4585" max="4586" width="15" style="37" customWidth="1"/>
    <col min="4587" max="4587" width="20.140625" style="37" customWidth="1"/>
    <col min="4588" max="4588" width="25.28515625" style="37" customWidth="1"/>
    <col min="4589" max="4589" width="18.85546875" style="37" customWidth="1"/>
    <col min="4590" max="4592" width="20.140625" style="37" customWidth="1"/>
    <col min="4593" max="4593" width="39.42578125" style="37" customWidth="1"/>
    <col min="4594" max="4594" width="25.28515625" style="37" customWidth="1"/>
    <col min="4595" max="4595" width="20.140625" style="37" customWidth="1"/>
    <col min="4596" max="4596" width="11.140625" style="37" customWidth="1"/>
    <col min="4597" max="4597" width="13.7109375" style="37" customWidth="1"/>
    <col min="4598" max="4598" width="17.5703125" style="37" customWidth="1"/>
    <col min="4599" max="4599" width="15" style="37" customWidth="1"/>
    <col min="4600" max="4600" width="17.5703125" style="37" customWidth="1"/>
    <col min="4601" max="4605" width="20.140625" style="37" customWidth="1"/>
    <col min="4606" max="4606" width="45.85546875" style="37" customWidth="1"/>
    <col min="4607" max="4741" width="20.140625" style="37" customWidth="1"/>
    <col min="4742" max="4810" width="12.42578125" style="37" customWidth="1"/>
    <col min="4811" max="4811" width="20.140625" style="37" customWidth="1"/>
    <col min="4812" max="4812" width="24" style="37" customWidth="1"/>
    <col min="4813" max="4813" width="27.85546875" style="37" customWidth="1"/>
    <col min="4814" max="4814" width="16.28515625" style="37" customWidth="1"/>
    <col min="4815" max="4815" width="17.5703125" style="37" customWidth="1"/>
    <col min="4816" max="4817" width="12.42578125" style="37" customWidth="1"/>
    <col min="4818" max="4818" width="17.5703125" style="37" customWidth="1"/>
    <col min="4819" max="4819" width="7.28515625" style="37" customWidth="1"/>
    <col min="4820" max="4820" width="21.42578125" style="37" customWidth="1"/>
    <col min="4821" max="4821" width="18.85546875" style="37" customWidth="1"/>
    <col min="4822" max="4822" width="16.28515625" style="37" customWidth="1"/>
    <col min="4823" max="4823" width="20.140625" style="37" customWidth="1"/>
    <col min="4824" max="4824" width="24" style="37" customWidth="1"/>
    <col min="4825" max="4825" width="18.85546875" style="37" customWidth="1"/>
    <col min="4826" max="4826" width="15" style="37" customWidth="1"/>
    <col min="4827" max="4827" width="20.140625" style="37" customWidth="1"/>
    <col min="4828" max="4828" width="18.85546875" style="37" customWidth="1"/>
    <col min="4829" max="4829" width="6" style="37" customWidth="1"/>
    <col min="4830" max="4830" width="12.42578125" style="37" customWidth="1"/>
    <col min="4831" max="4831" width="18.85546875" style="37" customWidth="1"/>
    <col min="4832" max="4833" width="15" style="37" customWidth="1"/>
    <col min="4834" max="4834" width="7.28515625" style="37" customWidth="1"/>
    <col min="4835" max="4835" width="11.140625" style="37" customWidth="1"/>
    <col min="4836" max="4836" width="13.7109375" style="37" customWidth="1"/>
    <col min="4837" max="4837" width="18.85546875" style="37" customWidth="1"/>
    <col min="4838" max="4838" width="16.28515625" style="37" customWidth="1"/>
    <col min="4839" max="4839" width="25.28515625" style="37" customWidth="1"/>
    <col min="4840" max="4840" width="20.140625" style="37" customWidth="1"/>
    <col min="4841" max="4842" width="15" style="37" customWidth="1"/>
    <col min="4843" max="4843" width="20.140625" style="37" customWidth="1"/>
    <col min="4844" max="4844" width="25.28515625" style="37" customWidth="1"/>
    <col min="4845" max="4845" width="18.85546875" style="37" customWidth="1"/>
    <col min="4846" max="4848" width="20.140625" style="37" customWidth="1"/>
    <col min="4849" max="4849" width="39.42578125" style="37" customWidth="1"/>
    <col min="4850" max="4850" width="25.28515625" style="37" customWidth="1"/>
    <col min="4851" max="4851" width="20.140625" style="37" customWidth="1"/>
    <col min="4852" max="4852" width="11.140625" style="37" customWidth="1"/>
    <col min="4853" max="4853" width="13.7109375" style="37" customWidth="1"/>
    <col min="4854" max="4854" width="17.5703125" style="37" customWidth="1"/>
    <col min="4855" max="4855" width="15" style="37" customWidth="1"/>
    <col min="4856" max="4856" width="17.5703125" style="37" customWidth="1"/>
    <col min="4857" max="4861" width="20.140625" style="37" customWidth="1"/>
    <col min="4862" max="4862" width="45.85546875" style="37" customWidth="1"/>
    <col min="4863" max="4997" width="20.140625" style="37" customWidth="1"/>
    <col min="4998" max="5066" width="12.42578125" style="37" customWidth="1"/>
    <col min="5067" max="5067" width="20.140625" style="37" customWidth="1"/>
    <col min="5068" max="5068" width="24" style="37" customWidth="1"/>
    <col min="5069" max="5069" width="27.85546875" style="37" customWidth="1"/>
    <col min="5070" max="5070" width="16.28515625" style="37" customWidth="1"/>
    <col min="5071" max="5071" width="17.5703125" style="37" customWidth="1"/>
    <col min="5072" max="5073" width="12.42578125" style="37" customWidth="1"/>
    <col min="5074" max="5074" width="17.5703125" style="37" customWidth="1"/>
    <col min="5075" max="5075" width="7.28515625" style="37" customWidth="1"/>
    <col min="5076" max="5076" width="21.42578125" style="37" customWidth="1"/>
    <col min="5077" max="5077" width="18.85546875" style="37" customWidth="1"/>
    <col min="5078" max="5078" width="16.28515625" style="37" customWidth="1"/>
    <col min="5079" max="5079" width="20.140625" style="37" customWidth="1"/>
    <col min="5080" max="5080" width="24" style="37" customWidth="1"/>
    <col min="5081" max="5081" width="18.85546875" style="37" customWidth="1"/>
    <col min="5082" max="5082" width="15" style="37" customWidth="1"/>
    <col min="5083" max="5083" width="20.140625" style="37" customWidth="1"/>
    <col min="5084" max="5084" width="18.85546875" style="37" customWidth="1"/>
    <col min="5085" max="5085" width="6" style="37" customWidth="1"/>
    <col min="5086" max="5086" width="12.42578125" style="37" customWidth="1"/>
    <col min="5087" max="5087" width="18.85546875" style="37" customWidth="1"/>
    <col min="5088" max="5089" width="15" style="37" customWidth="1"/>
    <col min="5090" max="5090" width="7.28515625" style="37" customWidth="1"/>
    <col min="5091" max="5091" width="11.140625" style="37" customWidth="1"/>
    <col min="5092" max="5092" width="13.7109375" style="37" customWidth="1"/>
    <col min="5093" max="5093" width="18.85546875" style="37" customWidth="1"/>
    <col min="5094" max="5094" width="16.28515625" style="37" customWidth="1"/>
    <col min="5095" max="5095" width="25.28515625" style="37" customWidth="1"/>
    <col min="5096" max="5096" width="20.140625" style="37" customWidth="1"/>
    <col min="5097" max="5098" width="15" style="37" customWidth="1"/>
    <col min="5099" max="5099" width="20.140625" style="37" customWidth="1"/>
    <col min="5100" max="5100" width="25.28515625" style="37" customWidth="1"/>
    <col min="5101" max="5101" width="18.85546875" style="37" customWidth="1"/>
    <col min="5102" max="5104" width="20.140625" style="37" customWidth="1"/>
    <col min="5105" max="5105" width="39.42578125" style="37" customWidth="1"/>
    <col min="5106" max="5106" width="25.28515625" style="37" customWidth="1"/>
    <col min="5107" max="5107" width="20.140625" style="37" customWidth="1"/>
    <col min="5108" max="5108" width="11.140625" style="37" customWidth="1"/>
    <col min="5109" max="5109" width="13.7109375" style="37" customWidth="1"/>
    <col min="5110" max="5110" width="17.5703125" style="37" customWidth="1"/>
    <col min="5111" max="5111" width="15" style="37" customWidth="1"/>
    <col min="5112" max="5112" width="17.5703125" style="37" customWidth="1"/>
    <col min="5113" max="5117" width="20.140625" style="37" customWidth="1"/>
    <col min="5118" max="5118" width="45.85546875" style="37" customWidth="1"/>
    <col min="5119" max="5253" width="20.140625" style="37" customWidth="1"/>
    <col min="5254" max="5322" width="12.42578125" style="37" customWidth="1"/>
    <col min="5323" max="5323" width="20.140625" style="37" customWidth="1"/>
    <col min="5324" max="5324" width="24" style="37" customWidth="1"/>
    <col min="5325" max="5325" width="27.85546875" style="37" customWidth="1"/>
    <col min="5326" max="5326" width="16.28515625" style="37" customWidth="1"/>
    <col min="5327" max="5327" width="17.5703125" style="37" customWidth="1"/>
    <col min="5328" max="5329" width="12.42578125" style="37" customWidth="1"/>
    <col min="5330" max="5330" width="17.5703125" style="37" customWidth="1"/>
    <col min="5331" max="5331" width="7.28515625" style="37" customWidth="1"/>
    <col min="5332" max="5332" width="21.42578125" style="37" customWidth="1"/>
    <col min="5333" max="5333" width="18.85546875" style="37" customWidth="1"/>
    <col min="5334" max="5334" width="16.28515625" style="37" customWidth="1"/>
    <col min="5335" max="5335" width="20.140625" style="37" customWidth="1"/>
    <col min="5336" max="5336" width="24" style="37" customWidth="1"/>
    <col min="5337" max="5337" width="18.85546875" style="37" customWidth="1"/>
    <col min="5338" max="5338" width="15" style="37" customWidth="1"/>
    <col min="5339" max="5339" width="20.140625" style="37" customWidth="1"/>
    <col min="5340" max="5340" width="18.85546875" style="37" customWidth="1"/>
    <col min="5341" max="5341" width="6" style="37" customWidth="1"/>
    <col min="5342" max="5342" width="12.42578125" style="37" customWidth="1"/>
    <col min="5343" max="5343" width="18.85546875" style="37" customWidth="1"/>
    <col min="5344" max="5345" width="15" style="37" customWidth="1"/>
    <col min="5346" max="5346" width="7.28515625" style="37" customWidth="1"/>
    <col min="5347" max="5347" width="11.140625" style="37" customWidth="1"/>
    <col min="5348" max="5348" width="13.7109375" style="37" customWidth="1"/>
    <col min="5349" max="5349" width="18.85546875" style="37" customWidth="1"/>
    <col min="5350" max="5350" width="16.28515625" style="37" customWidth="1"/>
    <col min="5351" max="5351" width="25.28515625" style="37" customWidth="1"/>
    <col min="5352" max="5352" width="20.140625" style="37" customWidth="1"/>
    <col min="5353" max="5354" width="15" style="37" customWidth="1"/>
    <col min="5355" max="5355" width="20.140625" style="37" customWidth="1"/>
    <col min="5356" max="5356" width="25.28515625" style="37" customWidth="1"/>
    <col min="5357" max="5357" width="18.85546875" style="37" customWidth="1"/>
    <col min="5358" max="5360" width="20.140625" style="37" customWidth="1"/>
    <col min="5361" max="5361" width="39.42578125" style="37" customWidth="1"/>
    <col min="5362" max="5362" width="25.28515625" style="37" customWidth="1"/>
    <col min="5363" max="5363" width="20.140625" style="37" customWidth="1"/>
    <col min="5364" max="5364" width="11.140625" style="37" customWidth="1"/>
    <col min="5365" max="5365" width="13.7109375" style="37" customWidth="1"/>
    <col min="5366" max="5366" width="17.5703125" style="37" customWidth="1"/>
    <col min="5367" max="5367" width="15" style="37" customWidth="1"/>
    <col min="5368" max="5368" width="17.5703125" style="37" customWidth="1"/>
    <col min="5369" max="5373" width="20.140625" style="37" customWidth="1"/>
    <col min="5374" max="5374" width="45.85546875" style="37" customWidth="1"/>
    <col min="5375" max="5509" width="20.140625" style="37" customWidth="1"/>
    <col min="5510" max="5578" width="12.42578125" style="37" customWidth="1"/>
    <col min="5579" max="5579" width="20.140625" style="37" customWidth="1"/>
    <col min="5580" max="5580" width="24" style="37" customWidth="1"/>
    <col min="5581" max="5581" width="27.85546875" style="37" customWidth="1"/>
    <col min="5582" max="5582" width="16.28515625" style="37" customWidth="1"/>
    <col min="5583" max="5583" width="17.5703125" style="37" customWidth="1"/>
    <col min="5584" max="5585" width="12.42578125" style="37" customWidth="1"/>
    <col min="5586" max="5586" width="17.5703125" style="37" customWidth="1"/>
    <col min="5587" max="5587" width="7.28515625" style="37" customWidth="1"/>
    <col min="5588" max="5588" width="21.42578125" style="37" customWidth="1"/>
    <col min="5589" max="5589" width="18.85546875" style="37" customWidth="1"/>
    <col min="5590" max="5590" width="16.28515625" style="37" customWidth="1"/>
    <col min="5591" max="5591" width="20.140625" style="37" customWidth="1"/>
    <col min="5592" max="5592" width="24" style="37" customWidth="1"/>
    <col min="5593" max="5593" width="18.85546875" style="37" customWidth="1"/>
    <col min="5594" max="5594" width="15" style="37" customWidth="1"/>
    <col min="5595" max="5595" width="20.140625" style="37" customWidth="1"/>
    <col min="5596" max="5596" width="18.85546875" style="37" customWidth="1"/>
    <col min="5597" max="5597" width="6" style="37" customWidth="1"/>
    <col min="5598" max="5598" width="12.42578125" style="37" customWidth="1"/>
    <col min="5599" max="5599" width="18.85546875" style="37" customWidth="1"/>
    <col min="5600" max="5601" width="15" style="37" customWidth="1"/>
    <col min="5602" max="5602" width="7.28515625" style="37" customWidth="1"/>
    <col min="5603" max="5603" width="11.140625" style="37" customWidth="1"/>
    <col min="5604" max="5604" width="13.7109375" style="37" customWidth="1"/>
    <col min="5605" max="5605" width="18.85546875" style="37" customWidth="1"/>
    <col min="5606" max="5606" width="16.28515625" style="37" customWidth="1"/>
    <col min="5607" max="5607" width="25.28515625" style="37" customWidth="1"/>
    <col min="5608" max="5608" width="20.140625" style="37" customWidth="1"/>
    <col min="5609" max="5610" width="15" style="37" customWidth="1"/>
    <col min="5611" max="5611" width="20.140625" style="37" customWidth="1"/>
    <col min="5612" max="5612" width="25.28515625" style="37" customWidth="1"/>
    <col min="5613" max="5613" width="18.85546875" style="37" customWidth="1"/>
    <col min="5614" max="5616" width="20.140625" style="37" customWidth="1"/>
    <col min="5617" max="5617" width="39.42578125" style="37" customWidth="1"/>
    <col min="5618" max="5618" width="25.28515625" style="37" customWidth="1"/>
    <col min="5619" max="5619" width="20.140625" style="37" customWidth="1"/>
    <col min="5620" max="5620" width="11.140625" style="37" customWidth="1"/>
    <col min="5621" max="5621" width="13.7109375" style="37" customWidth="1"/>
    <col min="5622" max="5622" width="17.5703125" style="37" customWidth="1"/>
    <col min="5623" max="5623" width="15" style="37" customWidth="1"/>
    <col min="5624" max="5624" width="17.5703125" style="37" customWidth="1"/>
    <col min="5625" max="5629" width="20.140625" style="37" customWidth="1"/>
    <col min="5630" max="5630" width="45.85546875" style="37" customWidth="1"/>
    <col min="5631" max="5765" width="20.140625" style="37" customWidth="1"/>
    <col min="5766" max="5834" width="12.42578125" style="37" customWidth="1"/>
    <col min="5835" max="5835" width="20.140625" style="37" customWidth="1"/>
    <col min="5836" max="5836" width="24" style="37" customWidth="1"/>
    <col min="5837" max="5837" width="27.85546875" style="37" customWidth="1"/>
    <col min="5838" max="5838" width="16.28515625" style="37" customWidth="1"/>
    <col min="5839" max="5839" width="17.5703125" style="37" customWidth="1"/>
    <col min="5840" max="5841" width="12.42578125" style="37" customWidth="1"/>
    <col min="5842" max="5842" width="17.5703125" style="37" customWidth="1"/>
    <col min="5843" max="5843" width="7.28515625" style="37" customWidth="1"/>
    <col min="5844" max="5844" width="21.42578125" style="37" customWidth="1"/>
    <col min="5845" max="5845" width="18.85546875" style="37" customWidth="1"/>
    <col min="5846" max="5846" width="16.28515625" style="37" customWidth="1"/>
    <col min="5847" max="5847" width="20.140625" style="37" customWidth="1"/>
    <col min="5848" max="5848" width="24" style="37" customWidth="1"/>
    <col min="5849" max="5849" width="18.85546875" style="37" customWidth="1"/>
    <col min="5850" max="5850" width="15" style="37" customWidth="1"/>
    <col min="5851" max="5851" width="20.140625" style="37" customWidth="1"/>
    <col min="5852" max="5852" width="18.85546875" style="37" customWidth="1"/>
    <col min="5853" max="5853" width="6" style="37" customWidth="1"/>
    <col min="5854" max="5854" width="12.42578125" style="37" customWidth="1"/>
    <col min="5855" max="5855" width="18.85546875" style="37" customWidth="1"/>
    <col min="5856" max="5857" width="15" style="37" customWidth="1"/>
    <col min="5858" max="5858" width="7.28515625" style="37" customWidth="1"/>
    <col min="5859" max="5859" width="11.140625" style="37" customWidth="1"/>
    <col min="5860" max="5860" width="13.7109375" style="37" customWidth="1"/>
    <col min="5861" max="5861" width="18.85546875" style="37" customWidth="1"/>
    <col min="5862" max="5862" width="16.28515625" style="37" customWidth="1"/>
    <col min="5863" max="5863" width="25.28515625" style="37" customWidth="1"/>
    <col min="5864" max="5864" width="20.140625" style="37" customWidth="1"/>
    <col min="5865" max="5866" width="15" style="37" customWidth="1"/>
    <col min="5867" max="5867" width="20.140625" style="37" customWidth="1"/>
    <col min="5868" max="5868" width="25.28515625" style="37" customWidth="1"/>
    <col min="5869" max="5869" width="18.85546875" style="37" customWidth="1"/>
    <col min="5870" max="5872" width="20.140625" style="37" customWidth="1"/>
    <col min="5873" max="5873" width="39.42578125" style="37" customWidth="1"/>
    <col min="5874" max="5874" width="25.28515625" style="37" customWidth="1"/>
    <col min="5875" max="5875" width="20.140625" style="37" customWidth="1"/>
    <col min="5876" max="5876" width="11.140625" style="37" customWidth="1"/>
    <col min="5877" max="5877" width="13.7109375" style="37" customWidth="1"/>
    <col min="5878" max="5878" width="17.5703125" style="37" customWidth="1"/>
    <col min="5879" max="5879" width="15" style="37" customWidth="1"/>
    <col min="5880" max="5880" width="17.5703125" style="37" customWidth="1"/>
    <col min="5881" max="5885" width="20.140625" style="37" customWidth="1"/>
    <col min="5886" max="5886" width="45.85546875" style="37" customWidth="1"/>
    <col min="5887" max="6021" width="20.140625" style="37" customWidth="1"/>
    <col min="6022" max="6090" width="12.42578125" style="37" customWidth="1"/>
    <col min="6091" max="6091" width="20.140625" style="37" customWidth="1"/>
    <col min="6092" max="6092" width="24" style="37" customWidth="1"/>
    <col min="6093" max="6093" width="27.85546875" style="37" customWidth="1"/>
    <col min="6094" max="6094" width="16.28515625" style="37" customWidth="1"/>
    <col min="6095" max="6095" width="17.5703125" style="37" customWidth="1"/>
    <col min="6096" max="6097" width="12.42578125" style="37" customWidth="1"/>
    <col min="6098" max="6098" width="17.5703125" style="37" customWidth="1"/>
    <col min="6099" max="6099" width="7.28515625" style="37" customWidth="1"/>
    <col min="6100" max="6100" width="21.42578125" style="37" customWidth="1"/>
    <col min="6101" max="6101" width="18.85546875" style="37" customWidth="1"/>
    <col min="6102" max="6102" width="16.28515625" style="37" customWidth="1"/>
    <col min="6103" max="6103" width="20.140625" style="37" customWidth="1"/>
    <col min="6104" max="6104" width="24" style="37" customWidth="1"/>
    <col min="6105" max="6105" width="18.85546875" style="37" customWidth="1"/>
    <col min="6106" max="6106" width="15" style="37" customWidth="1"/>
    <col min="6107" max="6107" width="20.140625" style="37" customWidth="1"/>
    <col min="6108" max="6108" width="18.85546875" style="37" customWidth="1"/>
    <col min="6109" max="6109" width="6" style="37" customWidth="1"/>
    <col min="6110" max="6110" width="12.42578125" style="37" customWidth="1"/>
    <col min="6111" max="6111" width="18.85546875" style="37" customWidth="1"/>
    <col min="6112" max="6113" width="15" style="37" customWidth="1"/>
    <col min="6114" max="6114" width="7.28515625" style="37" customWidth="1"/>
    <col min="6115" max="6115" width="11.140625" style="37" customWidth="1"/>
    <col min="6116" max="6116" width="13.7109375" style="37" customWidth="1"/>
    <col min="6117" max="6117" width="18.85546875" style="37" customWidth="1"/>
    <col min="6118" max="6118" width="16.28515625" style="37" customWidth="1"/>
    <col min="6119" max="6119" width="25.28515625" style="37" customWidth="1"/>
    <col min="6120" max="6120" width="20.140625" style="37" customWidth="1"/>
    <col min="6121" max="6122" width="15" style="37" customWidth="1"/>
    <col min="6123" max="6123" width="20.140625" style="37" customWidth="1"/>
    <col min="6124" max="6124" width="25.28515625" style="37" customWidth="1"/>
    <col min="6125" max="6125" width="18.85546875" style="37" customWidth="1"/>
    <col min="6126" max="6128" width="20.140625" style="37" customWidth="1"/>
    <col min="6129" max="6129" width="39.42578125" style="37" customWidth="1"/>
    <col min="6130" max="6130" width="25.28515625" style="37" customWidth="1"/>
    <col min="6131" max="6131" width="20.140625" style="37" customWidth="1"/>
    <col min="6132" max="6132" width="11.140625" style="37" customWidth="1"/>
    <col min="6133" max="6133" width="13.7109375" style="37" customWidth="1"/>
    <col min="6134" max="6134" width="17.5703125" style="37" customWidth="1"/>
    <col min="6135" max="6135" width="15" style="37" customWidth="1"/>
    <col min="6136" max="6136" width="17.5703125" style="37" customWidth="1"/>
    <col min="6137" max="6141" width="20.140625" style="37" customWidth="1"/>
    <col min="6142" max="6142" width="45.85546875" style="37" customWidth="1"/>
    <col min="6143" max="6277" width="20.140625" style="37" customWidth="1"/>
    <col min="6278" max="6346" width="12.42578125" style="37" customWidth="1"/>
    <col min="6347" max="6347" width="20.140625" style="37" customWidth="1"/>
    <col min="6348" max="6348" width="24" style="37" customWidth="1"/>
    <col min="6349" max="6349" width="27.85546875" style="37" customWidth="1"/>
    <col min="6350" max="6350" width="16.28515625" style="37" customWidth="1"/>
    <col min="6351" max="6351" width="17.5703125" style="37" customWidth="1"/>
    <col min="6352" max="6353" width="12.42578125" style="37" customWidth="1"/>
    <col min="6354" max="6354" width="17.5703125" style="37" customWidth="1"/>
    <col min="6355" max="6355" width="7.28515625" style="37" customWidth="1"/>
    <col min="6356" max="6356" width="21.42578125" style="37" customWidth="1"/>
    <col min="6357" max="6357" width="18.85546875" style="37" customWidth="1"/>
    <col min="6358" max="6358" width="16.28515625" style="37" customWidth="1"/>
    <col min="6359" max="6359" width="20.140625" style="37" customWidth="1"/>
    <col min="6360" max="6360" width="24" style="37" customWidth="1"/>
    <col min="6361" max="6361" width="18.85546875" style="37" customWidth="1"/>
    <col min="6362" max="6362" width="15" style="37" customWidth="1"/>
    <col min="6363" max="6363" width="20.140625" style="37" customWidth="1"/>
    <col min="6364" max="6364" width="18.85546875" style="37" customWidth="1"/>
    <col min="6365" max="6365" width="6" style="37" customWidth="1"/>
    <col min="6366" max="6366" width="12.42578125" style="37" customWidth="1"/>
    <col min="6367" max="6367" width="18.85546875" style="37" customWidth="1"/>
    <col min="6368" max="6369" width="15" style="37" customWidth="1"/>
    <col min="6370" max="6370" width="7.28515625" style="37" customWidth="1"/>
    <col min="6371" max="6371" width="11.140625" style="37" customWidth="1"/>
    <col min="6372" max="6372" width="13.7109375" style="37" customWidth="1"/>
    <col min="6373" max="6373" width="18.85546875" style="37" customWidth="1"/>
    <col min="6374" max="6374" width="16.28515625" style="37" customWidth="1"/>
    <col min="6375" max="6375" width="25.28515625" style="37" customWidth="1"/>
    <col min="6376" max="6376" width="20.140625" style="37" customWidth="1"/>
    <col min="6377" max="6378" width="15" style="37" customWidth="1"/>
    <col min="6379" max="6379" width="20.140625" style="37" customWidth="1"/>
    <col min="6380" max="6380" width="25.28515625" style="37" customWidth="1"/>
    <col min="6381" max="6381" width="18.85546875" style="37" customWidth="1"/>
    <col min="6382" max="6384" width="20.140625" style="37" customWidth="1"/>
    <col min="6385" max="6385" width="39.42578125" style="37" customWidth="1"/>
    <col min="6386" max="6386" width="25.28515625" style="37" customWidth="1"/>
    <col min="6387" max="6387" width="20.140625" style="37" customWidth="1"/>
    <col min="6388" max="6388" width="11.140625" style="37" customWidth="1"/>
    <col min="6389" max="6389" width="13.7109375" style="37" customWidth="1"/>
    <col min="6390" max="6390" width="17.5703125" style="37" customWidth="1"/>
    <col min="6391" max="6391" width="15" style="37" customWidth="1"/>
    <col min="6392" max="6392" width="17.5703125" style="37" customWidth="1"/>
    <col min="6393" max="6397" width="20.140625" style="37" customWidth="1"/>
    <col min="6398" max="6398" width="45.85546875" style="37" customWidth="1"/>
    <col min="6399" max="6533" width="20.140625" style="37" customWidth="1"/>
    <col min="6534" max="6602" width="12.42578125" style="37" customWidth="1"/>
    <col min="6603" max="6603" width="20.140625" style="37" customWidth="1"/>
    <col min="6604" max="6604" width="24" style="37" customWidth="1"/>
    <col min="6605" max="6605" width="27.85546875" style="37" customWidth="1"/>
    <col min="6606" max="6606" width="16.28515625" style="37" customWidth="1"/>
    <col min="6607" max="6607" width="17.5703125" style="37" customWidth="1"/>
    <col min="6608" max="6609" width="12.42578125" style="37" customWidth="1"/>
    <col min="6610" max="6610" width="17.5703125" style="37" customWidth="1"/>
    <col min="6611" max="6611" width="7.28515625" style="37" customWidth="1"/>
    <col min="6612" max="6612" width="21.42578125" style="37" customWidth="1"/>
    <col min="6613" max="6613" width="18.85546875" style="37" customWidth="1"/>
    <col min="6614" max="6614" width="16.28515625" style="37" customWidth="1"/>
    <col min="6615" max="6615" width="20.140625" style="37" customWidth="1"/>
    <col min="6616" max="6616" width="24" style="37" customWidth="1"/>
    <col min="6617" max="6617" width="18.85546875" style="37" customWidth="1"/>
    <col min="6618" max="6618" width="15" style="37" customWidth="1"/>
    <col min="6619" max="6619" width="20.140625" style="37" customWidth="1"/>
    <col min="6620" max="6620" width="18.85546875" style="37" customWidth="1"/>
    <col min="6621" max="6621" width="6" style="37" customWidth="1"/>
    <col min="6622" max="6622" width="12.42578125" style="37" customWidth="1"/>
    <col min="6623" max="6623" width="18.85546875" style="37" customWidth="1"/>
    <col min="6624" max="6625" width="15" style="37" customWidth="1"/>
    <col min="6626" max="6626" width="7.28515625" style="37" customWidth="1"/>
    <col min="6627" max="6627" width="11.140625" style="37" customWidth="1"/>
    <col min="6628" max="6628" width="13.7109375" style="37" customWidth="1"/>
    <col min="6629" max="6629" width="18.85546875" style="37" customWidth="1"/>
    <col min="6630" max="6630" width="16.28515625" style="37" customWidth="1"/>
    <col min="6631" max="6631" width="25.28515625" style="37" customWidth="1"/>
    <col min="6632" max="6632" width="20.140625" style="37" customWidth="1"/>
    <col min="6633" max="6634" width="15" style="37" customWidth="1"/>
    <col min="6635" max="6635" width="20.140625" style="37" customWidth="1"/>
    <col min="6636" max="6636" width="25.28515625" style="37" customWidth="1"/>
    <col min="6637" max="6637" width="18.85546875" style="37" customWidth="1"/>
    <col min="6638" max="6640" width="20.140625" style="37" customWidth="1"/>
    <col min="6641" max="6641" width="39.42578125" style="37" customWidth="1"/>
    <col min="6642" max="6642" width="25.28515625" style="37" customWidth="1"/>
    <col min="6643" max="6643" width="20.140625" style="37" customWidth="1"/>
    <col min="6644" max="6644" width="11.140625" style="37" customWidth="1"/>
    <col min="6645" max="6645" width="13.7109375" style="37" customWidth="1"/>
    <col min="6646" max="6646" width="17.5703125" style="37" customWidth="1"/>
    <col min="6647" max="6647" width="15" style="37" customWidth="1"/>
    <col min="6648" max="6648" width="17.5703125" style="37" customWidth="1"/>
    <col min="6649" max="6653" width="20.140625" style="37" customWidth="1"/>
    <col min="6654" max="6654" width="45.85546875" style="37" customWidth="1"/>
    <col min="6655" max="6789" width="20.140625" style="37" customWidth="1"/>
    <col min="6790" max="6858" width="12.42578125" style="37" customWidth="1"/>
    <col min="6859" max="6859" width="20.140625" style="37" customWidth="1"/>
    <col min="6860" max="6860" width="24" style="37" customWidth="1"/>
    <col min="6861" max="6861" width="27.85546875" style="37" customWidth="1"/>
    <col min="6862" max="6862" width="16.28515625" style="37" customWidth="1"/>
    <col min="6863" max="6863" width="17.5703125" style="37" customWidth="1"/>
    <col min="6864" max="6865" width="12.42578125" style="37" customWidth="1"/>
    <col min="6866" max="6866" width="17.5703125" style="37" customWidth="1"/>
    <col min="6867" max="6867" width="7.28515625" style="37" customWidth="1"/>
    <col min="6868" max="6868" width="21.42578125" style="37" customWidth="1"/>
    <col min="6869" max="6869" width="18.85546875" style="37" customWidth="1"/>
    <col min="6870" max="6870" width="16.28515625" style="37" customWidth="1"/>
    <col min="6871" max="6871" width="20.140625" style="37" customWidth="1"/>
    <col min="6872" max="6872" width="24" style="37" customWidth="1"/>
    <col min="6873" max="6873" width="18.85546875" style="37" customWidth="1"/>
    <col min="6874" max="6874" width="15" style="37" customWidth="1"/>
    <col min="6875" max="6875" width="20.140625" style="37" customWidth="1"/>
    <col min="6876" max="6876" width="18.85546875" style="37" customWidth="1"/>
    <col min="6877" max="6877" width="6" style="37" customWidth="1"/>
    <col min="6878" max="6878" width="12.42578125" style="37" customWidth="1"/>
    <col min="6879" max="6879" width="18.85546875" style="37" customWidth="1"/>
    <col min="6880" max="6881" width="15" style="37" customWidth="1"/>
    <col min="6882" max="6882" width="7.28515625" style="37" customWidth="1"/>
    <col min="6883" max="6883" width="11.140625" style="37" customWidth="1"/>
    <col min="6884" max="6884" width="13.7109375" style="37" customWidth="1"/>
    <col min="6885" max="6885" width="18.85546875" style="37" customWidth="1"/>
    <col min="6886" max="6886" width="16.28515625" style="37" customWidth="1"/>
    <col min="6887" max="6887" width="25.28515625" style="37" customWidth="1"/>
    <col min="6888" max="6888" width="20.140625" style="37" customWidth="1"/>
    <col min="6889" max="6890" width="15" style="37" customWidth="1"/>
    <col min="6891" max="6891" width="20.140625" style="37" customWidth="1"/>
    <col min="6892" max="6892" width="25.28515625" style="37" customWidth="1"/>
    <col min="6893" max="6893" width="18.85546875" style="37" customWidth="1"/>
    <col min="6894" max="6896" width="20.140625" style="37" customWidth="1"/>
    <col min="6897" max="6897" width="39.42578125" style="37" customWidth="1"/>
    <col min="6898" max="6898" width="25.28515625" style="37" customWidth="1"/>
    <col min="6899" max="6899" width="20.140625" style="37" customWidth="1"/>
    <col min="6900" max="6900" width="11.140625" style="37" customWidth="1"/>
    <col min="6901" max="6901" width="13.7109375" style="37" customWidth="1"/>
    <col min="6902" max="6902" width="17.5703125" style="37" customWidth="1"/>
    <col min="6903" max="6903" width="15" style="37" customWidth="1"/>
    <col min="6904" max="6904" width="17.5703125" style="37" customWidth="1"/>
    <col min="6905" max="6909" width="20.140625" style="37" customWidth="1"/>
    <col min="6910" max="6910" width="45.85546875" style="37" customWidth="1"/>
    <col min="6911" max="7045" width="20.140625" style="37" customWidth="1"/>
    <col min="7046" max="7114" width="12.42578125" style="37" customWidth="1"/>
    <col min="7115" max="7115" width="20.140625" style="37" customWidth="1"/>
    <col min="7116" max="7116" width="24" style="37" customWidth="1"/>
    <col min="7117" max="7117" width="27.85546875" style="37" customWidth="1"/>
    <col min="7118" max="7118" width="16.28515625" style="37" customWidth="1"/>
    <col min="7119" max="7119" width="17.5703125" style="37" customWidth="1"/>
    <col min="7120" max="7121" width="12.42578125" style="37" customWidth="1"/>
    <col min="7122" max="7122" width="17.5703125" style="37" customWidth="1"/>
    <col min="7123" max="7123" width="7.28515625" style="37" customWidth="1"/>
    <col min="7124" max="7124" width="21.42578125" style="37" customWidth="1"/>
    <col min="7125" max="7125" width="18.85546875" style="37" customWidth="1"/>
    <col min="7126" max="7126" width="16.28515625" style="37" customWidth="1"/>
    <col min="7127" max="7127" width="20.140625" style="37" customWidth="1"/>
    <col min="7128" max="7128" width="24" style="37" customWidth="1"/>
    <col min="7129" max="7129" width="18.85546875" style="37" customWidth="1"/>
    <col min="7130" max="7130" width="15" style="37" customWidth="1"/>
    <col min="7131" max="7131" width="20.140625" style="37" customWidth="1"/>
    <col min="7132" max="7132" width="18.85546875" style="37" customWidth="1"/>
    <col min="7133" max="7133" width="6" style="37" customWidth="1"/>
    <col min="7134" max="7134" width="12.42578125" style="37" customWidth="1"/>
    <col min="7135" max="7135" width="18.85546875" style="37" customWidth="1"/>
    <col min="7136" max="7137" width="15" style="37" customWidth="1"/>
    <col min="7138" max="7138" width="7.28515625" style="37" customWidth="1"/>
    <col min="7139" max="7139" width="11.140625" style="37" customWidth="1"/>
    <col min="7140" max="7140" width="13.7109375" style="37" customWidth="1"/>
    <col min="7141" max="7141" width="18.85546875" style="37" customWidth="1"/>
    <col min="7142" max="7142" width="16.28515625" style="37" customWidth="1"/>
    <col min="7143" max="7143" width="25.28515625" style="37" customWidth="1"/>
    <col min="7144" max="7144" width="20.140625" style="37" customWidth="1"/>
    <col min="7145" max="7146" width="15" style="37" customWidth="1"/>
    <col min="7147" max="7147" width="20.140625" style="37" customWidth="1"/>
    <col min="7148" max="7148" width="25.28515625" style="37" customWidth="1"/>
    <col min="7149" max="7149" width="18.85546875" style="37" customWidth="1"/>
    <col min="7150" max="7152" width="20.140625" style="37" customWidth="1"/>
    <col min="7153" max="7153" width="39.42578125" style="37" customWidth="1"/>
    <col min="7154" max="7154" width="25.28515625" style="37" customWidth="1"/>
    <col min="7155" max="7155" width="20.140625" style="37" customWidth="1"/>
    <col min="7156" max="7156" width="11.140625" style="37" customWidth="1"/>
    <col min="7157" max="7157" width="13.7109375" style="37" customWidth="1"/>
    <col min="7158" max="7158" width="17.5703125" style="37" customWidth="1"/>
    <col min="7159" max="7159" width="15" style="37" customWidth="1"/>
    <col min="7160" max="7160" width="17.5703125" style="37" customWidth="1"/>
    <col min="7161" max="7165" width="20.140625" style="37" customWidth="1"/>
    <col min="7166" max="7166" width="45.85546875" style="37" customWidth="1"/>
    <col min="7167" max="7301" width="20.140625" style="37" customWidth="1"/>
    <col min="7302" max="7370" width="12.42578125" style="37" customWidth="1"/>
    <col min="7371" max="7371" width="20.140625" style="37" customWidth="1"/>
    <col min="7372" max="7372" width="24" style="37" customWidth="1"/>
    <col min="7373" max="7373" width="27.85546875" style="37" customWidth="1"/>
    <col min="7374" max="7374" width="16.28515625" style="37" customWidth="1"/>
    <col min="7375" max="7375" width="17.5703125" style="37" customWidth="1"/>
    <col min="7376" max="7377" width="12.42578125" style="37" customWidth="1"/>
    <col min="7378" max="7378" width="17.5703125" style="37" customWidth="1"/>
    <col min="7379" max="7379" width="7.28515625" style="37" customWidth="1"/>
    <col min="7380" max="7380" width="21.42578125" style="37" customWidth="1"/>
    <col min="7381" max="7381" width="18.85546875" style="37" customWidth="1"/>
    <col min="7382" max="7382" width="16.28515625" style="37" customWidth="1"/>
    <col min="7383" max="7383" width="20.140625" style="37" customWidth="1"/>
    <col min="7384" max="7384" width="24" style="37" customWidth="1"/>
    <col min="7385" max="7385" width="18.85546875" style="37" customWidth="1"/>
    <col min="7386" max="7386" width="15" style="37" customWidth="1"/>
    <col min="7387" max="7387" width="20.140625" style="37" customWidth="1"/>
    <col min="7388" max="7388" width="18.85546875" style="37" customWidth="1"/>
    <col min="7389" max="7389" width="6" style="37" customWidth="1"/>
    <col min="7390" max="7390" width="12.42578125" style="37" customWidth="1"/>
    <col min="7391" max="7391" width="18.85546875" style="37" customWidth="1"/>
    <col min="7392" max="7393" width="15" style="37" customWidth="1"/>
    <col min="7394" max="7394" width="7.28515625" style="37" customWidth="1"/>
    <col min="7395" max="7395" width="11.140625" style="37" customWidth="1"/>
    <col min="7396" max="7396" width="13.7109375" style="37" customWidth="1"/>
    <col min="7397" max="7397" width="18.85546875" style="37" customWidth="1"/>
    <col min="7398" max="7398" width="16.28515625" style="37" customWidth="1"/>
    <col min="7399" max="7399" width="25.28515625" style="37" customWidth="1"/>
    <col min="7400" max="7400" width="20.140625" style="37" customWidth="1"/>
    <col min="7401" max="7402" width="15" style="37" customWidth="1"/>
    <col min="7403" max="7403" width="20.140625" style="37" customWidth="1"/>
    <col min="7404" max="7404" width="25.28515625" style="37" customWidth="1"/>
    <col min="7405" max="7405" width="18.85546875" style="37" customWidth="1"/>
    <col min="7406" max="7408" width="20.140625" style="37" customWidth="1"/>
    <col min="7409" max="7409" width="39.42578125" style="37" customWidth="1"/>
    <col min="7410" max="7410" width="25.28515625" style="37" customWidth="1"/>
    <col min="7411" max="7411" width="20.140625" style="37" customWidth="1"/>
    <col min="7412" max="7412" width="11.140625" style="37" customWidth="1"/>
    <col min="7413" max="7413" width="13.7109375" style="37" customWidth="1"/>
    <col min="7414" max="7414" width="17.5703125" style="37" customWidth="1"/>
    <col min="7415" max="7415" width="15" style="37" customWidth="1"/>
    <col min="7416" max="7416" width="17.5703125" style="37" customWidth="1"/>
    <col min="7417" max="7421" width="20.140625" style="37" customWidth="1"/>
    <col min="7422" max="7422" width="45.85546875" style="37" customWidth="1"/>
    <col min="7423" max="7557" width="20.140625" style="37" customWidth="1"/>
    <col min="7558" max="7626" width="12.42578125" style="37" customWidth="1"/>
    <col min="7627" max="7627" width="20.140625" style="37" customWidth="1"/>
    <col min="7628" max="7628" width="24" style="37" customWidth="1"/>
    <col min="7629" max="7629" width="27.85546875" style="37" customWidth="1"/>
    <col min="7630" max="7630" width="16.28515625" style="37" customWidth="1"/>
    <col min="7631" max="7631" width="17.5703125" style="37" customWidth="1"/>
    <col min="7632" max="7633" width="12.42578125" style="37" customWidth="1"/>
    <col min="7634" max="7634" width="17.5703125" style="37" customWidth="1"/>
    <col min="7635" max="7635" width="7.28515625" style="37" customWidth="1"/>
    <col min="7636" max="7636" width="21.42578125" style="37" customWidth="1"/>
    <col min="7637" max="7637" width="18.85546875" style="37" customWidth="1"/>
    <col min="7638" max="7638" width="16.28515625" style="37" customWidth="1"/>
    <col min="7639" max="7639" width="20.140625" style="37" customWidth="1"/>
    <col min="7640" max="7640" width="24" style="37" customWidth="1"/>
    <col min="7641" max="7641" width="18.85546875" style="37" customWidth="1"/>
    <col min="7642" max="7642" width="15" style="37" customWidth="1"/>
    <col min="7643" max="7643" width="20.140625" style="37" customWidth="1"/>
    <col min="7644" max="7644" width="18.85546875" style="37" customWidth="1"/>
    <col min="7645" max="7645" width="6" style="37" customWidth="1"/>
    <col min="7646" max="7646" width="12.42578125" style="37" customWidth="1"/>
    <col min="7647" max="7647" width="18.85546875" style="37" customWidth="1"/>
    <col min="7648" max="7649" width="15" style="37" customWidth="1"/>
    <col min="7650" max="7650" width="7.28515625" style="37" customWidth="1"/>
    <col min="7651" max="7651" width="11.140625" style="37" customWidth="1"/>
    <col min="7652" max="7652" width="13.7109375" style="37" customWidth="1"/>
    <col min="7653" max="7653" width="18.85546875" style="37" customWidth="1"/>
    <col min="7654" max="7654" width="16.28515625" style="37" customWidth="1"/>
    <col min="7655" max="7655" width="25.28515625" style="37" customWidth="1"/>
    <col min="7656" max="7656" width="20.140625" style="37" customWidth="1"/>
    <col min="7657" max="7658" width="15" style="37" customWidth="1"/>
    <col min="7659" max="7659" width="20.140625" style="37" customWidth="1"/>
    <col min="7660" max="7660" width="25.28515625" style="37" customWidth="1"/>
    <col min="7661" max="7661" width="18.85546875" style="37" customWidth="1"/>
    <col min="7662" max="7664" width="20.140625" style="37" customWidth="1"/>
    <col min="7665" max="7665" width="39.42578125" style="37" customWidth="1"/>
    <col min="7666" max="7666" width="25.28515625" style="37" customWidth="1"/>
    <col min="7667" max="7667" width="20.140625" style="37" customWidth="1"/>
    <col min="7668" max="7668" width="11.140625" style="37" customWidth="1"/>
    <col min="7669" max="7669" width="13.7109375" style="37" customWidth="1"/>
    <col min="7670" max="7670" width="17.5703125" style="37" customWidth="1"/>
    <col min="7671" max="7671" width="15" style="37" customWidth="1"/>
    <col min="7672" max="7672" width="17.5703125" style="37" customWidth="1"/>
    <col min="7673" max="7677" width="20.140625" style="37" customWidth="1"/>
    <col min="7678" max="7678" width="45.85546875" style="37" customWidth="1"/>
    <col min="7679" max="7813" width="20.140625" style="37" customWidth="1"/>
    <col min="7814" max="7882" width="12.42578125" style="37" customWidth="1"/>
    <col min="7883" max="7883" width="20.140625" style="37" customWidth="1"/>
    <col min="7884" max="7884" width="24" style="37" customWidth="1"/>
    <col min="7885" max="7885" width="27.85546875" style="37" customWidth="1"/>
    <col min="7886" max="7886" width="16.28515625" style="37" customWidth="1"/>
    <col min="7887" max="7887" width="17.5703125" style="37" customWidth="1"/>
    <col min="7888" max="7889" width="12.42578125" style="37" customWidth="1"/>
    <col min="7890" max="7890" width="17.5703125" style="37" customWidth="1"/>
    <col min="7891" max="7891" width="7.28515625" style="37" customWidth="1"/>
    <col min="7892" max="7892" width="21.42578125" style="37" customWidth="1"/>
    <col min="7893" max="7893" width="18.85546875" style="37" customWidth="1"/>
    <col min="7894" max="7894" width="16.28515625" style="37" customWidth="1"/>
    <col min="7895" max="7895" width="20.140625" style="37" customWidth="1"/>
    <col min="7896" max="7896" width="24" style="37" customWidth="1"/>
    <col min="7897" max="7897" width="18.85546875" style="37" customWidth="1"/>
    <col min="7898" max="7898" width="15" style="37" customWidth="1"/>
    <col min="7899" max="7899" width="20.140625" style="37" customWidth="1"/>
    <col min="7900" max="7900" width="18.85546875" style="37" customWidth="1"/>
    <col min="7901" max="7901" width="6" style="37" customWidth="1"/>
    <col min="7902" max="7902" width="12.42578125" style="37" customWidth="1"/>
    <col min="7903" max="7903" width="18.85546875" style="37" customWidth="1"/>
    <col min="7904" max="7905" width="15" style="37" customWidth="1"/>
    <col min="7906" max="7906" width="7.28515625" style="37" customWidth="1"/>
    <col min="7907" max="7907" width="11.140625" style="37" customWidth="1"/>
    <col min="7908" max="7908" width="13.7109375" style="37" customWidth="1"/>
    <col min="7909" max="7909" width="18.85546875" style="37" customWidth="1"/>
    <col min="7910" max="7910" width="16.28515625" style="37" customWidth="1"/>
    <col min="7911" max="7911" width="25.28515625" style="37" customWidth="1"/>
    <col min="7912" max="7912" width="20.140625" style="37" customWidth="1"/>
    <col min="7913" max="7914" width="15" style="37" customWidth="1"/>
    <col min="7915" max="7915" width="20.140625" style="37" customWidth="1"/>
    <col min="7916" max="7916" width="25.28515625" style="37" customWidth="1"/>
    <col min="7917" max="7917" width="18.85546875" style="37" customWidth="1"/>
    <col min="7918" max="7920" width="20.140625" style="37" customWidth="1"/>
    <col min="7921" max="7921" width="39.42578125" style="37" customWidth="1"/>
    <col min="7922" max="7922" width="25.28515625" style="37" customWidth="1"/>
    <col min="7923" max="7923" width="20.140625" style="37" customWidth="1"/>
    <col min="7924" max="7924" width="11.140625" style="37" customWidth="1"/>
    <col min="7925" max="7925" width="13.7109375" style="37" customWidth="1"/>
    <col min="7926" max="7926" width="17.5703125" style="37" customWidth="1"/>
    <col min="7927" max="7927" width="15" style="37" customWidth="1"/>
    <col min="7928" max="7928" width="17.5703125" style="37" customWidth="1"/>
    <col min="7929" max="7933" width="20.140625" style="37" customWidth="1"/>
    <col min="7934" max="7934" width="45.85546875" style="37" customWidth="1"/>
    <col min="7935" max="8069" width="20.140625" style="37" customWidth="1"/>
    <col min="8070" max="8138" width="12.42578125" style="37" customWidth="1"/>
    <col min="8139" max="8139" width="20.140625" style="37" customWidth="1"/>
    <col min="8140" max="8140" width="24" style="37" customWidth="1"/>
    <col min="8141" max="8141" width="27.85546875" style="37" customWidth="1"/>
    <col min="8142" max="8142" width="16.28515625" style="37" customWidth="1"/>
    <col min="8143" max="8143" width="17.5703125" style="37" customWidth="1"/>
    <col min="8144" max="8145" width="12.42578125" style="37" customWidth="1"/>
    <col min="8146" max="8146" width="17.5703125" style="37" customWidth="1"/>
    <col min="8147" max="8147" width="7.28515625" style="37" customWidth="1"/>
    <col min="8148" max="8148" width="21.42578125" style="37" customWidth="1"/>
    <col min="8149" max="8149" width="18.85546875" style="37" customWidth="1"/>
    <col min="8150" max="8150" width="16.28515625" style="37" customWidth="1"/>
    <col min="8151" max="8151" width="20.140625" style="37" customWidth="1"/>
    <col min="8152" max="8152" width="24" style="37" customWidth="1"/>
    <col min="8153" max="8153" width="18.85546875" style="37" customWidth="1"/>
    <col min="8154" max="8154" width="15" style="37" customWidth="1"/>
    <col min="8155" max="8155" width="20.140625" style="37" customWidth="1"/>
    <col min="8156" max="8156" width="18.85546875" style="37" customWidth="1"/>
    <col min="8157" max="8157" width="6" style="37" customWidth="1"/>
    <col min="8158" max="8158" width="12.42578125" style="37" customWidth="1"/>
    <col min="8159" max="8159" width="18.85546875" style="37" customWidth="1"/>
    <col min="8160" max="8161" width="15" style="37" customWidth="1"/>
    <col min="8162" max="8162" width="7.28515625" style="37" customWidth="1"/>
    <col min="8163" max="8163" width="11.140625" style="37" customWidth="1"/>
    <col min="8164" max="8164" width="13.7109375" style="37" customWidth="1"/>
    <col min="8165" max="8165" width="18.85546875" style="37" customWidth="1"/>
    <col min="8166" max="8166" width="16.28515625" style="37" customWidth="1"/>
    <col min="8167" max="8167" width="25.28515625" style="37" customWidth="1"/>
    <col min="8168" max="8168" width="20.140625" style="37" customWidth="1"/>
    <col min="8169" max="8170" width="15" style="37" customWidth="1"/>
    <col min="8171" max="8171" width="20.140625" style="37" customWidth="1"/>
    <col min="8172" max="8172" width="25.28515625" style="37" customWidth="1"/>
    <col min="8173" max="8173" width="18.85546875" style="37" customWidth="1"/>
    <col min="8174" max="8176" width="20.140625" style="37" customWidth="1"/>
    <col min="8177" max="8177" width="39.42578125" style="37" customWidth="1"/>
    <col min="8178" max="8178" width="25.28515625" style="37" customWidth="1"/>
    <col min="8179" max="8179" width="20.140625" style="37" customWidth="1"/>
    <col min="8180" max="8180" width="11.140625" style="37" customWidth="1"/>
    <col min="8181" max="8181" width="13.7109375" style="37" customWidth="1"/>
    <col min="8182" max="8182" width="17.5703125" style="37" customWidth="1"/>
    <col min="8183" max="8183" width="15" style="37" customWidth="1"/>
    <col min="8184" max="8184" width="17.5703125" style="37" customWidth="1"/>
    <col min="8185" max="8189" width="20.140625" style="37" customWidth="1"/>
    <col min="8190" max="8190" width="45.85546875" style="37" customWidth="1"/>
    <col min="8191" max="8325" width="20.140625" style="37" customWidth="1"/>
    <col min="8326" max="8394" width="12.42578125" style="37" customWidth="1"/>
    <col min="8395" max="8395" width="20.140625" style="37" customWidth="1"/>
    <col min="8396" max="8396" width="24" style="37" customWidth="1"/>
    <col min="8397" max="8397" width="27.85546875" style="37" customWidth="1"/>
    <col min="8398" max="8398" width="16.28515625" style="37" customWidth="1"/>
    <col min="8399" max="8399" width="17.5703125" style="37" customWidth="1"/>
    <col min="8400" max="8401" width="12.42578125" style="37" customWidth="1"/>
    <col min="8402" max="8402" width="17.5703125" style="37" customWidth="1"/>
    <col min="8403" max="8403" width="7.28515625" style="37" customWidth="1"/>
    <col min="8404" max="8404" width="21.42578125" style="37" customWidth="1"/>
    <col min="8405" max="8405" width="18.85546875" style="37" customWidth="1"/>
    <col min="8406" max="8406" width="16.28515625" style="37" customWidth="1"/>
    <col min="8407" max="8407" width="20.140625" style="37" customWidth="1"/>
    <col min="8408" max="8408" width="24" style="37" customWidth="1"/>
    <col min="8409" max="8409" width="18.85546875" style="37" customWidth="1"/>
    <col min="8410" max="8410" width="15" style="37" customWidth="1"/>
    <col min="8411" max="8411" width="20.140625" style="37" customWidth="1"/>
    <col min="8412" max="8412" width="18.85546875" style="37" customWidth="1"/>
    <col min="8413" max="8413" width="6" style="37" customWidth="1"/>
    <col min="8414" max="8414" width="12.42578125" style="37" customWidth="1"/>
    <col min="8415" max="8415" width="18.85546875" style="37" customWidth="1"/>
    <col min="8416" max="8417" width="15" style="37" customWidth="1"/>
    <col min="8418" max="8418" width="7.28515625" style="37" customWidth="1"/>
    <col min="8419" max="8419" width="11.140625" style="37" customWidth="1"/>
    <col min="8420" max="8420" width="13.7109375" style="37" customWidth="1"/>
    <col min="8421" max="8421" width="18.85546875" style="37" customWidth="1"/>
    <col min="8422" max="8422" width="16.28515625" style="37" customWidth="1"/>
    <col min="8423" max="8423" width="25.28515625" style="37" customWidth="1"/>
    <col min="8424" max="8424" width="20.140625" style="37" customWidth="1"/>
    <col min="8425" max="8426" width="15" style="37" customWidth="1"/>
    <col min="8427" max="8427" width="20.140625" style="37" customWidth="1"/>
    <col min="8428" max="8428" width="25.28515625" style="37" customWidth="1"/>
    <col min="8429" max="8429" width="18.85546875" style="37" customWidth="1"/>
    <col min="8430" max="8432" width="20.140625" style="37" customWidth="1"/>
    <col min="8433" max="8433" width="39.42578125" style="37" customWidth="1"/>
    <col min="8434" max="8434" width="25.28515625" style="37" customWidth="1"/>
    <col min="8435" max="8435" width="20.140625" style="37" customWidth="1"/>
    <col min="8436" max="8436" width="11.140625" style="37" customWidth="1"/>
    <col min="8437" max="8437" width="13.7109375" style="37" customWidth="1"/>
    <col min="8438" max="8438" width="17.5703125" style="37" customWidth="1"/>
    <col min="8439" max="8439" width="15" style="37" customWidth="1"/>
    <col min="8440" max="8440" width="17.5703125" style="37" customWidth="1"/>
    <col min="8441" max="8445" width="20.140625" style="37" customWidth="1"/>
    <col min="8446" max="8446" width="45.85546875" style="37" customWidth="1"/>
    <col min="8447" max="8581" width="20.140625" style="37" customWidth="1"/>
    <col min="8582" max="8650" width="12.42578125" style="37" customWidth="1"/>
    <col min="8651" max="8651" width="20.140625" style="37" customWidth="1"/>
    <col min="8652" max="8652" width="24" style="37" customWidth="1"/>
    <col min="8653" max="8653" width="27.85546875" style="37" customWidth="1"/>
    <col min="8654" max="8654" width="16.28515625" style="37" customWidth="1"/>
    <col min="8655" max="8655" width="17.5703125" style="37" customWidth="1"/>
    <col min="8656" max="8657" width="12.42578125" style="37" customWidth="1"/>
    <col min="8658" max="8658" width="17.5703125" style="37" customWidth="1"/>
    <col min="8659" max="8659" width="7.28515625" style="37" customWidth="1"/>
    <col min="8660" max="8660" width="21.42578125" style="37" customWidth="1"/>
    <col min="8661" max="8661" width="18.85546875" style="37" customWidth="1"/>
    <col min="8662" max="8662" width="16.28515625" style="37" customWidth="1"/>
    <col min="8663" max="8663" width="20.140625" style="37" customWidth="1"/>
    <col min="8664" max="8664" width="24" style="37" customWidth="1"/>
    <col min="8665" max="8665" width="18.85546875" style="37" customWidth="1"/>
    <col min="8666" max="8666" width="15" style="37" customWidth="1"/>
    <col min="8667" max="8667" width="20.140625" style="37" customWidth="1"/>
    <col min="8668" max="8668" width="18.85546875" style="37" customWidth="1"/>
    <col min="8669" max="8669" width="6" style="37" customWidth="1"/>
    <col min="8670" max="8670" width="12.42578125" style="37" customWidth="1"/>
    <col min="8671" max="8671" width="18.85546875" style="37" customWidth="1"/>
    <col min="8672" max="8673" width="15" style="37" customWidth="1"/>
    <col min="8674" max="8674" width="7.28515625" style="37" customWidth="1"/>
    <col min="8675" max="8675" width="11.140625" style="37" customWidth="1"/>
    <col min="8676" max="8676" width="13.7109375" style="37" customWidth="1"/>
    <col min="8677" max="8677" width="18.85546875" style="37" customWidth="1"/>
    <col min="8678" max="8678" width="16.28515625" style="37" customWidth="1"/>
    <col min="8679" max="8679" width="25.28515625" style="37" customWidth="1"/>
    <col min="8680" max="8680" width="20.140625" style="37" customWidth="1"/>
    <col min="8681" max="8682" width="15" style="37" customWidth="1"/>
    <col min="8683" max="8683" width="20.140625" style="37" customWidth="1"/>
    <col min="8684" max="8684" width="25.28515625" style="37" customWidth="1"/>
    <col min="8685" max="8685" width="18.85546875" style="37" customWidth="1"/>
    <col min="8686" max="8688" width="20.140625" style="37" customWidth="1"/>
    <col min="8689" max="8689" width="39.42578125" style="37" customWidth="1"/>
    <col min="8690" max="8690" width="25.28515625" style="37" customWidth="1"/>
    <col min="8691" max="8691" width="20.140625" style="37" customWidth="1"/>
    <col min="8692" max="8692" width="11.140625" style="37" customWidth="1"/>
    <col min="8693" max="8693" width="13.7109375" style="37" customWidth="1"/>
    <col min="8694" max="8694" width="17.5703125" style="37" customWidth="1"/>
    <col min="8695" max="8695" width="15" style="37" customWidth="1"/>
    <col min="8696" max="8696" width="17.5703125" style="37" customWidth="1"/>
    <col min="8697" max="8701" width="20.140625" style="37" customWidth="1"/>
    <col min="8702" max="8702" width="45.85546875" style="37" customWidth="1"/>
    <col min="8703" max="8837" width="20.140625" style="37" customWidth="1"/>
    <col min="8838" max="8906" width="12.42578125" style="37" customWidth="1"/>
    <col min="8907" max="8907" width="20.140625" style="37" customWidth="1"/>
    <col min="8908" max="8908" width="24" style="37" customWidth="1"/>
    <col min="8909" max="8909" width="27.85546875" style="37" customWidth="1"/>
    <col min="8910" max="8910" width="16.28515625" style="37" customWidth="1"/>
    <col min="8911" max="8911" width="17.5703125" style="37" customWidth="1"/>
    <col min="8912" max="8913" width="12.42578125" style="37" customWidth="1"/>
    <col min="8914" max="8914" width="17.5703125" style="37" customWidth="1"/>
    <col min="8915" max="8915" width="7.28515625" style="37" customWidth="1"/>
    <col min="8916" max="8916" width="21.42578125" style="37" customWidth="1"/>
    <col min="8917" max="8917" width="18.85546875" style="37" customWidth="1"/>
    <col min="8918" max="8918" width="16.28515625" style="37" customWidth="1"/>
    <col min="8919" max="8919" width="20.140625" style="37" customWidth="1"/>
    <col min="8920" max="8920" width="24" style="37" customWidth="1"/>
    <col min="8921" max="8921" width="18.85546875" style="37" customWidth="1"/>
    <col min="8922" max="8922" width="15" style="37" customWidth="1"/>
    <col min="8923" max="8923" width="20.140625" style="37" customWidth="1"/>
    <col min="8924" max="8924" width="18.85546875" style="37" customWidth="1"/>
    <col min="8925" max="8925" width="6" style="37" customWidth="1"/>
    <col min="8926" max="8926" width="12.42578125" style="37" customWidth="1"/>
    <col min="8927" max="8927" width="18.85546875" style="37" customWidth="1"/>
    <col min="8928" max="8929" width="15" style="37" customWidth="1"/>
    <col min="8930" max="8930" width="7.28515625" style="37" customWidth="1"/>
    <col min="8931" max="8931" width="11.140625" style="37" customWidth="1"/>
    <col min="8932" max="8932" width="13.7109375" style="37" customWidth="1"/>
    <col min="8933" max="8933" width="18.85546875" style="37" customWidth="1"/>
    <col min="8934" max="8934" width="16.28515625" style="37" customWidth="1"/>
    <col min="8935" max="8935" width="25.28515625" style="37" customWidth="1"/>
    <col min="8936" max="8936" width="20.140625" style="37" customWidth="1"/>
    <col min="8937" max="8938" width="15" style="37" customWidth="1"/>
    <col min="8939" max="8939" width="20.140625" style="37" customWidth="1"/>
    <col min="8940" max="8940" width="25.28515625" style="37" customWidth="1"/>
    <col min="8941" max="8941" width="18.85546875" style="37" customWidth="1"/>
    <col min="8942" max="8944" width="20.140625" style="37" customWidth="1"/>
    <col min="8945" max="8945" width="39.42578125" style="37" customWidth="1"/>
    <col min="8946" max="8946" width="25.28515625" style="37" customWidth="1"/>
    <col min="8947" max="8947" width="20.140625" style="37" customWidth="1"/>
    <col min="8948" max="8948" width="11.140625" style="37" customWidth="1"/>
    <col min="8949" max="8949" width="13.7109375" style="37" customWidth="1"/>
    <col min="8950" max="8950" width="17.5703125" style="37" customWidth="1"/>
    <col min="8951" max="8951" width="15" style="37" customWidth="1"/>
    <col min="8952" max="8952" width="17.5703125" style="37" customWidth="1"/>
    <col min="8953" max="8957" width="20.140625" style="37" customWidth="1"/>
    <col min="8958" max="8958" width="45.85546875" style="37" customWidth="1"/>
    <col min="8959" max="9093" width="20.140625" style="37" customWidth="1"/>
    <col min="9094" max="9162" width="12.42578125" style="37" customWidth="1"/>
    <col min="9163" max="9163" width="20.140625" style="37" customWidth="1"/>
    <col min="9164" max="9164" width="24" style="37" customWidth="1"/>
    <col min="9165" max="9165" width="27.85546875" style="37" customWidth="1"/>
    <col min="9166" max="9166" width="16.28515625" style="37" customWidth="1"/>
    <col min="9167" max="9167" width="17.5703125" style="37" customWidth="1"/>
    <col min="9168" max="9169" width="12.42578125" style="37" customWidth="1"/>
    <col min="9170" max="9170" width="17.5703125" style="37" customWidth="1"/>
    <col min="9171" max="9171" width="7.28515625" style="37" customWidth="1"/>
    <col min="9172" max="9172" width="21.42578125" style="37" customWidth="1"/>
    <col min="9173" max="9173" width="18.85546875" style="37" customWidth="1"/>
    <col min="9174" max="9174" width="16.28515625" style="37" customWidth="1"/>
    <col min="9175" max="9175" width="20.140625" style="37" customWidth="1"/>
    <col min="9176" max="9176" width="24" style="37" customWidth="1"/>
    <col min="9177" max="9177" width="18.85546875" style="37" customWidth="1"/>
    <col min="9178" max="9178" width="15" style="37" customWidth="1"/>
    <col min="9179" max="9179" width="20.140625" style="37" customWidth="1"/>
    <col min="9180" max="9180" width="18.85546875" style="37" customWidth="1"/>
    <col min="9181" max="9181" width="6" style="37" customWidth="1"/>
    <col min="9182" max="9182" width="12.42578125" style="37" customWidth="1"/>
    <col min="9183" max="9183" width="18.85546875" style="37" customWidth="1"/>
    <col min="9184" max="9185" width="15" style="37" customWidth="1"/>
    <col min="9186" max="9186" width="7.28515625" style="37" customWidth="1"/>
    <col min="9187" max="9187" width="11.140625" style="37" customWidth="1"/>
    <col min="9188" max="9188" width="13.7109375" style="37" customWidth="1"/>
    <col min="9189" max="9189" width="18.85546875" style="37" customWidth="1"/>
    <col min="9190" max="9190" width="16.28515625" style="37" customWidth="1"/>
    <col min="9191" max="9191" width="25.28515625" style="37" customWidth="1"/>
    <col min="9192" max="9192" width="20.140625" style="37" customWidth="1"/>
    <col min="9193" max="9194" width="15" style="37" customWidth="1"/>
    <col min="9195" max="9195" width="20.140625" style="37" customWidth="1"/>
    <col min="9196" max="9196" width="25.28515625" style="37" customWidth="1"/>
    <col min="9197" max="9197" width="18.85546875" style="37" customWidth="1"/>
    <col min="9198" max="9200" width="20.140625" style="37" customWidth="1"/>
    <col min="9201" max="9201" width="39.42578125" style="37" customWidth="1"/>
    <col min="9202" max="9202" width="25.28515625" style="37" customWidth="1"/>
    <col min="9203" max="9203" width="20.140625" style="37" customWidth="1"/>
    <col min="9204" max="9204" width="11.140625" style="37" customWidth="1"/>
    <col min="9205" max="9205" width="13.7109375" style="37" customWidth="1"/>
    <col min="9206" max="9206" width="17.5703125" style="37" customWidth="1"/>
    <col min="9207" max="9207" width="15" style="37" customWidth="1"/>
    <col min="9208" max="9208" width="17.5703125" style="37" customWidth="1"/>
    <col min="9209" max="9213" width="20.140625" style="37" customWidth="1"/>
    <col min="9214" max="9214" width="45.85546875" style="37" customWidth="1"/>
    <col min="9215" max="9349" width="20.140625" style="37" customWidth="1"/>
    <col min="9350" max="9418" width="12.42578125" style="37" customWidth="1"/>
    <col min="9419" max="9419" width="20.140625" style="37" customWidth="1"/>
    <col min="9420" max="9420" width="24" style="37" customWidth="1"/>
    <col min="9421" max="9421" width="27.85546875" style="37" customWidth="1"/>
    <col min="9422" max="9422" width="16.28515625" style="37" customWidth="1"/>
    <col min="9423" max="9423" width="17.5703125" style="37" customWidth="1"/>
    <col min="9424" max="9425" width="12.42578125" style="37" customWidth="1"/>
    <col min="9426" max="9426" width="17.5703125" style="37" customWidth="1"/>
    <col min="9427" max="9427" width="7.28515625" style="37" customWidth="1"/>
    <col min="9428" max="9428" width="21.42578125" style="37" customWidth="1"/>
    <col min="9429" max="9429" width="18.85546875" style="37" customWidth="1"/>
    <col min="9430" max="9430" width="16.28515625" style="37" customWidth="1"/>
    <col min="9431" max="9431" width="20.140625" style="37" customWidth="1"/>
    <col min="9432" max="9432" width="24" style="37" customWidth="1"/>
    <col min="9433" max="9433" width="18.85546875" style="37" customWidth="1"/>
    <col min="9434" max="9434" width="15" style="37" customWidth="1"/>
    <col min="9435" max="9435" width="20.140625" style="37" customWidth="1"/>
    <col min="9436" max="9436" width="18.85546875" style="37" customWidth="1"/>
    <col min="9437" max="9437" width="6" style="37" customWidth="1"/>
    <col min="9438" max="9438" width="12.42578125" style="37" customWidth="1"/>
    <col min="9439" max="9439" width="18.85546875" style="37" customWidth="1"/>
    <col min="9440" max="9441" width="15" style="37" customWidth="1"/>
    <col min="9442" max="9442" width="7.28515625" style="37" customWidth="1"/>
    <col min="9443" max="9443" width="11.140625" style="37" customWidth="1"/>
    <col min="9444" max="9444" width="13.7109375" style="37" customWidth="1"/>
    <col min="9445" max="9445" width="18.85546875" style="37" customWidth="1"/>
    <col min="9446" max="9446" width="16.28515625" style="37" customWidth="1"/>
    <col min="9447" max="9447" width="25.28515625" style="37" customWidth="1"/>
    <col min="9448" max="9448" width="20.140625" style="37" customWidth="1"/>
    <col min="9449" max="9450" width="15" style="37" customWidth="1"/>
    <col min="9451" max="9451" width="20.140625" style="37" customWidth="1"/>
    <col min="9452" max="9452" width="25.28515625" style="37" customWidth="1"/>
    <col min="9453" max="9453" width="18.85546875" style="37" customWidth="1"/>
    <col min="9454" max="9456" width="20.140625" style="37" customWidth="1"/>
    <col min="9457" max="9457" width="39.42578125" style="37" customWidth="1"/>
    <col min="9458" max="9458" width="25.28515625" style="37" customWidth="1"/>
    <col min="9459" max="9459" width="20.140625" style="37" customWidth="1"/>
    <col min="9460" max="9460" width="11.140625" style="37" customWidth="1"/>
    <col min="9461" max="9461" width="13.7109375" style="37" customWidth="1"/>
    <col min="9462" max="9462" width="17.5703125" style="37" customWidth="1"/>
    <col min="9463" max="9463" width="15" style="37" customWidth="1"/>
    <col min="9464" max="9464" width="17.5703125" style="37" customWidth="1"/>
    <col min="9465" max="9469" width="20.140625" style="37" customWidth="1"/>
    <col min="9470" max="9470" width="45.85546875" style="37" customWidth="1"/>
    <col min="9471" max="9605" width="20.140625" style="37" customWidth="1"/>
    <col min="9606" max="9674" width="12.42578125" style="37" customWidth="1"/>
    <col min="9675" max="9675" width="20.140625" style="37" customWidth="1"/>
    <col min="9676" max="9676" width="24" style="37" customWidth="1"/>
    <col min="9677" max="9677" width="27.85546875" style="37" customWidth="1"/>
    <col min="9678" max="9678" width="16.28515625" style="37" customWidth="1"/>
    <col min="9679" max="9679" width="17.5703125" style="37" customWidth="1"/>
    <col min="9680" max="9681" width="12.42578125" style="37" customWidth="1"/>
    <col min="9682" max="9682" width="17.5703125" style="37" customWidth="1"/>
    <col min="9683" max="9683" width="7.28515625" style="37" customWidth="1"/>
    <col min="9684" max="9684" width="21.42578125" style="37" customWidth="1"/>
    <col min="9685" max="9685" width="18.85546875" style="37" customWidth="1"/>
    <col min="9686" max="9686" width="16.28515625" style="37" customWidth="1"/>
    <col min="9687" max="9687" width="20.140625" style="37" customWidth="1"/>
    <col min="9688" max="9688" width="24" style="37" customWidth="1"/>
    <col min="9689" max="9689" width="18.85546875" style="37" customWidth="1"/>
    <col min="9690" max="9690" width="15" style="37" customWidth="1"/>
    <col min="9691" max="9691" width="20.140625" style="37" customWidth="1"/>
    <col min="9692" max="9692" width="18.85546875" style="37" customWidth="1"/>
    <col min="9693" max="9693" width="6" style="37" customWidth="1"/>
    <col min="9694" max="9694" width="12.42578125" style="37" customWidth="1"/>
    <col min="9695" max="9695" width="18.85546875" style="37" customWidth="1"/>
    <col min="9696" max="9697" width="15" style="37" customWidth="1"/>
    <col min="9698" max="9698" width="7.28515625" style="37" customWidth="1"/>
    <col min="9699" max="9699" width="11.140625" style="37" customWidth="1"/>
    <col min="9700" max="9700" width="13.7109375" style="37" customWidth="1"/>
    <col min="9701" max="9701" width="18.85546875" style="37" customWidth="1"/>
    <col min="9702" max="9702" width="16.28515625" style="37" customWidth="1"/>
    <col min="9703" max="9703" width="25.28515625" style="37" customWidth="1"/>
    <col min="9704" max="9704" width="20.140625" style="37" customWidth="1"/>
    <col min="9705" max="9706" width="15" style="37" customWidth="1"/>
    <col min="9707" max="9707" width="20.140625" style="37" customWidth="1"/>
    <col min="9708" max="9708" width="25.28515625" style="37" customWidth="1"/>
    <col min="9709" max="9709" width="18.85546875" style="37" customWidth="1"/>
    <col min="9710" max="9712" width="20.140625" style="37" customWidth="1"/>
    <col min="9713" max="9713" width="39.42578125" style="37" customWidth="1"/>
    <col min="9714" max="9714" width="25.28515625" style="37" customWidth="1"/>
    <col min="9715" max="9715" width="20.140625" style="37" customWidth="1"/>
    <col min="9716" max="9716" width="11.140625" style="37" customWidth="1"/>
    <col min="9717" max="9717" width="13.7109375" style="37" customWidth="1"/>
    <col min="9718" max="9718" width="17.5703125" style="37" customWidth="1"/>
    <col min="9719" max="9719" width="15" style="37" customWidth="1"/>
    <col min="9720" max="9720" width="17.5703125" style="37" customWidth="1"/>
    <col min="9721" max="9725" width="20.140625" style="37" customWidth="1"/>
    <col min="9726" max="9726" width="45.85546875" style="37" customWidth="1"/>
    <col min="9727" max="9861" width="20.140625" style="37" customWidth="1"/>
    <col min="9862" max="9930" width="12.42578125" style="37" customWidth="1"/>
    <col min="9931" max="9931" width="20.140625" style="37" customWidth="1"/>
    <col min="9932" max="9932" width="24" style="37" customWidth="1"/>
    <col min="9933" max="9933" width="27.85546875" style="37" customWidth="1"/>
    <col min="9934" max="9934" width="16.28515625" style="37" customWidth="1"/>
    <col min="9935" max="9935" width="17.5703125" style="37" customWidth="1"/>
    <col min="9936" max="9937" width="12.42578125" style="37" customWidth="1"/>
    <col min="9938" max="9938" width="17.5703125" style="37" customWidth="1"/>
    <col min="9939" max="9939" width="7.28515625" style="37" customWidth="1"/>
    <col min="9940" max="9940" width="21.42578125" style="37" customWidth="1"/>
    <col min="9941" max="9941" width="18.85546875" style="37" customWidth="1"/>
    <col min="9942" max="9942" width="16.28515625" style="37" customWidth="1"/>
    <col min="9943" max="9943" width="20.140625" style="37" customWidth="1"/>
    <col min="9944" max="9944" width="24" style="37" customWidth="1"/>
    <col min="9945" max="9945" width="18.85546875" style="37" customWidth="1"/>
    <col min="9946" max="9946" width="15" style="37" customWidth="1"/>
    <col min="9947" max="9947" width="20.140625" style="37" customWidth="1"/>
    <col min="9948" max="9948" width="18.85546875" style="37" customWidth="1"/>
    <col min="9949" max="9949" width="6" style="37" customWidth="1"/>
    <col min="9950" max="9950" width="12.42578125" style="37" customWidth="1"/>
    <col min="9951" max="9951" width="18.85546875" style="37" customWidth="1"/>
    <col min="9952" max="9953" width="15" style="37" customWidth="1"/>
    <col min="9954" max="9954" width="7.28515625" style="37" customWidth="1"/>
    <col min="9955" max="9955" width="11.140625" style="37" customWidth="1"/>
    <col min="9956" max="9956" width="13.7109375" style="37" customWidth="1"/>
    <col min="9957" max="9957" width="18.85546875" style="37" customWidth="1"/>
    <col min="9958" max="9958" width="16.28515625" style="37" customWidth="1"/>
    <col min="9959" max="9959" width="25.28515625" style="37" customWidth="1"/>
    <col min="9960" max="9960" width="20.140625" style="37" customWidth="1"/>
    <col min="9961" max="9962" width="15" style="37" customWidth="1"/>
    <col min="9963" max="9963" width="20.140625" style="37" customWidth="1"/>
    <col min="9964" max="9964" width="25.28515625" style="37" customWidth="1"/>
    <col min="9965" max="9965" width="18.85546875" style="37" customWidth="1"/>
    <col min="9966" max="9968" width="20.140625" style="37" customWidth="1"/>
    <col min="9969" max="9969" width="39.42578125" style="37" customWidth="1"/>
    <col min="9970" max="9970" width="25.28515625" style="37" customWidth="1"/>
    <col min="9971" max="9971" width="20.140625" style="37" customWidth="1"/>
    <col min="9972" max="9972" width="11.140625" style="37" customWidth="1"/>
    <col min="9973" max="9973" width="13.7109375" style="37" customWidth="1"/>
    <col min="9974" max="9974" width="17.5703125" style="37" customWidth="1"/>
    <col min="9975" max="9975" width="15" style="37" customWidth="1"/>
    <col min="9976" max="9976" width="17.5703125" style="37" customWidth="1"/>
    <col min="9977" max="9981" width="20.140625" style="37" customWidth="1"/>
    <col min="9982" max="9982" width="45.85546875" style="37" customWidth="1"/>
    <col min="9983" max="10117" width="20.140625" style="37" customWidth="1"/>
    <col min="10118" max="10186" width="12.42578125" style="37" customWidth="1"/>
    <col min="10187" max="10187" width="20.140625" style="37" customWidth="1"/>
    <col min="10188" max="10188" width="24" style="37" customWidth="1"/>
    <col min="10189" max="10189" width="27.85546875" style="37" customWidth="1"/>
    <col min="10190" max="10190" width="16.28515625" style="37" customWidth="1"/>
    <col min="10191" max="10191" width="17.5703125" style="37" customWidth="1"/>
    <col min="10192" max="10193" width="12.42578125" style="37" customWidth="1"/>
    <col min="10194" max="10194" width="17.5703125" style="37" customWidth="1"/>
    <col min="10195" max="10195" width="7.28515625" style="37" customWidth="1"/>
    <col min="10196" max="10196" width="21.42578125" style="37" customWidth="1"/>
    <col min="10197" max="10197" width="18.85546875" style="37" customWidth="1"/>
    <col min="10198" max="10198" width="16.28515625" style="37" customWidth="1"/>
    <col min="10199" max="10199" width="20.140625" style="37" customWidth="1"/>
    <col min="10200" max="10200" width="24" style="37" customWidth="1"/>
    <col min="10201" max="10201" width="18.85546875" style="37" customWidth="1"/>
    <col min="10202" max="10202" width="15" style="37" customWidth="1"/>
    <col min="10203" max="10203" width="20.140625" style="37" customWidth="1"/>
    <col min="10204" max="10204" width="18.85546875" style="37" customWidth="1"/>
    <col min="10205" max="10205" width="6" style="37" customWidth="1"/>
    <col min="10206" max="10206" width="12.42578125" style="37" customWidth="1"/>
    <col min="10207" max="10207" width="18.85546875" style="37" customWidth="1"/>
    <col min="10208" max="10209" width="15" style="37" customWidth="1"/>
    <col min="10210" max="10210" width="7.28515625" style="37" customWidth="1"/>
    <col min="10211" max="10211" width="11.140625" style="37" customWidth="1"/>
    <col min="10212" max="10212" width="13.7109375" style="37" customWidth="1"/>
    <col min="10213" max="10213" width="18.85546875" style="37" customWidth="1"/>
    <col min="10214" max="10214" width="16.28515625" style="37" customWidth="1"/>
    <col min="10215" max="10215" width="25.28515625" style="37" customWidth="1"/>
    <col min="10216" max="10216" width="20.140625" style="37" customWidth="1"/>
    <col min="10217" max="10218" width="15" style="37" customWidth="1"/>
    <col min="10219" max="10219" width="20.140625" style="37" customWidth="1"/>
    <col min="10220" max="10220" width="25.28515625" style="37" customWidth="1"/>
    <col min="10221" max="10221" width="18.85546875" style="37" customWidth="1"/>
    <col min="10222" max="10224" width="20.140625" style="37" customWidth="1"/>
    <col min="10225" max="10225" width="39.42578125" style="37" customWidth="1"/>
    <col min="10226" max="10226" width="25.28515625" style="37" customWidth="1"/>
    <col min="10227" max="10227" width="20.140625" style="37" customWidth="1"/>
    <col min="10228" max="10228" width="11.140625" style="37" customWidth="1"/>
    <col min="10229" max="10229" width="13.7109375" style="37" customWidth="1"/>
    <col min="10230" max="10230" width="17.5703125" style="37" customWidth="1"/>
    <col min="10231" max="10231" width="15" style="37" customWidth="1"/>
    <col min="10232" max="10232" width="17.5703125" style="37" customWidth="1"/>
    <col min="10233" max="10237" width="20.140625" style="37" customWidth="1"/>
    <col min="10238" max="10238" width="45.85546875" style="37" customWidth="1"/>
    <col min="10239" max="10373" width="20.140625" style="37" customWidth="1"/>
    <col min="10374" max="10442" width="12.42578125" style="37" customWidth="1"/>
    <col min="10443" max="10443" width="20.140625" style="37" customWidth="1"/>
    <col min="10444" max="10444" width="24" style="37" customWidth="1"/>
    <col min="10445" max="10445" width="27.85546875" style="37" customWidth="1"/>
    <col min="10446" max="10446" width="16.28515625" style="37" customWidth="1"/>
    <col min="10447" max="10447" width="17.5703125" style="37" customWidth="1"/>
    <col min="10448" max="10449" width="12.42578125" style="37" customWidth="1"/>
    <col min="10450" max="10450" width="17.5703125" style="37" customWidth="1"/>
    <col min="10451" max="10451" width="7.28515625" style="37" customWidth="1"/>
    <col min="10452" max="10452" width="21.42578125" style="37" customWidth="1"/>
    <col min="10453" max="10453" width="18.85546875" style="37" customWidth="1"/>
    <col min="10454" max="10454" width="16.28515625" style="37" customWidth="1"/>
    <col min="10455" max="10455" width="20.140625" style="37" customWidth="1"/>
    <col min="10456" max="10456" width="24" style="37" customWidth="1"/>
    <col min="10457" max="10457" width="18.85546875" style="37" customWidth="1"/>
    <col min="10458" max="10458" width="15" style="37" customWidth="1"/>
    <col min="10459" max="10459" width="20.140625" style="37" customWidth="1"/>
    <col min="10460" max="10460" width="18.85546875" style="37" customWidth="1"/>
    <col min="10461" max="10461" width="6" style="37" customWidth="1"/>
    <col min="10462" max="10462" width="12.42578125" style="37" customWidth="1"/>
    <col min="10463" max="10463" width="18.85546875" style="37" customWidth="1"/>
    <col min="10464" max="10465" width="15" style="37" customWidth="1"/>
    <col min="10466" max="10466" width="7.28515625" style="37" customWidth="1"/>
    <col min="10467" max="10467" width="11.140625" style="37" customWidth="1"/>
    <col min="10468" max="10468" width="13.7109375" style="37" customWidth="1"/>
    <col min="10469" max="10469" width="18.85546875" style="37" customWidth="1"/>
    <col min="10470" max="10470" width="16.28515625" style="37" customWidth="1"/>
    <col min="10471" max="10471" width="25.28515625" style="37" customWidth="1"/>
    <col min="10472" max="10472" width="20.140625" style="37" customWidth="1"/>
    <col min="10473" max="10474" width="15" style="37" customWidth="1"/>
    <col min="10475" max="10475" width="20.140625" style="37" customWidth="1"/>
    <col min="10476" max="10476" width="25.28515625" style="37" customWidth="1"/>
    <col min="10477" max="10477" width="18.85546875" style="37" customWidth="1"/>
    <col min="10478" max="10480" width="20.140625" style="37" customWidth="1"/>
    <col min="10481" max="10481" width="39.42578125" style="37" customWidth="1"/>
    <col min="10482" max="10482" width="25.28515625" style="37" customWidth="1"/>
    <col min="10483" max="10483" width="20.140625" style="37" customWidth="1"/>
    <col min="10484" max="10484" width="11.140625" style="37" customWidth="1"/>
    <col min="10485" max="10485" width="13.7109375" style="37" customWidth="1"/>
    <col min="10486" max="10486" width="17.5703125" style="37" customWidth="1"/>
    <col min="10487" max="10487" width="15" style="37" customWidth="1"/>
    <col min="10488" max="10488" width="17.5703125" style="37" customWidth="1"/>
    <col min="10489" max="10493" width="20.140625" style="37" customWidth="1"/>
    <col min="10494" max="10494" width="45.85546875" style="37" customWidth="1"/>
    <col min="10495" max="10629" width="20.140625" style="37" customWidth="1"/>
    <col min="10630" max="10698" width="12.42578125" style="37" customWidth="1"/>
    <col min="10699" max="10699" width="20.140625" style="37" customWidth="1"/>
    <col min="10700" max="10700" width="24" style="37" customWidth="1"/>
    <col min="10701" max="10701" width="27.85546875" style="37" customWidth="1"/>
    <col min="10702" max="10702" width="16.28515625" style="37" customWidth="1"/>
    <col min="10703" max="10703" width="17.5703125" style="37" customWidth="1"/>
    <col min="10704" max="10705" width="12.42578125" style="37" customWidth="1"/>
    <col min="10706" max="10706" width="17.5703125" style="37" customWidth="1"/>
    <col min="10707" max="10707" width="7.28515625" style="37" customWidth="1"/>
    <col min="10708" max="10708" width="21.42578125" style="37" customWidth="1"/>
    <col min="10709" max="10709" width="18.85546875" style="37" customWidth="1"/>
    <col min="10710" max="10710" width="16.28515625" style="37" customWidth="1"/>
    <col min="10711" max="10711" width="20.140625" style="37" customWidth="1"/>
    <col min="10712" max="10712" width="24" style="37" customWidth="1"/>
    <col min="10713" max="10713" width="18.85546875" style="37" customWidth="1"/>
    <col min="10714" max="10714" width="15" style="37" customWidth="1"/>
    <col min="10715" max="10715" width="20.140625" style="37" customWidth="1"/>
    <col min="10716" max="10716" width="18.85546875" style="37" customWidth="1"/>
    <col min="10717" max="10717" width="6" style="37" customWidth="1"/>
    <col min="10718" max="10718" width="12.42578125" style="37" customWidth="1"/>
    <col min="10719" max="10719" width="18.85546875" style="37" customWidth="1"/>
    <col min="10720" max="10721" width="15" style="37" customWidth="1"/>
    <col min="10722" max="10722" width="7.28515625" style="37" customWidth="1"/>
    <col min="10723" max="10723" width="11.140625" style="37" customWidth="1"/>
    <col min="10724" max="10724" width="13.7109375" style="37" customWidth="1"/>
    <col min="10725" max="10725" width="18.85546875" style="37" customWidth="1"/>
    <col min="10726" max="10726" width="16.28515625" style="37" customWidth="1"/>
    <col min="10727" max="10727" width="25.28515625" style="37" customWidth="1"/>
    <col min="10728" max="10728" width="20.140625" style="37" customWidth="1"/>
    <col min="10729" max="10730" width="15" style="37" customWidth="1"/>
    <col min="10731" max="10731" width="20.140625" style="37" customWidth="1"/>
    <col min="10732" max="10732" width="25.28515625" style="37" customWidth="1"/>
    <col min="10733" max="10733" width="18.85546875" style="37" customWidth="1"/>
    <col min="10734" max="10736" width="20.140625" style="37" customWidth="1"/>
    <col min="10737" max="10737" width="39.42578125" style="37" customWidth="1"/>
    <col min="10738" max="10738" width="25.28515625" style="37" customWidth="1"/>
    <col min="10739" max="10739" width="20.140625" style="37" customWidth="1"/>
    <col min="10740" max="10740" width="11.140625" style="37" customWidth="1"/>
    <col min="10741" max="10741" width="13.7109375" style="37" customWidth="1"/>
    <col min="10742" max="10742" width="17.5703125" style="37" customWidth="1"/>
    <col min="10743" max="10743" width="15" style="37" customWidth="1"/>
    <col min="10744" max="10744" width="17.5703125" style="37" customWidth="1"/>
    <col min="10745" max="10749" width="20.140625" style="37" customWidth="1"/>
    <col min="10750" max="10750" width="45.85546875" style="37" customWidth="1"/>
    <col min="10751" max="10885" width="20.140625" style="37" customWidth="1"/>
    <col min="10886" max="10954" width="12.42578125" style="37" customWidth="1"/>
    <col min="10955" max="10955" width="20.140625" style="37" customWidth="1"/>
    <col min="10956" max="10956" width="24" style="37" customWidth="1"/>
    <col min="10957" max="10957" width="27.85546875" style="37" customWidth="1"/>
    <col min="10958" max="10958" width="16.28515625" style="37" customWidth="1"/>
    <col min="10959" max="10959" width="17.5703125" style="37" customWidth="1"/>
    <col min="10960" max="10961" width="12.42578125" style="37" customWidth="1"/>
    <col min="10962" max="10962" width="17.5703125" style="37" customWidth="1"/>
    <col min="10963" max="10963" width="7.28515625" style="37" customWidth="1"/>
    <col min="10964" max="10964" width="21.42578125" style="37" customWidth="1"/>
    <col min="10965" max="10965" width="18.85546875" style="37" customWidth="1"/>
    <col min="10966" max="10966" width="16.28515625" style="37" customWidth="1"/>
    <col min="10967" max="10967" width="20.140625" style="37" customWidth="1"/>
    <col min="10968" max="10968" width="24" style="37" customWidth="1"/>
    <col min="10969" max="10969" width="18.85546875" style="37" customWidth="1"/>
    <col min="10970" max="10970" width="15" style="37" customWidth="1"/>
    <col min="10971" max="10971" width="20.140625" style="37" customWidth="1"/>
    <col min="10972" max="10972" width="18.85546875" style="37" customWidth="1"/>
    <col min="10973" max="10973" width="6" style="37" customWidth="1"/>
    <col min="10974" max="10974" width="12.42578125" style="37" customWidth="1"/>
    <col min="10975" max="10975" width="18.85546875" style="37" customWidth="1"/>
    <col min="10976" max="10977" width="15" style="37" customWidth="1"/>
    <col min="10978" max="10978" width="7.28515625" style="37" customWidth="1"/>
    <col min="10979" max="10979" width="11.140625" style="37" customWidth="1"/>
    <col min="10980" max="10980" width="13.7109375" style="37" customWidth="1"/>
    <col min="10981" max="10981" width="18.85546875" style="37" customWidth="1"/>
    <col min="10982" max="10982" width="16.28515625" style="37" customWidth="1"/>
    <col min="10983" max="10983" width="25.28515625" style="37" customWidth="1"/>
    <col min="10984" max="10984" width="20.140625" style="37" customWidth="1"/>
    <col min="10985" max="10986" width="15" style="37" customWidth="1"/>
    <col min="10987" max="10987" width="20.140625" style="37" customWidth="1"/>
    <col min="10988" max="10988" width="25.28515625" style="37" customWidth="1"/>
    <col min="10989" max="10989" width="18.85546875" style="37" customWidth="1"/>
    <col min="10990" max="10992" width="20.140625" style="37" customWidth="1"/>
    <col min="10993" max="10993" width="39.42578125" style="37" customWidth="1"/>
    <col min="10994" max="10994" width="25.28515625" style="37" customWidth="1"/>
    <col min="10995" max="10995" width="20.140625" style="37" customWidth="1"/>
    <col min="10996" max="10996" width="11.140625" style="37" customWidth="1"/>
    <col min="10997" max="10997" width="13.7109375" style="37" customWidth="1"/>
    <col min="10998" max="10998" width="17.5703125" style="37" customWidth="1"/>
    <col min="10999" max="10999" width="15" style="37" customWidth="1"/>
    <col min="11000" max="11000" width="17.5703125" style="37" customWidth="1"/>
    <col min="11001" max="11005" width="20.140625" style="37" customWidth="1"/>
    <col min="11006" max="11006" width="45.85546875" style="37" customWidth="1"/>
    <col min="11007" max="11141" width="20.140625" style="37" customWidth="1"/>
    <col min="11142" max="11210" width="12.42578125" style="37" customWidth="1"/>
    <col min="11211" max="11211" width="20.140625" style="37" customWidth="1"/>
    <col min="11212" max="11212" width="24" style="37" customWidth="1"/>
    <col min="11213" max="11213" width="27.85546875" style="37" customWidth="1"/>
    <col min="11214" max="11214" width="16.28515625" style="37" customWidth="1"/>
    <col min="11215" max="11215" width="17.5703125" style="37" customWidth="1"/>
    <col min="11216" max="11217" width="12.42578125" style="37" customWidth="1"/>
    <col min="11218" max="11218" width="17.5703125" style="37" customWidth="1"/>
    <col min="11219" max="11219" width="7.28515625" style="37" customWidth="1"/>
    <col min="11220" max="11220" width="21.42578125" style="37" customWidth="1"/>
    <col min="11221" max="11221" width="18.85546875" style="37" customWidth="1"/>
    <col min="11222" max="11222" width="16.28515625" style="37" customWidth="1"/>
    <col min="11223" max="11223" width="20.140625" style="37" customWidth="1"/>
    <col min="11224" max="11224" width="24" style="37" customWidth="1"/>
    <col min="11225" max="11225" width="18.85546875" style="37" customWidth="1"/>
    <col min="11226" max="11226" width="15" style="37" customWidth="1"/>
    <col min="11227" max="11227" width="20.140625" style="37" customWidth="1"/>
    <col min="11228" max="11228" width="18.85546875" style="37" customWidth="1"/>
    <col min="11229" max="11229" width="6" style="37" customWidth="1"/>
    <col min="11230" max="11230" width="12.42578125" style="37" customWidth="1"/>
    <col min="11231" max="11231" width="18.85546875" style="37" customWidth="1"/>
    <col min="11232" max="11233" width="15" style="37" customWidth="1"/>
    <col min="11234" max="11234" width="7.28515625" style="37" customWidth="1"/>
    <col min="11235" max="11235" width="11.140625" style="37" customWidth="1"/>
    <col min="11236" max="11236" width="13.7109375" style="37" customWidth="1"/>
    <col min="11237" max="11237" width="18.85546875" style="37" customWidth="1"/>
    <col min="11238" max="11238" width="16.28515625" style="37" customWidth="1"/>
    <col min="11239" max="11239" width="25.28515625" style="37" customWidth="1"/>
    <col min="11240" max="11240" width="20.140625" style="37" customWidth="1"/>
    <col min="11241" max="11242" width="15" style="37" customWidth="1"/>
    <col min="11243" max="11243" width="20.140625" style="37" customWidth="1"/>
    <col min="11244" max="11244" width="25.28515625" style="37" customWidth="1"/>
    <col min="11245" max="11245" width="18.85546875" style="37" customWidth="1"/>
    <col min="11246" max="11248" width="20.140625" style="37" customWidth="1"/>
    <col min="11249" max="11249" width="39.42578125" style="37" customWidth="1"/>
    <col min="11250" max="11250" width="25.28515625" style="37" customWidth="1"/>
    <col min="11251" max="11251" width="20.140625" style="37" customWidth="1"/>
    <col min="11252" max="11252" width="11.140625" style="37" customWidth="1"/>
    <col min="11253" max="11253" width="13.7109375" style="37" customWidth="1"/>
    <col min="11254" max="11254" width="17.5703125" style="37" customWidth="1"/>
    <col min="11255" max="11255" width="15" style="37" customWidth="1"/>
    <col min="11256" max="11256" width="17.5703125" style="37" customWidth="1"/>
    <col min="11257" max="11261" width="20.140625" style="37" customWidth="1"/>
    <col min="11262" max="11262" width="45.85546875" style="37" customWidth="1"/>
    <col min="11263" max="11397" width="20.140625" style="37" customWidth="1"/>
    <col min="11398" max="11466" width="12.42578125" style="37" customWidth="1"/>
    <col min="11467" max="11467" width="20.140625" style="37" customWidth="1"/>
    <col min="11468" max="11468" width="24" style="37" customWidth="1"/>
    <col min="11469" max="11469" width="27.85546875" style="37" customWidth="1"/>
    <col min="11470" max="11470" width="16.28515625" style="37" customWidth="1"/>
    <col min="11471" max="11471" width="17.5703125" style="37" customWidth="1"/>
    <col min="11472" max="11473" width="12.42578125" style="37" customWidth="1"/>
    <col min="11474" max="11474" width="17.5703125" style="37" customWidth="1"/>
    <col min="11475" max="11475" width="7.28515625" style="37" customWidth="1"/>
    <col min="11476" max="11476" width="21.42578125" style="37" customWidth="1"/>
    <col min="11477" max="11477" width="18.85546875" style="37" customWidth="1"/>
    <col min="11478" max="11478" width="16.28515625" style="37" customWidth="1"/>
    <col min="11479" max="11479" width="20.140625" style="37" customWidth="1"/>
    <col min="11480" max="11480" width="24" style="37" customWidth="1"/>
    <col min="11481" max="11481" width="18.85546875" style="37" customWidth="1"/>
    <col min="11482" max="11482" width="15" style="37" customWidth="1"/>
    <col min="11483" max="11483" width="20.140625" style="37" customWidth="1"/>
    <col min="11484" max="11484" width="18.85546875" style="37" customWidth="1"/>
    <col min="11485" max="11485" width="6" style="37" customWidth="1"/>
    <col min="11486" max="11486" width="12.42578125" style="37" customWidth="1"/>
    <col min="11487" max="11487" width="18.85546875" style="37" customWidth="1"/>
    <col min="11488" max="11489" width="15" style="37" customWidth="1"/>
    <col min="11490" max="11490" width="7.28515625" style="37" customWidth="1"/>
    <col min="11491" max="11491" width="11.140625" style="37" customWidth="1"/>
    <col min="11492" max="11492" width="13.7109375" style="37" customWidth="1"/>
    <col min="11493" max="11493" width="18.85546875" style="37" customWidth="1"/>
    <col min="11494" max="11494" width="16.28515625" style="37" customWidth="1"/>
    <col min="11495" max="11495" width="25.28515625" style="37" customWidth="1"/>
    <col min="11496" max="11496" width="20.140625" style="37" customWidth="1"/>
    <col min="11497" max="11498" width="15" style="37" customWidth="1"/>
    <col min="11499" max="11499" width="20.140625" style="37" customWidth="1"/>
    <col min="11500" max="11500" width="25.28515625" style="37" customWidth="1"/>
    <col min="11501" max="11501" width="18.85546875" style="37" customWidth="1"/>
    <col min="11502" max="11504" width="20.140625" style="37" customWidth="1"/>
    <col min="11505" max="11505" width="39.42578125" style="37" customWidth="1"/>
    <col min="11506" max="11506" width="25.28515625" style="37" customWidth="1"/>
    <col min="11507" max="11507" width="20.140625" style="37" customWidth="1"/>
    <col min="11508" max="11508" width="11.140625" style="37" customWidth="1"/>
    <col min="11509" max="11509" width="13.7109375" style="37" customWidth="1"/>
    <col min="11510" max="11510" width="17.5703125" style="37" customWidth="1"/>
    <col min="11511" max="11511" width="15" style="37" customWidth="1"/>
    <col min="11512" max="11512" width="17.5703125" style="37" customWidth="1"/>
    <col min="11513" max="11517" width="20.140625" style="37" customWidth="1"/>
    <col min="11518" max="11518" width="45.85546875" style="37" customWidth="1"/>
    <col min="11519" max="11653" width="20.140625" style="37" customWidth="1"/>
    <col min="11654" max="11722" width="12.42578125" style="37" customWidth="1"/>
    <col min="11723" max="11723" width="20.140625" style="37" customWidth="1"/>
    <col min="11724" max="11724" width="24" style="37" customWidth="1"/>
    <col min="11725" max="11725" width="27.85546875" style="37" customWidth="1"/>
    <col min="11726" max="11726" width="16.28515625" style="37" customWidth="1"/>
    <col min="11727" max="11727" width="17.5703125" style="37" customWidth="1"/>
    <col min="11728" max="11729" width="12.42578125" style="37" customWidth="1"/>
    <col min="11730" max="11730" width="17.5703125" style="37" customWidth="1"/>
    <col min="11731" max="11731" width="7.28515625" style="37" customWidth="1"/>
    <col min="11732" max="11732" width="21.42578125" style="37" customWidth="1"/>
    <col min="11733" max="11733" width="18.85546875" style="37" customWidth="1"/>
    <col min="11734" max="11734" width="16.28515625" style="37" customWidth="1"/>
    <col min="11735" max="11735" width="20.140625" style="37" customWidth="1"/>
    <col min="11736" max="11736" width="24" style="37" customWidth="1"/>
    <col min="11737" max="11737" width="18.85546875" style="37" customWidth="1"/>
    <col min="11738" max="11738" width="15" style="37" customWidth="1"/>
    <col min="11739" max="11739" width="20.140625" style="37" customWidth="1"/>
    <col min="11740" max="11740" width="18.85546875" style="37" customWidth="1"/>
    <col min="11741" max="11741" width="6" style="37" customWidth="1"/>
    <col min="11742" max="11742" width="12.42578125" style="37" customWidth="1"/>
    <col min="11743" max="11743" width="18.85546875" style="37" customWidth="1"/>
    <col min="11744" max="11745" width="15" style="37" customWidth="1"/>
    <col min="11746" max="11746" width="7.28515625" style="37" customWidth="1"/>
    <col min="11747" max="11747" width="11.140625" style="37" customWidth="1"/>
    <col min="11748" max="11748" width="13.7109375" style="37" customWidth="1"/>
    <col min="11749" max="11749" width="18.85546875" style="37" customWidth="1"/>
    <col min="11750" max="11750" width="16.28515625" style="37" customWidth="1"/>
    <col min="11751" max="11751" width="25.28515625" style="37" customWidth="1"/>
    <col min="11752" max="11752" width="20.140625" style="37" customWidth="1"/>
    <col min="11753" max="11754" width="15" style="37" customWidth="1"/>
    <col min="11755" max="11755" width="20.140625" style="37" customWidth="1"/>
    <col min="11756" max="11756" width="25.28515625" style="37" customWidth="1"/>
    <col min="11757" max="11757" width="18.85546875" style="37" customWidth="1"/>
    <col min="11758" max="11760" width="20.140625" style="37" customWidth="1"/>
    <col min="11761" max="11761" width="39.42578125" style="37" customWidth="1"/>
    <col min="11762" max="11762" width="25.28515625" style="37" customWidth="1"/>
    <col min="11763" max="11763" width="20.140625" style="37" customWidth="1"/>
    <col min="11764" max="11764" width="11.140625" style="37" customWidth="1"/>
    <col min="11765" max="11765" width="13.7109375" style="37" customWidth="1"/>
    <col min="11766" max="11766" width="17.5703125" style="37" customWidth="1"/>
    <col min="11767" max="11767" width="15" style="37" customWidth="1"/>
    <col min="11768" max="11768" width="17.5703125" style="37" customWidth="1"/>
    <col min="11769" max="11773" width="20.140625" style="37" customWidth="1"/>
    <col min="11774" max="11774" width="45.85546875" style="37" customWidth="1"/>
    <col min="11775" max="11909" width="20.140625" style="37" customWidth="1"/>
    <col min="11910" max="11978" width="12.42578125" style="37" customWidth="1"/>
    <col min="11979" max="11979" width="20.140625" style="37" customWidth="1"/>
    <col min="11980" max="11980" width="24" style="37" customWidth="1"/>
    <col min="11981" max="11981" width="27.85546875" style="37" customWidth="1"/>
    <col min="11982" max="11982" width="16.28515625" style="37" customWidth="1"/>
    <col min="11983" max="11983" width="17.5703125" style="37" customWidth="1"/>
    <col min="11984" max="11985" width="12.42578125" style="37" customWidth="1"/>
    <col min="11986" max="11986" width="17.5703125" style="37" customWidth="1"/>
    <col min="11987" max="11987" width="7.28515625" style="37" customWidth="1"/>
    <col min="11988" max="11988" width="21.42578125" style="37" customWidth="1"/>
    <col min="11989" max="11989" width="18.85546875" style="37" customWidth="1"/>
    <col min="11990" max="11990" width="16.28515625" style="37" customWidth="1"/>
    <col min="11991" max="11991" width="20.140625" style="37" customWidth="1"/>
    <col min="11992" max="11992" width="24" style="37" customWidth="1"/>
    <col min="11993" max="11993" width="18.85546875" style="37" customWidth="1"/>
    <col min="11994" max="11994" width="15" style="37" customWidth="1"/>
    <col min="11995" max="11995" width="20.140625" style="37" customWidth="1"/>
    <col min="11996" max="11996" width="18.85546875" style="37" customWidth="1"/>
    <col min="11997" max="11997" width="6" style="37" customWidth="1"/>
    <col min="11998" max="11998" width="12.42578125" style="37" customWidth="1"/>
    <col min="11999" max="11999" width="18.85546875" style="37" customWidth="1"/>
    <col min="12000" max="12001" width="15" style="37" customWidth="1"/>
    <col min="12002" max="12002" width="7.28515625" style="37" customWidth="1"/>
    <col min="12003" max="12003" width="11.140625" style="37" customWidth="1"/>
    <col min="12004" max="12004" width="13.7109375" style="37" customWidth="1"/>
    <col min="12005" max="12005" width="18.85546875" style="37" customWidth="1"/>
    <col min="12006" max="12006" width="16.28515625" style="37" customWidth="1"/>
    <col min="12007" max="12007" width="25.28515625" style="37" customWidth="1"/>
    <col min="12008" max="12008" width="20.140625" style="37" customWidth="1"/>
    <col min="12009" max="12010" width="15" style="37" customWidth="1"/>
    <col min="12011" max="12011" width="20.140625" style="37" customWidth="1"/>
    <col min="12012" max="12012" width="25.28515625" style="37" customWidth="1"/>
    <col min="12013" max="12013" width="18.85546875" style="37" customWidth="1"/>
    <col min="12014" max="12016" width="20.140625" style="37" customWidth="1"/>
    <col min="12017" max="12017" width="39.42578125" style="37" customWidth="1"/>
    <col min="12018" max="12018" width="25.28515625" style="37" customWidth="1"/>
    <col min="12019" max="12019" width="20.140625" style="37" customWidth="1"/>
    <col min="12020" max="12020" width="11.140625" style="37" customWidth="1"/>
    <col min="12021" max="12021" width="13.7109375" style="37" customWidth="1"/>
    <col min="12022" max="12022" width="17.5703125" style="37" customWidth="1"/>
    <col min="12023" max="12023" width="15" style="37" customWidth="1"/>
    <col min="12024" max="12024" width="17.5703125" style="37" customWidth="1"/>
    <col min="12025" max="12029" width="20.140625" style="37" customWidth="1"/>
    <col min="12030" max="12030" width="45.85546875" style="37" customWidth="1"/>
    <col min="12031" max="12165" width="20.140625" style="37" customWidth="1"/>
    <col min="12166" max="12234" width="12.42578125" style="37" customWidth="1"/>
    <col min="12235" max="12235" width="20.140625" style="37" customWidth="1"/>
    <col min="12236" max="12236" width="24" style="37" customWidth="1"/>
    <col min="12237" max="12237" width="27.85546875" style="37" customWidth="1"/>
    <col min="12238" max="12238" width="16.28515625" style="37" customWidth="1"/>
    <col min="12239" max="12239" width="17.5703125" style="37" customWidth="1"/>
    <col min="12240" max="12241" width="12.42578125" style="37" customWidth="1"/>
    <col min="12242" max="12242" width="17.5703125" style="37" customWidth="1"/>
    <col min="12243" max="12243" width="7.28515625" style="37" customWidth="1"/>
    <col min="12244" max="12244" width="21.42578125" style="37" customWidth="1"/>
    <col min="12245" max="12245" width="18.85546875" style="37" customWidth="1"/>
    <col min="12246" max="12246" width="16.28515625" style="37" customWidth="1"/>
    <col min="12247" max="12247" width="20.140625" style="37" customWidth="1"/>
    <col min="12248" max="12248" width="24" style="37" customWidth="1"/>
    <col min="12249" max="12249" width="18.85546875" style="37" customWidth="1"/>
    <col min="12250" max="12250" width="15" style="37" customWidth="1"/>
    <col min="12251" max="12251" width="20.140625" style="37" customWidth="1"/>
    <col min="12252" max="12252" width="18.85546875" style="37" customWidth="1"/>
    <col min="12253" max="12253" width="6" style="37" customWidth="1"/>
    <col min="12254" max="12254" width="12.42578125" style="37" customWidth="1"/>
    <col min="12255" max="12255" width="18.85546875" style="37" customWidth="1"/>
    <col min="12256" max="12257" width="15" style="37" customWidth="1"/>
    <col min="12258" max="12258" width="7.28515625" style="37" customWidth="1"/>
    <col min="12259" max="12259" width="11.140625" style="37" customWidth="1"/>
    <col min="12260" max="12260" width="13.7109375" style="37" customWidth="1"/>
    <col min="12261" max="12261" width="18.85546875" style="37" customWidth="1"/>
    <col min="12262" max="12262" width="16.28515625" style="37" customWidth="1"/>
    <col min="12263" max="12263" width="25.28515625" style="37" customWidth="1"/>
    <col min="12264" max="12264" width="20.140625" style="37" customWidth="1"/>
    <col min="12265" max="12266" width="15" style="37" customWidth="1"/>
    <col min="12267" max="12267" width="20.140625" style="37" customWidth="1"/>
    <col min="12268" max="12268" width="25.28515625" style="37" customWidth="1"/>
    <col min="12269" max="12269" width="18.85546875" style="37" customWidth="1"/>
    <col min="12270" max="12272" width="20.140625" style="37" customWidth="1"/>
    <col min="12273" max="12273" width="39.42578125" style="37" customWidth="1"/>
    <col min="12274" max="12274" width="25.28515625" style="37" customWidth="1"/>
    <col min="12275" max="12275" width="20.140625" style="37" customWidth="1"/>
    <col min="12276" max="12276" width="11.140625" style="37" customWidth="1"/>
    <col min="12277" max="12277" width="13.7109375" style="37" customWidth="1"/>
    <col min="12278" max="12278" width="17.5703125" style="37" customWidth="1"/>
    <col min="12279" max="12279" width="15" style="37" customWidth="1"/>
    <col min="12280" max="12280" width="17.5703125" style="37" customWidth="1"/>
    <col min="12281" max="12285" width="20.140625" style="37" customWidth="1"/>
    <col min="12286" max="12286" width="45.85546875" style="37" customWidth="1"/>
    <col min="12287" max="12421" width="20.140625" style="37" customWidth="1"/>
    <col min="12422" max="12490" width="12.42578125" style="37" customWidth="1"/>
    <col min="12491" max="12491" width="20.140625" style="37" customWidth="1"/>
    <col min="12492" max="12492" width="24" style="37" customWidth="1"/>
    <col min="12493" max="12493" width="27.85546875" style="37" customWidth="1"/>
    <col min="12494" max="12494" width="16.28515625" style="37" customWidth="1"/>
    <col min="12495" max="12495" width="17.5703125" style="37" customWidth="1"/>
    <col min="12496" max="12497" width="12.42578125" style="37" customWidth="1"/>
    <col min="12498" max="12498" width="17.5703125" style="37" customWidth="1"/>
    <col min="12499" max="12499" width="7.28515625" style="37" customWidth="1"/>
    <col min="12500" max="12500" width="21.42578125" style="37" customWidth="1"/>
    <col min="12501" max="12501" width="18.85546875" style="37" customWidth="1"/>
    <col min="12502" max="12502" width="16.28515625" style="37" customWidth="1"/>
    <col min="12503" max="12503" width="20.140625" style="37" customWidth="1"/>
    <col min="12504" max="12504" width="24" style="37" customWidth="1"/>
    <col min="12505" max="12505" width="18.85546875" style="37" customWidth="1"/>
    <col min="12506" max="12506" width="15" style="37" customWidth="1"/>
    <col min="12507" max="12507" width="20.140625" style="37" customWidth="1"/>
    <col min="12508" max="12508" width="18.85546875" style="37" customWidth="1"/>
    <col min="12509" max="12509" width="6" style="37" customWidth="1"/>
    <col min="12510" max="12510" width="12.42578125" style="37" customWidth="1"/>
    <col min="12511" max="12511" width="18.85546875" style="37" customWidth="1"/>
    <col min="12512" max="12513" width="15" style="37" customWidth="1"/>
    <col min="12514" max="12514" width="7.28515625" style="37" customWidth="1"/>
    <col min="12515" max="12515" width="11.140625" style="37" customWidth="1"/>
    <col min="12516" max="12516" width="13.7109375" style="37" customWidth="1"/>
    <col min="12517" max="12517" width="18.85546875" style="37" customWidth="1"/>
    <col min="12518" max="12518" width="16.28515625" style="37" customWidth="1"/>
    <col min="12519" max="12519" width="25.28515625" style="37" customWidth="1"/>
    <col min="12520" max="12520" width="20.140625" style="37" customWidth="1"/>
    <col min="12521" max="12522" width="15" style="37" customWidth="1"/>
    <col min="12523" max="12523" width="20.140625" style="37" customWidth="1"/>
    <col min="12524" max="12524" width="25.28515625" style="37" customWidth="1"/>
    <col min="12525" max="12525" width="18.85546875" style="37" customWidth="1"/>
    <col min="12526" max="12528" width="20.140625" style="37" customWidth="1"/>
    <col min="12529" max="12529" width="39.42578125" style="37" customWidth="1"/>
    <col min="12530" max="12530" width="25.28515625" style="37" customWidth="1"/>
    <col min="12531" max="12531" width="20.140625" style="37" customWidth="1"/>
    <col min="12532" max="12532" width="11.140625" style="37" customWidth="1"/>
    <col min="12533" max="12533" width="13.7109375" style="37" customWidth="1"/>
    <col min="12534" max="12534" width="17.5703125" style="37" customWidth="1"/>
    <col min="12535" max="12535" width="15" style="37" customWidth="1"/>
    <col min="12536" max="12536" width="17.5703125" style="37" customWidth="1"/>
    <col min="12537" max="12541" width="20.140625" style="37" customWidth="1"/>
    <col min="12542" max="12542" width="45.85546875" style="37" customWidth="1"/>
    <col min="12543" max="12677" width="20.140625" style="37" customWidth="1"/>
    <col min="12678" max="12746" width="12.42578125" style="37" customWidth="1"/>
    <col min="12747" max="12747" width="20.140625" style="37" customWidth="1"/>
    <col min="12748" max="12748" width="24" style="37" customWidth="1"/>
    <col min="12749" max="12749" width="27.85546875" style="37" customWidth="1"/>
    <col min="12750" max="12750" width="16.28515625" style="37" customWidth="1"/>
    <col min="12751" max="12751" width="17.5703125" style="37" customWidth="1"/>
    <col min="12752" max="12753" width="12.42578125" style="37" customWidth="1"/>
    <col min="12754" max="12754" width="17.5703125" style="37" customWidth="1"/>
    <col min="12755" max="12755" width="7.28515625" style="37" customWidth="1"/>
    <col min="12756" max="12756" width="21.42578125" style="37" customWidth="1"/>
    <col min="12757" max="12757" width="18.85546875" style="37" customWidth="1"/>
    <col min="12758" max="12758" width="16.28515625" style="37" customWidth="1"/>
    <col min="12759" max="12759" width="20.140625" style="37" customWidth="1"/>
    <col min="12760" max="12760" width="24" style="37" customWidth="1"/>
    <col min="12761" max="12761" width="18.85546875" style="37" customWidth="1"/>
    <col min="12762" max="12762" width="15" style="37" customWidth="1"/>
    <col min="12763" max="12763" width="20.140625" style="37" customWidth="1"/>
    <col min="12764" max="12764" width="18.85546875" style="37" customWidth="1"/>
    <col min="12765" max="12765" width="6" style="37" customWidth="1"/>
    <col min="12766" max="12766" width="12.42578125" style="37" customWidth="1"/>
    <col min="12767" max="12767" width="18.85546875" style="37" customWidth="1"/>
    <col min="12768" max="12769" width="15" style="37" customWidth="1"/>
    <col min="12770" max="12770" width="7.28515625" style="37" customWidth="1"/>
    <col min="12771" max="12771" width="11.140625" style="37" customWidth="1"/>
    <col min="12772" max="12772" width="13.7109375" style="37" customWidth="1"/>
    <col min="12773" max="12773" width="18.85546875" style="37" customWidth="1"/>
    <col min="12774" max="12774" width="16.28515625" style="37" customWidth="1"/>
    <col min="12775" max="12775" width="25.28515625" style="37" customWidth="1"/>
    <col min="12776" max="12776" width="20.140625" style="37" customWidth="1"/>
    <col min="12777" max="12778" width="15" style="37" customWidth="1"/>
    <col min="12779" max="12779" width="20.140625" style="37" customWidth="1"/>
    <col min="12780" max="12780" width="25.28515625" style="37" customWidth="1"/>
    <col min="12781" max="12781" width="18.85546875" style="37" customWidth="1"/>
    <col min="12782" max="12784" width="20.140625" style="37" customWidth="1"/>
    <col min="12785" max="12785" width="39.42578125" style="37" customWidth="1"/>
    <col min="12786" max="12786" width="25.28515625" style="37" customWidth="1"/>
    <col min="12787" max="12787" width="20.140625" style="37" customWidth="1"/>
    <col min="12788" max="12788" width="11.140625" style="37" customWidth="1"/>
    <col min="12789" max="12789" width="13.7109375" style="37" customWidth="1"/>
    <col min="12790" max="12790" width="17.5703125" style="37" customWidth="1"/>
    <col min="12791" max="12791" width="15" style="37" customWidth="1"/>
    <col min="12792" max="12792" width="17.5703125" style="37" customWidth="1"/>
    <col min="12793" max="12797" width="20.140625" style="37" customWidth="1"/>
    <col min="12798" max="12798" width="45.85546875" style="37" customWidth="1"/>
    <col min="12799" max="12933" width="20.140625" style="37" customWidth="1"/>
    <col min="12934" max="13002" width="12.42578125" style="37" customWidth="1"/>
    <col min="13003" max="13003" width="20.140625" style="37" customWidth="1"/>
    <col min="13004" max="13004" width="24" style="37" customWidth="1"/>
    <col min="13005" max="13005" width="27.85546875" style="37" customWidth="1"/>
    <col min="13006" max="13006" width="16.28515625" style="37" customWidth="1"/>
    <col min="13007" max="13007" width="17.5703125" style="37" customWidth="1"/>
    <col min="13008" max="13009" width="12.42578125" style="37" customWidth="1"/>
    <col min="13010" max="13010" width="17.5703125" style="37" customWidth="1"/>
    <col min="13011" max="13011" width="7.28515625" style="37" customWidth="1"/>
    <col min="13012" max="13012" width="21.42578125" style="37" customWidth="1"/>
    <col min="13013" max="13013" width="18.85546875" style="37" customWidth="1"/>
    <col min="13014" max="13014" width="16.28515625" style="37" customWidth="1"/>
    <col min="13015" max="13015" width="20.140625" style="37" customWidth="1"/>
    <col min="13016" max="13016" width="24" style="37" customWidth="1"/>
    <col min="13017" max="13017" width="18.85546875" style="37" customWidth="1"/>
    <col min="13018" max="13018" width="15" style="37" customWidth="1"/>
    <col min="13019" max="13019" width="20.140625" style="37" customWidth="1"/>
    <col min="13020" max="13020" width="18.85546875" style="37" customWidth="1"/>
    <col min="13021" max="13021" width="6" style="37" customWidth="1"/>
    <col min="13022" max="13022" width="12.42578125" style="37" customWidth="1"/>
    <col min="13023" max="13023" width="18.85546875" style="37" customWidth="1"/>
    <col min="13024" max="13025" width="15" style="37" customWidth="1"/>
    <col min="13026" max="13026" width="7.28515625" style="37" customWidth="1"/>
    <col min="13027" max="13027" width="11.140625" style="37" customWidth="1"/>
    <col min="13028" max="13028" width="13.7109375" style="37" customWidth="1"/>
    <col min="13029" max="13029" width="18.85546875" style="37" customWidth="1"/>
    <col min="13030" max="13030" width="16.28515625" style="37" customWidth="1"/>
    <col min="13031" max="13031" width="25.28515625" style="37" customWidth="1"/>
    <col min="13032" max="13032" width="20.140625" style="37" customWidth="1"/>
    <col min="13033" max="13034" width="15" style="37" customWidth="1"/>
    <col min="13035" max="13035" width="20.140625" style="37" customWidth="1"/>
    <col min="13036" max="13036" width="25.28515625" style="37" customWidth="1"/>
    <col min="13037" max="13037" width="18.85546875" style="37" customWidth="1"/>
    <col min="13038" max="13040" width="20.140625" style="37" customWidth="1"/>
    <col min="13041" max="13041" width="39.42578125" style="37" customWidth="1"/>
    <col min="13042" max="13042" width="25.28515625" style="37" customWidth="1"/>
    <col min="13043" max="13043" width="20.140625" style="37" customWidth="1"/>
    <col min="13044" max="13044" width="11.140625" style="37" customWidth="1"/>
    <col min="13045" max="13045" width="13.7109375" style="37" customWidth="1"/>
    <col min="13046" max="13046" width="17.5703125" style="37" customWidth="1"/>
    <col min="13047" max="13047" width="15" style="37" customWidth="1"/>
    <col min="13048" max="13048" width="17.5703125" style="37" customWidth="1"/>
    <col min="13049" max="13053" width="20.140625" style="37" customWidth="1"/>
    <col min="13054" max="13054" width="45.85546875" style="37" customWidth="1"/>
    <col min="13055" max="13189" width="20.140625" style="37" customWidth="1"/>
    <col min="13190" max="13258" width="12.42578125" style="37" customWidth="1"/>
    <col min="13259" max="13259" width="20.140625" style="37" customWidth="1"/>
    <col min="13260" max="13260" width="24" style="37" customWidth="1"/>
    <col min="13261" max="13261" width="27.85546875" style="37" customWidth="1"/>
    <col min="13262" max="13262" width="16.28515625" style="37" customWidth="1"/>
    <col min="13263" max="13263" width="17.5703125" style="37" customWidth="1"/>
    <col min="13264" max="13265" width="12.42578125" style="37" customWidth="1"/>
    <col min="13266" max="13266" width="17.5703125" style="37" customWidth="1"/>
    <col min="13267" max="13267" width="7.28515625" style="37" customWidth="1"/>
    <col min="13268" max="13268" width="21.42578125" style="37" customWidth="1"/>
    <col min="13269" max="13269" width="18.85546875" style="37" customWidth="1"/>
    <col min="13270" max="13270" width="16.28515625" style="37" customWidth="1"/>
    <col min="13271" max="13271" width="20.140625" style="37" customWidth="1"/>
    <col min="13272" max="13272" width="24" style="37" customWidth="1"/>
    <col min="13273" max="13273" width="18.85546875" style="37" customWidth="1"/>
    <col min="13274" max="13274" width="15" style="37" customWidth="1"/>
    <col min="13275" max="13275" width="20.140625" style="37" customWidth="1"/>
    <col min="13276" max="13276" width="18.85546875" style="37" customWidth="1"/>
    <col min="13277" max="13277" width="6" style="37" customWidth="1"/>
    <col min="13278" max="13278" width="12.42578125" style="37" customWidth="1"/>
    <col min="13279" max="13279" width="18.85546875" style="37" customWidth="1"/>
    <col min="13280" max="13281" width="15" style="37" customWidth="1"/>
    <col min="13282" max="13282" width="7.28515625" style="37" customWidth="1"/>
    <col min="13283" max="13283" width="11.140625" style="37" customWidth="1"/>
    <col min="13284" max="13284" width="13.7109375" style="37" customWidth="1"/>
    <col min="13285" max="13285" width="18.85546875" style="37" customWidth="1"/>
    <col min="13286" max="13286" width="16.28515625" style="37" customWidth="1"/>
    <col min="13287" max="13287" width="25.28515625" style="37" customWidth="1"/>
    <col min="13288" max="13288" width="20.140625" style="37" customWidth="1"/>
    <col min="13289" max="13290" width="15" style="37" customWidth="1"/>
    <col min="13291" max="13291" width="20.140625" style="37" customWidth="1"/>
    <col min="13292" max="13292" width="25.28515625" style="37" customWidth="1"/>
    <col min="13293" max="13293" width="18.85546875" style="37" customWidth="1"/>
    <col min="13294" max="13296" width="20.140625" style="37" customWidth="1"/>
    <col min="13297" max="13297" width="39.42578125" style="37" customWidth="1"/>
    <col min="13298" max="13298" width="25.28515625" style="37" customWidth="1"/>
    <col min="13299" max="13299" width="20.140625" style="37" customWidth="1"/>
    <col min="13300" max="13300" width="11.140625" style="37" customWidth="1"/>
    <col min="13301" max="13301" width="13.7109375" style="37" customWidth="1"/>
    <col min="13302" max="13302" width="17.5703125" style="37" customWidth="1"/>
    <col min="13303" max="13303" width="15" style="37" customWidth="1"/>
    <col min="13304" max="13304" width="17.5703125" style="37" customWidth="1"/>
    <col min="13305" max="13309" width="20.140625" style="37" customWidth="1"/>
    <col min="13310" max="13310" width="45.85546875" style="37" customWidth="1"/>
    <col min="13311" max="13445" width="20.140625" style="37" customWidth="1"/>
    <col min="13446" max="13514" width="12.42578125" style="37" customWidth="1"/>
    <col min="13515" max="13515" width="20.140625" style="37" customWidth="1"/>
    <col min="13516" max="13516" width="24" style="37" customWidth="1"/>
    <col min="13517" max="13517" width="27.85546875" style="37" customWidth="1"/>
    <col min="13518" max="13518" width="16.28515625" style="37" customWidth="1"/>
    <col min="13519" max="13519" width="17.5703125" style="37" customWidth="1"/>
    <col min="13520" max="13521" width="12.42578125" style="37" customWidth="1"/>
    <col min="13522" max="13522" width="17.5703125" style="37" customWidth="1"/>
    <col min="13523" max="13523" width="7.28515625" style="37" customWidth="1"/>
    <col min="13524" max="13524" width="21.42578125" style="37" customWidth="1"/>
    <col min="13525" max="13525" width="18.85546875" style="37" customWidth="1"/>
    <col min="13526" max="13526" width="16.28515625" style="37" customWidth="1"/>
    <col min="13527" max="13527" width="20.140625" style="37" customWidth="1"/>
    <col min="13528" max="13528" width="24" style="37" customWidth="1"/>
    <col min="13529" max="13529" width="18.85546875" style="37" customWidth="1"/>
    <col min="13530" max="13530" width="15" style="37" customWidth="1"/>
    <col min="13531" max="13531" width="20.140625" style="37" customWidth="1"/>
    <col min="13532" max="13532" width="18.85546875" style="37" customWidth="1"/>
    <col min="13533" max="13533" width="6" style="37" customWidth="1"/>
    <col min="13534" max="13534" width="12.42578125" style="37" customWidth="1"/>
    <col min="13535" max="13535" width="18.85546875" style="37" customWidth="1"/>
    <col min="13536" max="13537" width="15" style="37" customWidth="1"/>
    <col min="13538" max="13538" width="7.28515625" style="37" customWidth="1"/>
    <col min="13539" max="13539" width="11.140625" style="37" customWidth="1"/>
    <col min="13540" max="13540" width="13.7109375" style="37" customWidth="1"/>
    <col min="13541" max="13541" width="18.85546875" style="37" customWidth="1"/>
    <col min="13542" max="13542" width="16.28515625" style="37" customWidth="1"/>
    <col min="13543" max="13543" width="25.28515625" style="37" customWidth="1"/>
    <col min="13544" max="13544" width="20.140625" style="37" customWidth="1"/>
    <col min="13545" max="13546" width="15" style="37" customWidth="1"/>
    <col min="13547" max="13547" width="20.140625" style="37" customWidth="1"/>
    <col min="13548" max="13548" width="25.28515625" style="37" customWidth="1"/>
    <col min="13549" max="13549" width="18.85546875" style="37" customWidth="1"/>
    <col min="13550" max="13552" width="20.140625" style="37" customWidth="1"/>
    <col min="13553" max="13553" width="39.42578125" style="37" customWidth="1"/>
    <col min="13554" max="13554" width="25.28515625" style="37" customWidth="1"/>
    <col min="13555" max="13555" width="20.140625" style="37" customWidth="1"/>
    <col min="13556" max="13556" width="11.140625" style="37" customWidth="1"/>
    <col min="13557" max="13557" width="13.7109375" style="37" customWidth="1"/>
    <col min="13558" max="13558" width="17.5703125" style="37" customWidth="1"/>
    <col min="13559" max="13559" width="15" style="37" customWidth="1"/>
    <col min="13560" max="13560" width="17.5703125" style="37" customWidth="1"/>
    <col min="13561" max="13565" width="20.140625" style="37" customWidth="1"/>
    <col min="13566" max="13566" width="45.85546875" style="37" customWidth="1"/>
    <col min="13567" max="13701" width="20.140625" style="37" customWidth="1"/>
    <col min="13702" max="13770" width="12.42578125" style="37" customWidth="1"/>
    <col min="13771" max="13771" width="20.140625" style="37" customWidth="1"/>
    <col min="13772" max="13772" width="24" style="37" customWidth="1"/>
    <col min="13773" max="13773" width="27.85546875" style="37" customWidth="1"/>
    <col min="13774" max="13774" width="16.28515625" style="37" customWidth="1"/>
    <col min="13775" max="13775" width="17.5703125" style="37" customWidth="1"/>
    <col min="13776" max="13777" width="12.42578125" style="37" customWidth="1"/>
    <col min="13778" max="13778" width="17.5703125" style="37" customWidth="1"/>
    <col min="13779" max="13779" width="7.28515625" style="37" customWidth="1"/>
    <col min="13780" max="13780" width="21.42578125" style="37" customWidth="1"/>
    <col min="13781" max="13781" width="18.85546875" style="37" customWidth="1"/>
    <col min="13782" max="13782" width="16.28515625" style="37" customWidth="1"/>
    <col min="13783" max="13783" width="20.140625" style="37" customWidth="1"/>
    <col min="13784" max="13784" width="24" style="37" customWidth="1"/>
    <col min="13785" max="13785" width="18.85546875" style="37" customWidth="1"/>
    <col min="13786" max="13786" width="15" style="37" customWidth="1"/>
    <col min="13787" max="13787" width="20.140625" style="37" customWidth="1"/>
    <col min="13788" max="13788" width="18.85546875" style="37" customWidth="1"/>
    <col min="13789" max="13789" width="6" style="37" customWidth="1"/>
    <col min="13790" max="13790" width="12.42578125" style="37" customWidth="1"/>
    <col min="13791" max="13791" width="18.85546875" style="37" customWidth="1"/>
    <col min="13792" max="13793" width="15" style="37" customWidth="1"/>
    <col min="13794" max="13794" width="7.28515625" style="37" customWidth="1"/>
    <col min="13795" max="13795" width="11.140625" style="37" customWidth="1"/>
    <col min="13796" max="13796" width="13.7109375" style="37" customWidth="1"/>
    <col min="13797" max="13797" width="18.85546875" style="37" customWidth="1"/>
    <col min="13798" max="13798" width="16.28515625" style="37" customWidth="1"/>
    <col min="13799" max="13799" width="25.28515625" style="37" customWidth="1"/>
    <col min="13800" max="13800" width="20.140625" style="37" customWidth="1"/>
    <col min="13801" max="13802" width="15" style="37" customWidth="1"/>
    <col min="13803" max="13803" width="20.140625" style="37" customWidth="1"/>
    <col min="13804" max="13804" width="25.28515625" style="37" customWidth="1"/>
    <col min="13805" max="13805" width="18.85546875" style="37" customWidth="1"/>
    <col min="13806" max="13808" width="20.140625" style="37" customWidth="1"/>
    <col min="13809" max="13809" width="39.42578125" style="37" customWidth="1"/>
    <col min="13810" max="13810" width="25.28515625" style="37" customWidth="1"/>
    <col min="13811" max="13811" width="20.140625" style="37" customWidth="1"/>
    <col min="13812" max="13812" width="11.140625" style="37" customWidth="1"/>
    <col min="13813" max="13813" width="13.7109375" style="37" customWidth="1"/>
    <col min="13814" max="13814" width="17.5703125" style="37" customWidth="1"/>
    <col min="13815" max="13815" width="15" style="37" customWidth="1"/>
    <col min="13816" max="13816" width="17.5703125" style="37" customWidth="1"/>
    <col min="13817" max="13821" width="20.140625" style="37" customWidth="1"/>
    <col min="13822" max="13822" width="45.85546875" style="37" customWidth="1"/>
    <col min="13823" max="13957" width="20.140625" style="37" customWidth="1"/>
    <col min="13958" max="14026" width="12.42578125" style="37" customWidth="1"/>
    <col min="14027" max="14027" width="20.140625" style="37" customWidth="1"/>
    <col min="14028" max="14028" width="24" style="37" customWidth="1"/>
    <col min="14029" max="14029" width="27.85546875" style="37" customWidth="1"/>
    <col min="14030" max="14030" width="16.28515625" style="37" customWidth="1"/>
    <col min="14031" max="14031" width="17.5703125" style="37" customWidth="1"/>
    <col min="14032" max="14033" width="12.42578125" style="37" customWidth="1"/>
    <col min="14034" max="14034" width="17.5703125" style="37" customWidth="1"/>
    <col min="14035" max="14035" width="7.28515625" style="37" customWidth="1"/>
    <col min="14036" max="14036" width="21.42578125" style="37" customWidth="1"/>
    <col min="14037" max="14037" width="18.85546875" style="37" customWidth="1"/>
    <col min="14038" max="14038" width="16.28515625" style="37" customWidth="1"/>
    <col min="14039" max="14039" width="20.140625" style="37" customWidth="1"/>
    <col min="14040" max="14040" width="24" style="37" customWidth="1"/>
    <col min="14041" max="14041" width="18.85546875" style="37" customWidth="1"/>
    <col min="14042" max="14042" width="15" style="37" customWidth="1"/>
    <col min="14043" max="14043" width="20.140625" style="37" customWidth="1"/>
    <col min="14044" max="14044" width="18.85546875" style="37" customWidth="1"/>
    <col min="14045" max="14045" width="6" style="37" customWidth="1"/>
    <col min="14046" max="14046" width="12.42578125" style="37" customWidth="1"/>
    <col min="14047" max="14047" width="18.85546875" style="37" customWidth="1"/>
    <col min="14048" max="14049" width="15" style="37" customWidth="1"/>
    <col min="14050" max="14050" width="7.28515625" style="37" customWidth="1"/>
    <col min="14051" max="14051" width="11.140625" style="37" customWidth="1"/>
    <col min="14052" max="14052" width="13.7109375" style="37" customWidth="1"/>
    <col min="14053" max="14053" width="18.85546875" style="37" customWidth="1"/>
    <col min="14054" max="14054" width="16.28515625" style="37" customWidth="1"/>
    <col min="14055" max="14055" width="25.28515625" style="37" customWidth="1"/>
    <col min="14056" max="14056" width="20.140625" style="37" customWidth="1"/>
    <col min="14057" max="14058" width="15" style="37" customWidth="1"/>
    <col min="14059" max="14059" width="20.140625" style="37" customWidth="1"/>
    <col min="14060" max="14060" width="25.28515625" style="37" customWidth="1"/>
    <col min="14061" max="14061" width="18.85546875" style="37" customWidth="1"/>
    <col min="14062" max="14064" width="20.140625" style="37" customWidth="1"/>
    <col min="14065" max="14065" width="39.42578125" style="37" customWidth="1"/>
    <col min="14066" max="14066" width="25.28515625" style="37" customWidth="1"/>
    <col min="14067" max="14067" width="20.140625" style="37" customWidth="1"/>
    <col min="14068" max="14068" width="11.140625" style="37" customWidth="1"/>
    <col min="14069" max="14069" width="13.7109375" style="37" customWidth="1"/>
    <col min="14070" max="14070" width="17.5703125" style="37" customWidth="1"/>
    <col min="14071" max="14071" width="15" style="37" customWidth="1"/>
    <col min="14072" max="14072" width="17.5703125" style="37" customWidth="1"/>
    <col min="14073" max="14077" width="20.140625" style="37" customWidth="1"/>
    <col min="14078" max="14078" width="45.85546875" style="37" customWidth="1"/>
    <col min="14079" max="14213" width="20.140625" style="37" customWidth="1"/>
    <col min="14214" max="14282" width="12.42578125" style="37" customWidth="1"/>
    <col min="14283" max="14283" width="20.140625" style="37" customWidth="1"/>
    <col min="14284" max="14284" width="24" style="37" customWidth="1"/>
    <col min="14285" max="14285" width="27.85546875" style="37" customWidth="1"/>
    <col min="14286" max="14286" width="16.28515625" style="37" customWidth="1"/>
    <col min="14287" max="14287" width="17.5703125" style="37" customWidth="1"/>
    <col min="14288" max="14289" width="12.42578125" style="37" customWidth="1"/>
    <col min="14290" max="14290" width="17.5703125" style="37" customWidth="1"/>
    <col min="14291" max="14291" width="7.28515625" style="37" customWidth="1"/>
    <col min="14292" max="14292" width="21.42578125" style="37" customWidth="1"/>
    <col min="14293" max="14293" width="18.85546875" style="37" customWidth="1"/>
    <col min="14294" max="14294" width="16.28515625" style="37" customWidth="1"/>
    <col min="14295" max="14295" width="20.140625" style="37" customWidth="1"/>
    <col min="14296" max="14296" width="24" style="37" customWidth="1"/>
    <col min="14297" max="14297" width="18.85546875" style="37" customWidth="1"/>
    <col min="14298" max="14298" width="15" style="37" customWidth="1"/>
    <col min="14299" max="14299" width="20.140625" style="37" customWidth="1"/>
    <col min="14300" max="14300" width="18.85546875" style="37" customWidth="1"/>
    <col min="14301" max="14301" width="6" style="37" customWidth="1"/>
    <col min="14302" max="14302" width="12.42578125" style="37" customWidth="1"/>
    <col min="14303" max="14303" width="18.85546875" style="37" customWidth="1"/>
    <col min="14304" max="14305" width="15" style="37" customWidth="1"/>
    <col min="14306" max="14306" width="7.28515625" style="37" customWidth="1"/>
    <col min="14307" max="14307" width="11.140625" style="37" customWidth="1"/>
    <col min="14308" max="14308" width="13.7109375" style="37" customWidth="1"/>
    <col min="14309" max="14309" width="18.85546875" style="37" customWidth="1"/>
    <col min="14310" max="14310" width="16.28515625" style="37" customWidth="1"/>
    <col min="14311" max="14311" width="25.28515625" style="37" customWidth="1"/>
    <col min="14312" max="14312" width="20.140625" style="37" customWidth="1"/>
    <col min="14313" max="14314" width="15" style="37" customWidth="1"/>
    <col min="14315" max="14315" width="20.140625" style="37" customWidth="1"/>
    <col min="14316" max="14316" width="25.28515625" style="37" customWidth="1"/>
    <col min="14317" max="14317" width="18.85546875" style="37" customWidth="1"/>
    <col min="14318" max="14320" width="20.140625" style="37" customWidth="1"/>
    <col min="14321" max="14321" width="39.42578125" style="37" customWidth="1"/>
    <col min="14322" max="14322" width="25.28515625" style="37" customWidth="1"/>
    <col min="14323" max="14323" width="20.140625" style="37" customWidth="1"/>
    <col min="14324" max="14324" width="11.140625" style="37" customWidth="1"/>
    <col min="14325" max="14325" width="13.7109375" style="37" customWidth="1"/>
    <col min="14326" max="14326" width="17.5703125" style="37" customWidth="1"/>
    <col min="14327" max="14327" width="15" style="37" customWidth="1"/>
    <col min="14328" max="14328" width="17.5703125" style="37" customWidth="1"/>
    <col min="14329" max="14333" width="20.140625" style="37" customWidth="1"/>
    <col min="14334" max="14334" width="45.85546875" style="37" customWidth="1"/>
    <col min="14335" max="14469" width="20.140625" style="37" customWidth="1"/>
    <col min="14470" max="14538" width="12.42578125" style="37" customWidth="1"/>
    <col min="14539" max="14539" width="20.140625" style="37" customWidth="1"/>
    <col min="14540" max="14540" width="24" style="37" customWidth="1"/>
    <col min="14541" max="14541" width="27.85546875" style="37" customWidth="1"/>
    <col min="14542" max="14542" width="16.28515625" style="37" customWidth="1"/>
    <col min="14543" max="14543" width="17.5703125" style="37" customWidth="1"/>
    <col min="14544" max="14545" width="12.42578125" style="37" customWidth="1"/>
    <col min="14546" max="14546" width="17.5703125" style="37" customWidth="1"/>
    <col min="14547" max="14547" width="7.28515625" style="37" customWidth="1"/>
    <col min="14548" max="14548" width="21.42578125" style="37" customWidth="1"/>
    <col min="14549" max="14549" width="18.85546875" style="37" customWidth="1"/>
    <col min="14550" max="14550" width="16.28515625" style="37" customWidth="1"/>
    <col min="14551" max="14551" width="20.140625" style="37" customWidth="1"/>
    <col min="14552" max="14552" width="24" style="37" customWidth="1"/>
    <col min="14553" max="14553" width="18.85546875" style="37" customWidth="1"/>
    <col min="14554" max="14554" width="15" style="37" customWidth="1"/>
    <col min="14555" max="14555" width="20.140625" style="37" customWidth="1"/>
    <col min="14556" max="14556" width="18.85546875" style="37" customWidth="1"/>
    <col min="14557" max="14557" width="6" style="37" customWidth="1"/>
    <col min="14558" max="14558" width="12.42578125" style="37" customWidth="1"/>
    <col min="14559" max="14559" width="18.85546875" style="37" customWidth="1"/>
    <col min="14560" max="14561" width="15" style="37" customWidth="1"/>
    <col min="14562" max="14562" width="7.28515625" style="37" customWidth="1"/>
    <col min="14563" max="14563" width="11.140625" style="37" customWidth="1"/>
    <col min="14564" max="14564" width="13.7109375" style="37" customWidth="1"/>
    <col min="14565" max="14565" width="18.85546875" style="37" customWidth="1"/>
    <col min="14566" max="14566" width="16.28515625" style="37" customWidth="1"/>
    <col min="14567" max="14567" width="25.28515625" style="37" customWidth="1"/>
    <col min="14568" max="14568" width="20.140625" style="37" customWidth="1"/>
    <col min="14569" max="14570" width="15" style="37" customWidth="1"/>
    <col min="14571" max="14571" width="20.140625" style="37" customWidth="1"/>
    <col min="14572" max="14572" width="25.28515625" style="37" customWidth="1"/>
    <col min="14573" max="14573" width="18.85546875" style="37" customWidth="1"/>
    <col min="14574" max="14576" width="20.140625" style="37" customWidth="1"/>
    <col min="14577" max="14577" width="39.42578125" style="37" customWidth="1"/>
    <col min="14578" max="14578" width="25.28515625" style="37" customWidth="1"/>
    <col min="14579" max="14579" width="20.140625" style="37" customWidth="1"/>
    <col min="14580" max="14580" width="11.140625" style="37" customWidth="1"/>
    <col min="14581" max="14581" width="13.7109375" style="37" customWidth="1"/>
    <col min="14582" max="14582" width="17.5703125" style="37" customWidth="1"/>
    <col min="14583" max="14583" width="15" style="37" customWidth="1"/>
    <col min="14584" max="14584" width="17.5703125" style="37" customWidth="1"/>
    <col min="14585" max="14589" width="20.140625" style="37" customWidth="1"/>
    <col min="14590" max="14590" width="45.85546875" style="37" customWidth="1"/>
    <col min="14591" max="14725" width="20.140625" style="37" customWidth="1"/>
    <col min="14726" max="14794" width="12.42578125" style="37" customWidth="1"/>
    <col min="14795" max="14795" width="20.140625" style="37" customWidth="1"/>
    <col min="14796" max="14796" width="24" style="37" customWidth="1"/>
    <col min="14797" max="14797" width="27.85546875" style="37" customWidth="1"/>
    <col min="14798" max="14798" width="16.28515625" style="37" customWidth="1"/>
    <col min="14799" max="14799" width="17.5703125" style="37" customWidth="1"/>
    <col min="14800" max="14801" width="12.42578125" style="37" customWidth="1"/>
    <col min="14802" max="14802" width="17.5703125" style="37" customWidth="1"/>
    <col min="14803" max="14803" width="7.28515625" style="37" customWidth="1"/>
    <col min="14804" max="14804" width="21.42578125" style="37" customWidth="1"/>
    <col min="14805" max="14805" width="18.85546875" style="37" customWidth="1"/>
    <col min="14806" max="14806" width="16.28515625" style="37" customWidth="1"/>
    <col min="14807" max="14807" width="20.140625" style="37" customWidth="1"/>
    <col min="14808" max="14808" width="24" style="37" customWidth="1"/>
    <col min="14809" max="14809" width="18.85546875" style="37" customWidth="1"/>
    <col min="14810" max="14810" width="15" style="37" customWidth="1"/>
    <col min="14811" max="14811" width="20.140625" style="37" customWidth="1"/>
    <col min="14812" max="14812" width="18.85546875" style="37" customWidth="1"/>
    <col min="14813" max="14813" width="6" style="37" customWidth="1"/>
    <col min="14814" max="14814" width="12.42578125" style="37" customWidth="1"/>
    <col min="14815" max="14815" width="18.85546875" style="37" customWidth="1"/>
    <col min="14816" max="14817" width="15" style="37" customWidth="1"/>
    <col min="14818" max="14818" width="7.28515625" style="37" customWidth="1"/>
    <col min="14819" max="14819" width="11.140625" style="37" customWidth="1"/>
    <col min="14820" max="14820" width="13.7109375" style="37" customWidth="1"/>
    <col min="14821" max="14821" width="18.85546875" style="37" customWidth="1"/>
    <col min="14822" max="14822" width="16.28515625" style="37" customWidth="1"/>
    <col min="14823" max="14823" width="25.28515625" style="37" customWidth="1"/>
    <col min="14824" max="14824" width="20.140625" style="37" customWidth="1"/>
    <col min="14825" max="14826" width="15" style="37" customWidth="1"/>
    <col min="14827" max="14827" width="20.140625" style="37" customWidth="1"/>
    <col min="14828" max="14828" width="25.28515625" style="37" customWidth="1"/>
    <col min="14829" max="14829" width="18.85546875" style="37" customWidth="1"/>
    <col min="14830" max="14832" width="20.140625" style="37" customWidth="1"/>
    <col min="14833" max="14833" width="39.42578125" style="37" customWidth="1"/>
    <col min="14834" max="14834" width="25.28515625" style="37" customWidth="1"/>
    <col min="14835" max="14835" width="20.140625" style="37" customWidth="1"/>
    <col min="14836" max="14836" width="11.140625" style="37" customWidth="1"/>
    <col min="14837" max="14837" width="13.7109375" style="37" customWidth="1"/>
    <col min="14838" max="14838" width="17.5703125" style="37" customWidth="1"/>
    <col min="14839" max="14839" width="15" style="37" customWidth="1"/>
    <col min="14840" max="14840" width="17.5703125" style="37" customWidth="1"/>
    <col min="14841" max="14845" width="20.140625" style="37" customWidth="1"/>
    <col min="14846" max="14846" width="45.85546875" style="37" customWidth="1"/>
    <col min="14847" max="14981" width="20.140625" style="37" customWidth="1"/>
    <col min="14982" max="15050" width="12.42578125" style="37" customWidth="1"/>
    <col min="15051" max="15051" width="20.140625" style="37" customWidth="1"/>
    <col min="15052" max="15052" width="24" style="37" customWidth="1"/>
    <col min="15053" max="15053" width="27.85546875" style="37" customWidth="1"/>
    <col min="15054" max="15054" width="16.28515625" style="37" customWidth="1"/>
    <col min="15055" max="15055" width="17.5703125" style="37" customWidth="1"/>
    <col min="15056" max="15057" width="12.42578125" style="37" customWidth="1"/>
    <col min="15058" max="15058" width="17.5703125" style="37" customWidth="1"/>
    <col min="15059" max="15059" width="7.28515625" style="37" customWidth="1"/>
    <col min="15060" max="15060" width="21.42578125" style="37" customWidth="1"/>
    <col min="15061" max="15061" width="18.85546875" style="37" customWidth="1"/>
    <col min="15062" max="15062" width="16.28515625" style="37" customWidth="1"/>
    <col min="15063" max="15063" width="20.140625" style="37" customWidth="1"/>
    <col min="15064" max="15064" width="24" style="37" customWidth="1"/>
    <col min="15065" max="15065" width="18.85546875" style="37" customWidth="1"/>
    <col min="15066" max="15066" width="15" style="37" customWidth="1"/>
    <col min="15067" max="15067" width="20.140625" style="37" customWidth="1"/>
    <col min="15068" max="15068" width="18.85546875" style="37" customWidth="1"/>
    <col min="15069" max="15069" width="6" style="37" customWidth="1"/>
    <col min="15070" max="15070" width="12.42578125" style="37" customWidth="1"/>
    <col min="15071" max="15071" width="18.85546875" style="37" customWidth="1"/>
    <col min="15072" max="15073" width="15" style="37" customWidth="1"/>
    <col min="15074" max="15074" width="7.28515625" style="37" customWidth="1"/>
    <col min="15075" max="15075" width="11.140625" style="37" customWidth="1"/>
    <col min="15076" max="15076" width="13.7109375" style="37" customWidth="1"/>
    <col min="15077" max="15077" width="18.85546875" style="37" customWidth="1"/>
    <col min="15078" max="15078" width="16.28515625" style="37" customWidth="1"/>
    <col min="15079" max="15079" width="25.28515625" style="37" customWidth="1"/>
    <col min="15080" max="15080" width="20.140625" style="37" customWidth="1"/>
    <col min="15081" max="15082" width="15" style="37" customWidth="1"/>
    <col min="15083" max="15083" width="20.140625" style="37" customWidth="1"/>
    <col min="15084" max="15084" width="25.28515625" style="37" customWidth="1"/>
    <col min="15085" max="15085" width="18.85546875" style="37" customWidth="1"/>
    <col min="15086" max="15088" width="20.140625" style="37" customWidth="1"/>
    <col min="15089" max="15089" width="39.42578125" style="37" customWidth="1"/>
    <col min="15090" max="15090" width="25.28515625" style="37" customWidth="1"/>
    <col min="15091" max="15091" width="20.140625" style="37" customWidth="1"/>
    <col min="15092" max="15092" width="11.140625" style="37" customWidth="1"/>
    <col min="15093" max="15093" width="13.7109375" style="37" customWidth="1"/>
    <col min="15094" max="15094" width="17.5703125" style="37" customWidth="1"/>
    <col min="15095" max="15095" width="15" style="37" customWidth="1"/>
    <col min="15096" max="15096" width="17.5703125" style="37" customWidth="1"/>
    <col min="15097" max="15101" width="20.140625" style="37" customWidth="1"/>
    <col min="15102" max="15102" width="45.85546875" style="37" customWidth="1"/>
    <col min="15103" max="15237" width="20.140625" style="37" customWidth="1"/>
    <col min="15238" max="15306" width="12.42578125" style="37" customWidth="1"/>
    <col min="15307" max="15307" width="20.140625" style="37" customWidth="1"/>
    <col min="15308" max="15308" width="24" style="37" customWidth="1"/>
    <col min="15309" max="15309" width="27.85546875" style="37" customWidth="1"/>
    <col min="15310" max="15310" width="16.28515625" style="37" customWidth="1"/>
    <col min="15311" max="15311" width="17.5703125" style="37" customWidth="1"/>
    <col min="15312" max="15313" width="12.42578125" style="37" customWidth="1"/>
    <col min="15314" max="15314" width="17.5703125" style="37" customWidth="1"/>
    <col min="15315" max="15315" width="7.28515625" style="37" customWidth="1"/>
    <col min="15316" max="15316" width="21.42578125" style="37" customWidth="1"/>
    <col min="15317" max="15317" width="18.85546875" style="37" customWidth="1"/>
    <col min="15318" max="15318" width="16.28515625" style="37" customWidth="1"/>
    <col min="15319" max="15319" width="20.140625" style="37" customWidth="1"/>
    <col min="15320" max="15320" width="24" style="37" customWidth="1"/>
    <col min="15321" max="15321" width="18.85546875" style="37" customWidth="1"/>
    <col min="15322" max="15322" width="15" style="37" customWidth="1"/>
    <col min="15323" max="15323" width="20.140625" style="37" customWidth="1"/>
    <col min="15324" max="15324" width="18.85546875" style="37" customWidth="1"/>
    <col min="15325" max="15325" width="6" style="37" customWidth="1"/>
    <col min="15326" max="15326" width="12.42578125" style="37" customWidth="1"/>
    <col min="15327" max="15327" width="18.85546875" style="37" customWidth="1"/>
    <col min="15328" max="15329" width="15" style="37" customWidth="1"/>
    <col min="15330" max="15330" width="7.28515625" style="37" customWidth="1"/>
    <col min="15331" max="15331" width="11.140625" style="37" customWidth="1"/>
    <col min="15332" max="15332" width="13.7109375" style="37" customWidth="1"/>
    <col min="15333" max="15333" width="18.85546875" style="37" customWidth="1"/>
    <col min="15334" max="15334" width="16.28515625" style="37" customWidth="1"/>
    <col min="15335" max="15335" width="25.28515625" style="37" customWidth="1"/>
    <col min="15336" max="15336" width="20.140625" style="37" customWidth="1"/>
    <col min="15337" max="15338" width="15" style="37" customWidth="1"/>
    <col min="15339" max="15339" width="20.140625" style="37" customWidth="1"/>
    <col min="15340" max="15340" width="25.28515625" style="37" customWidth="1"/>
    <col min="15341" max="15341" width="18.85546875" style="37" customWidth="1"/>
    <col min="15342" max="15344" width="20.140625" style="37" customWidth="1"/>
    <col min="15345" max="15345" width="39.42578125" style="37" customWidth="1"/>
    <col min="15346" max="15346" width="25.28515625" style="37" customWidth="1"/>
    <col min="15347" max="15347" width="20.140625" style="37" customWidth="1"/>
    <col min="15348" max="15348" width="11.140625" style="37" customWidth="1"/>
    <col min="15349" max="15349" width="13.7109375" style="37" customWidth="1"/>
    <col min="15350" max="15350" width="17.5703125" style="37" customWidth="1"/>
    <col min="15351" max="15351" width="15" style="37" customWidth="1"/>
    <col min="15352" max="15352" width="17.5703125" style="37" customWidth="1"/>
    <col min="15353" max="15357" width="20.140625" style="37" customWidth="1"/>
    <col min="15358" max="15358" width="45.85546875" style="37" customWidth="1"/>
    <col min="15359" max="15493" width="20.140625" style="37" customWidth="1"/>
    <col min="15494" max="15562" width="12.42578125" style="37" customWidth="1"/>
    <col min="15563" max="15563" width="20.140625" style="37" customWidth="1"/>
    <col min="15564" max="15564" width="24" style="37" customWidth="1"/>
    <col min="15565" max="15565" width="27.85546875" style="37" customWidth="1"/>
    <col min="15566" max="15566" width="16.28515625" style="37" customWidth="1"/>
    <col min="15567" max="15567" width="17.5703125" style="37" customWidth="1"/>
    <col min="15568" max="15569" width="12.42578125" style="37" customWidth="1"/>
    <col min="15570" max="15570" width="17.5703125" style="37" customWidth="1"/>
    <col min="15571" max="15571" width="7.28515625" style="37" customWidth="1"/>
    <col min="15572" max="15572" width="21.42578125" style="37" customWidth="1"/>
    <col min="15573" max="15573" width="18.85546875" style="37" customWidth="1"/>
    <col min="15574" max="15574" width="16.28515625" style="37" customWidth="1"/>
    <col min="15575" max="15575" width="20.140625" style="37" customWidth="1"/>
    <col min="15576" max="15576" width="24" style="37" customWidth="1"/>
    <col min="15577" max="15577" width="18.85546875" style="37" customWidth="1"/>
    <col min="15578" max="15578" width="15" style="37" customWidth="1"/>
    <col min="15579" max="15579" width="20.140625" style="37" customWidth="1"/>
    <col min="15580" max="15580" width="18.85546875" style="37" customWidth="1"/>
    <col min="15581" max="15581" width="6" style="37" customWidth="1"/>
    <col min="15582" max="15582" width="12.42578125" style="37" customWidth="1"/>
    <col min="15583" max="15583" width="18.85546875" style="37" customWidth="1"/>
    <col min="15584" max="15585" width="15" style="37" customWidth="1"/>
    <col min="15586" max="15586" width="7.28515625" style="37" customWidth="1"/>
    <col min="15587" max="15587" width="11.140625" style="37" customWidth="1"/>
    <col min="15588" max="15588" width="13.7109375" style="37" customWidth="1"/>
    <col min="15589" max="15589" width="18.85546875" style="37" customWidth="1"/>
    <col min="15590" max="15590" width="16.28515625" style="37" customWidth="1"/>
    <col min="15591" max="15591" width="25.28515625" style="37" customWidth="1"/>
    <col min="15592" max="15592" width="20.140625" style="37" customWidth="1"/>
    <col min="15593" max="15594" width="15" style="37" customWidth="1"/>
    <col min="15595" max="15595" width="20.140625" style="37" customWidth="1"/>
    <col min="15596" max="15596" width="25.28515625" style="37" customWidth="1"/>
    <col min="15597" max="15597" width="18.85546875" style="37" customWidth="1"/>
    <col min="15598" max="15600" width="20.140625" style="37" customWidth="1"/>
    <col min="15601" max="15601" width="39.42578125" style="37" customWidth="1"/>
    <col min="15602" max="15602" width="25.28515625" style="37" customWidth="1"/>
    <col min="15603" max="15603" width="20.140625" style="37" customWidth="1"/>
    <col min="15604" max="15604" width="11.140625" style="37" customWidth="1"/>
    <col min="15605" max="15605" width="13.7109375" style="37" customWidth="1"/>
    <col min="15606" max="15606" width="17.5703125" style="37" customWidth="1"/>
    <col min="15607" max="15607" width="15" style="37" customWidth="1"/>
    <col min="15608" max="15608" width="17.5703125" style="37" customWidth="1"/>
    <col min="15609" max="15613" width="20.140625" style="37" customWidth="1"/>
    <col min="15614" max="15614" width="45.85546875" style="37" customWidth="1"/>
    <col min="15615" max="15749" width="20.140625" style="37" customWidth="1"/>
    <col min="15750" max="15818" width="12.42578125" style="37" customWidth="1"/>
    <col min="15819" max="15819" width="20.140625" style="37" customWidth="1"/>
    <col min="15820" max="15820" width="24" style="37" customWidth="1"/>
    <col min="15821" max="15821" width="27.85546875" style="37" customWidth="1"/>
    <col min="15822" max="15822" width="16.28515625" style="37" customWidth="1"/>
    <col min="15823" max="15823" width="17.5703125" style="37" customWidth="1"/>
    <col min="15824" max="15825" width="12.42578125" style="37" customWidth="1"/>
    <col min="15826" max="15826" width="17.5703125" style="37" customWidth="1"/>
    <col min="15827" max="15827" width="7.28515625" style="37" customWidth="1"/>
    <col min="15828" max="15828" width="21.42578125" style="37" customWidth="1"/>
    <col min="15829" max="15829" width="18.85546875" style="37" customWidth="1"/>
    <col min="15830" max="15830" width="16.28515625" style="37" customWidth="1"/>
    <col min="15831" max="15831" width="20.140625" style="37" customWidth="1"/>
    <col min="15832" max="15832" width="24" style="37" customWidth="1"/>
    <col min="15833" max="15833" width="18.85546875" style="37" customWidth="1"/>
    <col min="15834" max="15834" width="15" style="37" customWidth="1"/>
    <col min="15835" max="15835" width="20.140625" style="37" customWidth="1"/>
    <col min="15836" max="15836" width="18.85546875" style="37" customWidth="1"/>
    <col min="15837" max="15837" width="6" style="37" customWidth="1"/>
    <col min="15838" max="15838" width="12.42578125" style="37" customWidth="1"/>
    <col min="15839" max="15839" width="18.85546875" style="37" customWidth="1"/>
    <col min="15840" max="15841" width="15" style="37" customWidth="1"/>
    <col min="15842" max="15842" width="7.28515625" style="37" customWidth="1"/>
    <col min="15843" max="15843" width="11.140625" style="37" customWidth="1"/>
    <col min="15844" max="15844" width="13.7109375" style="37" customWidth="1"/>
    <col min="15845" max="15845" width="18.85546875" style="37" customWidth="1"/>
    <col min="15846" max="15846" width="16.28515625" style="37" customWidth="1"/>
    <col min="15847" max="15847" width="25.28515625" style="37" customWidth="1"/>
    <col min="15848" max="15848" width="20.140625" style="37" customWidth="1"/>
    <col min="15849" max="15850" width="15" style="37" customWidth="1"/>
    <col min="15851" max="15851" width="20.140625" style="37" customWidth="1"/>
    <col min="15852" max="15852" width="25.28515625" style="37" customWidth="1"/>
    <col min="15853" max="15853" width="18.85546875" style="37" customWidth="1"/>
    <col min="15854" max="15856" width="20.140625" style="37" customWidth="1"/>
    <col min="15857" max="15857" width="39.42578125" style="37" customWidth="1"/>
    <col min="15858" max="15858" width="25.28515625" style="37" customWidth="1"/>
    <col min="15859" max="15859" width="20.140625" style="37" customWidth="1"/>
    <col min="15860" max="15860" width="11.140625" style="37" customWidth="1"/>
    <col min="15861" max="15861" width="13.7109375" style="37" customWidth="1"/>
    <col min="15862" max="15862" width="17.5703125" style="37" customWidth="1"/>
    <col min="15863" max="15863" width="15" style="37" customWidth="1"/>
    <col min="15864" max="15864" width="17.5703125" style="37" customWidth="1"/>
    <col min="15865" max="15869" width="20.140625" style="37" customWidth="1"/>
    <col min="15870" max="15870" width="45.85546875" style="37" customWidth="1"/>
    <col min="15871" max="16005" width="20.140625" style="37" customWidth="1"/>
    <col min="16006" max="16074" width="12.42578125" style="37" customWidth="1"/>
    <col min="16075" max="16075" width="20.140625" style="37" customWidth="1"/>
    <col min="16076" max="16076" width="24" style="37" customWidth="1"/>
    <col min="16077" max="16077" width="27.85546875" style="37" customWidth="1"/>
    <col min="16078" max="16078" width="16.28515625" style="37" customWidth="1"/>
    <col min="16079" max="16079" width="17.5703125" style="37" customWidth="1"/>
    <col min="16080" max="16081" width="12.42578125" style="37" customWidth="1"/>
    <col min="16082" max="16082" width="17.5703125" style="37" customWidth="1"/>
    <col min="16083" max="16083" width="7.28515625" style="37" customWidth="1"/>
    <col min="16084" max="16084" width="21.42578125" style="37" customWidth="1"/>
    <col min="16085" max="16085" width="18.85546875" style="37" customWidth="1"/>
    <col min="16086" max="16086" width="16.28515625" style="37" customWidth="1"/>
    <col min="16087" max="16087" width="20.140625" style="37" customWidth="1"/>
    <col min="16088" max="16088" width="24" style="37" customWidth="1"/>
    <col min="16089" max="16089" width="18.85546875" style="37" customWidth="1"/>
    <col min="16090" max="16090" width="15" style="37" customWidth="1"/>
    <col min="16091" max="16091" width="20.140625" style="37" customWidth="1"/>
    <col min="16092" max="16092" width="18.85546875" style="37" customWidth="1"/>
    <col min="16093" max="16093" width="6" style="37" customWidth="1"/>
    <col min="16094" max="16094" width="12.42578125" style="37" customWidth="1"/>
    <col min="16095" max="16095" width="18.85546875" style="37" customWidth="1"/>
    <col min="16096" max="16097" width="15" style="37" customWidth="1"/>
    <col min="16098" max="16098" width="7.28515625" style="37" customWidth="1"/>
    <col min="16099" max="16099" width="11.140625" style="37" customWidth="1"/>
    <col min="16100" max="16100" width="13.7109375" style="37" customWidth="1"/>
    <col min="16101" max="16101" width="18.85546875" style="37" customWidth="1"/>
    <col min="16102" max="16102" width="16.28515625" style="37" customWidth="1"/>
    <col min="16103" max="16103" width="25.28515625" style="37" customWidth="1"/>
    <col min="16104" max="16104" width="20.140625" style="37" customWidth="1"/>
    <col min="16105" max="16106" width="15" style="37" customWidth="1"/>
    <col min="16107" max="16107" width="20.140625" style="37" customWidth="1"/>
    <col min="16108" max="16108" width="25.28515625" style="37" customWidth="1"/>
    <col min="16109" max="16109" width="18.85546875" style="37" customWidth="1"/>
    <col min="16110" max="16112" width="20.140625" style="37" customWidth="1"/>
    <col min="16113" max="16113" width="39.42578125" style="37" customWidth="1"/>
    <col min="16114" max="16114" width="25.28515625" style="37" customWidth="1"/>
    <col min="16115" max="16115" width="20.140625" style="37" customWidth="1"/>
    <col min="16116" max="16116" width="11.140625" style="37" customWidth="1"/>
    <col min="16117" max="16117" width="13.7109375" style="37" customWidth="1"/>
    <col min="16118" max="16118" width="17.5703125" style="37" customWidth="1"/>
    <col min="16119" max="16119" width="15" style="37" customWidth="1"/>
    <col min="16120" max="16120" width="17.5703125" style="37" customWidth="1"/>
    <col min="16121" max="16125" width="20.140625" style="37" customWidth="1"/>
    <col min="16126" max="16126" width="45.85546875" style="37" customWidth="1"/>
    <col min="16127" max="16261" width="20.140625" style="37" customWidth="1"/>
    <col min="16262" max="16384" width="12.42578125" style="37" customWidth="1"/>
  </cols>
  <sheetData>
    <row r="1" spans="1:202" s="69" customFormat="1" x14ac:dyDescent="0.2">
      <c r="A1" s="136" t="s">
        <v>72</v>
      </c>
      <c r="B1" s="58">
        <f ca="1">WORKDAY(TODAY(),1,$P$75:$P$143)</f>
        <v>44502</v>
      </c>
      <c r="C1" s="59"/>
      <c r="D1" s="60"/>
      <c r="E1" s="61"/>
      <c r="F1" s="61"/>
      <c r="G1" s="61"/>
      <c r="H1" s="61"/>
      <c r="I1" s="62"/>
      <c r="J1" s="61"/>
      <c r="K1" s="59"/>
      <c r="L1" s="63"/>
      <c r="M1" s="64"/>
      <c r="N1" s="61"/>
      <c r="O1" s="61"/>
      <c r="P1" s="65" t="s">
        <v>0</v>
      </c>
      <c r="Q1" s="61"/>
      <c r="R1" s="61"/>
      <c r="S1" s="65" t="s">
        <v>1</v>
      </c>
      <c r="T1" s="61"/>
      <c r="U1" s="61"/>
      <c r="V1" s="65" t="s">
        <v>2</v>
      </c>
      <c r="W1" s="61"/>
      <c r="X1" s="61"/>
      <c r="Y1" s="63"/>
      <c r="Z1" s="61"/>
      <c r="AA1" s="66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7"/>
      <c r="EH1" s="67"/>
      <c r="EI1" s="67"/>
      <c r="EJ1" s="67"/>
      <c r="EK1" s="67"/>
      <c r="EL1" s="67"/>
      <c r="EM1" s="67"/>
      <c r="EN1" s="67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</row>
    <row r="2" spans="1:202" s="86" customFormat="1" x14ac:dyDescent="0.2">
      <c r="A2" s="137"/>
      <c r="B2" s="70" t="s">
        <v>3</v>
      </c>
      <c r="C2" s="71"/>
      <c r="D2" s="72"/>
      <c r="E2" s="73"/>
      <c r="F2" s="74"/>
      <c r="G2" s="74"/>
      <c r="H2" s="74"/>
      <c r="I2" s="75"/>
      <c r="J2" s="74"/>
      <c r="K2" s="76"/>
      <c r="L2" s="77"/>
      <c r="M2" s="78"/>
      <c r="N2" s="79"/>
      <c r="O2" s="79"/>
      <c r="P2" s="80">
        <f>A2</f>
        <v>0</v>
      </c>
      <c r="Q2" s="79"/>
      <c r="R2" s="81"/>
      <c r="S2" s="79"/>
      <c r="T2" s="79"/>
      <c r="U2" s="81"/>
      <c r="V2" s="81"/>
      <c r="W2" s="81"/>
      <c r="X2" s="79"/>
      <c r="Y2" s="82"/>
      <c r="Z2" s="79"/>
      <c r="AA2" s="79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85"/>
      <c r="EP2" s="85"/>
      <c r="EQ2" s="85"/>
      <c r="ER2" s="85"/>
      <c r="ES2" s="85"/>
      <c r="ET2" s="85"/>
      <c r="EU2" s="85"/>
      <c r="EV2" s="85"/>
      <c r="EW2" s="85"/>
      <c r="EX2" s="85"/>
      <c r="EY2" s="85"/>
      <c r="EZ2" s="85"/>
      <c r="FA2" s="85"/>
      <c r="FB2" s="85"/>
      <c r="FC2" s="85"/>
      <c r="FD2" s="85"/>
      <c r="FE2" s="85"/>
      <c r="FF2" s="85"/>
      <c r="FG2" s="85"/>
      <c r="FH2" s="85"/>
      <c r="FI2" s="85"/>
      <c r="FJ2" s="85"/>
      <c r="FK2" s="85"/>
      <c r="FL2" s="85"/>
      <c r="FM2" s="85"/>
      <c r="FN2" s="85"/>
      <c r="FO2" s="85"/>
      <c r="FP2" s="85"/>
      <c r="FQ2" s="85"/>
      <c r="FR2" s="85"/>
      <c r="FS2" s="85"/>
      <c r="FT2" s="85"/>
      <c r="FU2" s="85"/>
      <c r="FV2" s="85"/>
      <c r="FW2" s="85"/>
      <c r="FX2" s="85"/>
      <c r="FY2" s="85"/>
      <c r="FZ2" s="85"/>
      <c r="GA2" s="85"/>
      <c r="GB2" s="85"/>
      <c r="GC2" s="85"/>
      <c r="GD2" s="85"/>
      <c r="GE2" s="85"/>
      <c r="GF2" s="85"/>
      <c r="GG2" s="85"/>
      <c r="GH2" s="85"/>
      <c r="GI2" s="85"/>
      <c r="GJ2" s="85"/>
      <c r="GK2" s="85"/>
      <c r="GL2" s="85"/>
      <c r="GM2" s="85"/>
      <c r="GN2" s="85"/>
      <c r="GO2" s="85"/>
      <c r="GP2" s="85"/>
      <c r="GQ2" s="85"/>
      <c r="GR2" s="85"/>
      <c r="GS2" s="85"/>
      <c r="GT2" s="85"/>
    </row>
    <row r="3" spans="1:202" s="86" customFormat="1" x14ac:dyDescent="0.2">
      <c r="A3" s="137"/>
      <c r="B3" s="87"/>
      <c r="C3" s="76"/>
      <c r="D3" s="83"/>
      <c r="E3" s="73"/>
      <c r="F3" s="74"/>
      <c r="G3" s="74"/>
      <c r="H3" s="74"/>
      <c r="I3" s="75"/>
      <c r="J3" s="74"/>
      <c r="K3" s="76"/>
      <c r="L3" s="77"/>
      <c r="M3" s="78"/>
      <c r="N3" s="79"/>
      <c r="O3" s="79"/>
      <c r="P3" s="80">
        <f>A3</f>
        <v>0</v>
      </c>
      <c r="Q3" s="79"/>
      <c r="R3" s="81"/>
      <c r="S3" s="79"/>
      <c r="T3" s="79"/>
      <c r="U3" s="81"/>
      <c r="V3" s="81"/>
      <c r="W3" s="81"/>
      <c r="X3" s="79"/>
      <c r="Y3" s="82"/>
      <c r="Z3" s="79"/>
      <c r="AA3" s="79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</row>
    <row r="4" spans="1:202" s="86" customFormat="1" ht="19.5" customHeight="1" x14ac:dyDescent="0.2">
      <c r="A4" s="138"/>
      <c r="B4" s="74"/>
      <c r="C4" s="76"/>
      <c r="D4" s="88"/>
      <c r="E4" s="73"/>
      <c r="F4" s="74"/>
      <c r="G4" s="74"/>
      <c r="H4" s="74"/>
      <c r="I4" s="75"/>
      <c r="J4" s="74"/>
      <c r="K4" s="76"/>
      <c r="L4" s="77"/>
      <c r="M4" s="78"/>
      <c r="N4" s="79"/>
      <c r="O4" s="79"/>
      <c r="P4" s="79"/>
      <c r="Q4" s="79"/>
      <c r="R4" s="81"/>
      <c r="S4" s="79"/>
      <c r="T4" s="79"/>
      <c r="U4" s="81"/>
      <c r="V4" s="81"/>
      <c r="W4" s="81"/>
      <c r="X4" s="79"/>
      <c r="Y4" s="82"/>
      <c r="Z4" s="79"/>
      <c r="AA4" s="79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</row>
    <row r="5" spans="1:202" s="86" customFormat="1" ht="19.5" customHeight="1" x14ac:dyDescent="0.2">
      <c r="A5" s="139"/>
      <c r="B5" s="89"/>
      <c r="C5" s="90"/>
      <c r="D5" s="88" t="s">
        <v>4</v>
      </c>
      <c r="E5" s="91"/>
      <c r="F5" s="92"/>
      <c r="G5" s="92"/>
      <c r="H5" s="93"/>
      <c r="I5" s="94"/>
      <c r="J5" s="95"/>
      <c r="K5" s="95"/>
      <c r="L5" s="96"/>
      <c r="M5" s="97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</row>
    <row r="6" spans="1:202" s="86" customFormat="1" x14ac:dyDescent="0.2">
      <c r="A6" s="137"/>
      <c r="B6" s="156" t="s">
        <v>73</v>
      </c>
      <c r="C6" s="156" t="s">
        <v>84</v>
      </c>
      <c r="D6" s="156" t="s">
        <v>74</v>
      </c>
      <c r="E6" s="156" t="s">
        <v>75</v>
      </c>
      <c r="F6" s="156" t="s">
        <v>76</v>
      </c>
      <c r="G6" s="156" t="s">
        <v>77</v>
      </c>
      <c r="H6" s="156" t="s">
        <v>78</v>
      </c>
      <c r="I6" s="156" t="s">
        <v>79</v>
      </c>
      <c r="J6" s="156" t="s">
        <v>80</v>
      </c>
      <c r="K6" s="156" t="s">
        <v>81</v>
      </c>
      <c r="L6" s="156" t="s">
        <v>82</v>
      </c>
      <c r="M6" s="156" t="s">
        <v>83</v>
      </c>
      <c r="N6" s="71" t="e">
        <f t="shared" ref="N6" si="0">(M6+1)</f>
        <v>#VALUE!</v>
      </c>
      <c r="O6" s="84"/>
      <c r="P6" s="84"/>
      <c r="Q6" s="84"/>
      <c r="R6" s="84"/>
      <c r="S6" s="84"/>
      <c r="T6" s="84"/>
      <c r="U6" s="84"/>
      <c r="V6" s="84"/>
      <c r="W6" s="84"/>
      <c r="X6" s="84"/>
      <c r="Y6" s="77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</row>
    <row r="7" spans="1:202" s="86" customFormat="1" x14ac:dyDescent="0.2">
      <c r="A7" s="137" t="s">
        <v>5</v>
      </c>
      <c r="B7" s="100" t="s">
        <v>6</v>
      </c>
      <c r="C7" s="102" t="s">
        <v>7</v>
      </c>
      <c r="D7" s="103" t="s">
        <v>8</v>
      </c>
      <c r="E7" s="104" t="s">
        <v>8</v>
      </c>
      <c r="F7" s="104" t="s">
        <v>8</v>
      </c>
      <c r="G7" s="104" t="s">
        <v>8</v>
      </c>
      <c r="H7" s="104" t="s">
        <v>8</v>
      </c>
      <c r="I7" s="105" t="s">
        <v>9</v>
      </c>
      <c r="J7" s="100" t="s">
        <v>10</v>
      </c>
      <c r="K7" s="102" t="s">
        <v>11</v>
      </c>
      <c r="L7" s="101" t="s">
        <v>12</v>
      </c>
      <c r="M7" s="106" t="s">
        <v>12</v>
      </c>
      <c r="N7" s="100" t="s">
        <v>13</v>
      </c>
      <c r="O7" s="84"/>
      <c r="P7" s="84"/>
      <c r="Q7" s="84"/>
      <c r="R7" s="84"/>
      <c r="S7" s="84"/>
      <c r="T7" s="84"/>
      <c r="U7" s="84"/>
      <c r="V7" s="84"/>
      <c r="W7" s="84"/>
      <c r="X7" s="84"/>
      <c r="Y7" s="77"/>
      <c r="Z7" s="84"/>
      <c r="AA7" s="8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</row>
    <row r="8" spans="1:202" s="86" customFormat="1" x14ac:dyDescent="0.2">
      <c r="A8" s="137" t="s">
        <v>14</v>
      </c>
      <c r="B8" s="100" t="s">
        <v>15</v>
      </c>
      <c r="C8" s="102" t="s">
        <v>16</v>
      </c>
      <c r="D8" s="99"/>
      <c r="E8" s="107" t="s">
        <v>5</v>
      </c>
      <c r="F8" s="108" t="s">
        <v>17</v>
      </c>
      <c r="G8" s="108" t="s">
        <v>17</v>
      </c>
      <c r="H8" s="109" t="s">
        <v>18</v>
      </c>
      <c r="I8" s="105"/>
      <c r="J8" s="100"/>
      <c r="K8" s="102"/>
      <c r="L8" s="101" t="s">
        <v>19</v>
      </c>
      <c r="M8" s="106" t="s">
        <v>5</v>
      </c>
      <c r="N8" s="100" t="s">
        <v>20</v>
      </c>
      <c r="O8" s="84"/>
      <c r="P8" s="84"/>
      <c r="Q8" s="84"/>
      <c r="R8" s="84"/>
      <c r="S8" s="84"/>
      <c r="T8" s="84"/>
      <c r="U8" s="84"/>
      <c r="V8" s="84"/>
      <c r="W8" s="84"/>
      <c r="X8" s="84"/>
      <c r="Y8" s="77"/>
      <c r="Z8" s="84"/>
      <c r="AA8" s="8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5"/>
      <c r="GF8" s="85"/>
      <c r="GG8" s="85"/>
      <c r="GH8" s="85"/>
      <c r="GI8" s="85"/>
      <c r="GJ8" s="85"/>
      <c r="GK8" s="85"/>
      <c r="GL8" s="85"/>
      <c r="GM8" s="85"/>
      <c r="GN8" s="85"/>
      <c r="GO8" s="85"/>
      <c r="GP8" s="85"/>
      <c r="GQ8" s="85"/>
      <c r="GR8" s="85"/>
      <c r="GS8" s="85"/>
      <c r="GT8" s="85"/>
    </row>
    <row r="9" spans="1:202" s="86" customFormat="1" x14ac:dyDescent="0.2">
      <c r="A9" s="137"/>
      <c r="B9" s="100" t="s">
        <v>21</v>
      </c>
      <c r="C9" s="102"/>
      <c r="D9" s="99" t="s">
        <v>22</v>
      </c>
      <c r="E9" s="107" t="s">
        <v>23</v>
      </c>
      <c r="F9" s="108" t="s">
        <v>24</v>
      </c>
      <c r="G9" s="108" t="s">
        <v>24</v>
      </c>
      <c r="H9" s="109" t="s">
        <v>25</v>
      </c>
      <c r="I9" s="105"/>
      <c r="J9" s="100"/>
      <c r="K9" s="102"/>
      <c r="L9" s="101" t="s">
        <v>26</v>
      </c>
      <c r="M9" s="106"/>
      <c r="N9" s="110">
        <v>1000</v>
      </c>
      <c r="O9" s="84"/>
      <c r="P9" s="84"/>
      <c r="Q9" s="84">
        <v>1</v>
      </c>
      <c r="R9" s="84">
        <v>2</v>
      </c>
      <c r="S9" s="84">
        <v>3</v>
      </c>
      <c r="T9" s="84">
        <v>4</v>
      </c>
      <c r="U9" s="84">
        <v>5</v>
      </c>
      <c r="V9" s="84">
        <v>6</v>
      </c>
      <c r="W9" s="84">
        <v>7</v>
      </c>
      <c r="X9" s="84">
        <v>8</v>
      </c>
      <c r="Y9" s="84">
        <v>9</v>
      </c>
      <c r="Z9" s="84">
        <v>10</v>
      </c>
      <c r="AA9" s="8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5"/>
      <c r="FD9" s="85"/>
      <c r="FE9" s="85"/>
      <c r="FF9" s="85"/>
      <c r="FG9" s="85"/>
      <c r="FH9" s="85"/>
      <c r="FI9" s="85"/>
      <c r="FJ9" s="85"/>
      <c r="FK9" s="85"/>
      <c r="FL9" s="85"/>
      <c r="FM9" s="85"/>
      <c r="FN9" s="85"/>
      <c r="FO9" s="85"/>
      <c r="FP9" s="85"/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85"/>
      <c r="GB9" s="85"/>
      <c r="GC9" s="85"/>
      <c r="GD9" s="85"/>
      <c r="GE9" s="85"/>
      <c r="GF9" s="85"/>
      <c r="GG9" s="85"/>
      <c r="GH9" s="85"/>
      <c r="GI9" s="85"/>
      <c r="GJ9" s="85"/>
      <c r="GK9" s="85"/>
      <c r="GL9" s="85"/>
      <c r="GM9" s="85"/>
      <c r="GN9" s="85"/>
      <c r="GO9" s="85"/>
      <c r="GP9" s="85"/>
      <c r="GQ9" s="85"/>
      <c r="GR9" s="85"/>
      <c r="GS9" s="85"/>
      <c r="GT9" s="85"/>
    </row>
    <row r="10" spans="1:202" s="86" customFormat="1" x14ac:dyDescent="0.2">
      <c r="A10" s="140">
        <v>42307</v>
      </c>
      <c r="B10" s="100"/>
      <c r="C10" s="102" t="s">
        <v>27</v>
      </c>
      <c r="D10" s="99"/>
      <c r="E10" s="107" t="s">
        <v>17</v>
      </c>
      <c r="F10" s="100" t="s">
        <v>28</v>
      </c>
      <c r="G10" s="100" t="s">
        <v>29</v>
      </c>
      <c r="H10" s="100"/>
      <c r="I10" s="105"/>
      <c r="J10" s="100" t="s">
        <v>30</v>
      </c>
      <c r="K10" s="102"/>
      <c r="L10" s="101"/>
      <c r="M10" s="106"/>
      <c r="N10" s="84"/>
      <c r="O10" s="77"/>
      <c r="P10" s="111" t="s">
        <v>31</v>
      </c>
      <c r="Q10" s="112" t="s">
        <v>32</v>
      </c>
      <c r="R10" s="111" t="s">
        <v>33</v>
      </c>
      <c r="S10" s="111" t="s">
        <v>34</v>
      </c>
      <c r="T10" s="111" t="s">
        <v>35</v>
      </c>
      <c r="U10" s="111" t="s">
        <v>36</v>
      </c>
      <c r="V10" s="113" t="s">
        <v>36</v>
      </c>
      <c r="W10" s="111" t="s">
        <v>37</v>
      </c>
      <c r="X10" s="111" t="s">
        <v>38</v>
      </c>
      <c r="Y10" s="114" t="s">
        <v>39</v>
      </c>
      <c r="Z10" s="111" t="s">
        <v>39</v>
      </c>
      <c r="AA10" s="8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</row>
    <row r="11" spans="1:202" s="135" customFormat="1" x14ac:dyDescent="0.2">
      <c r="A11" s="137"/>
      <c r="B11" s="115" t="s">
        <v>40</v>
      </c>
      <c r="C11" s="116" t="s">
        <v>40</v>
      </c>
      <c r="D11" s="117"/>
      <c r="E11" s="118" t="s">
        <v>24</v>
      </c>
      <c r="F11" s="119"/>
      <c r="G11" s="119"/>
      <c r="H11" s="120"/>
      <c r="I11" s="121"/>
      <c r="J11" s="115" t="s">
        <v>40</v>
      </c>
      <c r="K11" s="116" t="s">
        <v>40</v>
      </c>
      <c r="L11" s="122"/>
      <c r="M11" s="123"/>
      <c r="N11" s="124" t="s">
        <v>40</v>
      </c>
      <c r="O11" s="125"/>
      <c r="P11" s="126"/>
      <c r="Q11" s="127"/>
      <c r="R11" s="126" t="s">
        <v>40</v>
      </c>
      <c r="S11" s="126" t="s">
        <v>41</v>
      </c>
      <c r="T11" s="128">
        <f>D12</f>
        <v>0.14476</v>
      </c>
      <c r="U11" s="126" t="s">
        <v>40</v>
      </c>
      <c r="V11" s="129" t="s">
        <v>42</v>
      </c>
      <c r="W11" s="126" t="s">
        <v>40</v>
      </c>
      <c r="X11" s="126"/>
      <c r="Y11" s="130" t="s">
        <v>43</v>
      </c>
      <c r="Z11" s="126" t="s">
        <v>43</v>
      </c>
      <c r="AA11" s="131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  <c r="CF11" s="132"/>
      <c r="CG11" s="132"/>
      <c r="CH11" s="132"/>
      <c r="CI11" s="132"/>
      <c r="CJ11" s="132"/>
      <c r="CK11" s="132"/>
      <c r="CL11" s="132"/>
      <c r="CM11" s="132"/>
      <c r="CN11" s="132"/>
      <c r="CO11" s="132"/>
      <c r="CP11" s="132"/>
      <c r="CQ11" s="132"/>
      <c r="CR11" s="132"/>
      <c r="CS11" s="132"/>
      <c r="CT11" s="132"/>
      <c r="CU11" s="132"/>
      <c r="CV11" s="132"/>
      <c r="CW11" s="132"/>
      <c r="CX11" s="132"/>
      <c r="CY11" s="132"/>
      <c r="CZ11" s="132"/>
      <c r="DA11" s="132"/>
      <c r="DB11" s="132"/>
      <c r="DC11" s="132"/>
      <c r="DD11" s="132"/>
      <c r="DE11" s="132"/>
      <c r="DF11" s="132"/>
      <c r="DG11" s="132"/>
      <c r="DH11" s="132"/>
      <c r="DI11" s="132"/>
      <c r="DJ11" s="132"/>
      <c r="DK11" s="132"/>
      <c r="DL11" s="132"/>
      <c r="DM11" s="132"/>
      <c r="DN11" s="132"/>
      <c r="DO11" s="132"/>
      <c r="DP11" s="132"/>
      <c r="DQ11" s="132"/>
      <c r="DR11" s="132"/>
      <c r="DS11" s="132"/>
      <c r="DT11" s="132"/>
      <c r="DU11" s="132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</row>
    <row r="12" spans="1:202" x14ac:dyDescent="0.2">
      <c r="A12" s="138">
        <f>A10</f>
        <v>42307</v>
      </c>
      <c r="B12" s="47">
        <f t="shared" ref="B12" si="1">(C12+J12)</f>
        <v>1000000</v>
      </c>
      <c r="C12" s="48">
        <v>1000000</v>
      </c>
      <c r="D12" s="49">
        <v>0.14476</v>
      </c>
      <c r="E12" s="50">
        <v>42311</v>
      </c>
      <c r="F12" s="1">
        <f t="shared" ref="F12:F75" si="2">IF(A12&gt;E12,IF(NETWORKDAYS(E12,A12,$P$75:$P$191)-1=0,1,NETWORKDAYS(E12,A12,$P$75:$P$191)-1),0)</f>
        <v>0</v>
      </c>
      <c r="G12" s="51">
        <f t="shared" ref="G12:G75" si="3">IF(AND(F12=1,F11=1),1,IF(F12&gt;0,IF(F12=F11,F12+1,F12),0))</f>
        <v>0</v>
      </c>
      <c r="H12" s="43">
        <f t="shared" ref="H12:H75" si="4">ROUND((D12+1)^(G12/252),9)</f>
        <v>1</v>
      </c>
      <c r="I12" s="51">
        <v>0</v>
      </c>
      <c r="J12" s="52">
        <f t="shared" ref="J12:J75" si="5">TRUNC(((H12-1)*C12),8)</f>
        <v>0</v>
      </c>
      <c r="K12" s="41">
        <f t="shared" ref="K12:K75" si="6">IF(I12&gt;0,VLOOKUP(I12,$P$12:$U$72,6),0)</f>
        <v>0</v>
      </c>
      <c r="L12" s="2" t="s">
        <v>44</v>
      </c>
      <c r="M12" s="42">
        <f>Z12</f>
        <v>42674</v>
      </c>
      <c r="N12" s="5">
        <f>IF(I12&gt;0,(J12+K12)*N$9,0)</f>
        <v>0</v>
      </c>
      <c r="O12" s="12"/>
      <c r="P12" s="13">
        <v>0</v>
      </c>
      <c r="Q12" s="14">
        <f t="shared" ref="Q12:Q18" si="7">W75</f>
        <v>42307</v>
      </c>
      <c r="R12" s="15">
        <f>C12</f>
        <v>1000000</v>
      </c>
      <c r="S12" s="16"/>
      <c r="T12" s="17">
        <v>0</v>
      </c>
      <c r="U12" s="17">
        <v>0</v>
      </c>
      <c r="V12" s="18">
        <v>0</v>
      </c>
      <c r="W12" s="17">
        <v>0</v>
      </c>
      <c r="X12" s="13">
        <v>0</v>
      </c>
      <c r="Y12" s="19" t="s">
        <v>44</v>
      </c>
      <c r="Z12" s="14">
        <f t="shared" ref="Z12:Z18" si="8">Q13</f>
        <v>42674</v>
      </c>
      <c r="AA12" s="5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</row>
    <row r="13" spans="1:202" x14ac:dyDescent="0.2">
      <c r="A13" s="138">
        <f t="shared" ref="A13:A76" si="9">(A12+1)</f>
        <v>42308</v>
      </c>
      <c r="B13" s="142">
        <f ca="1">IF(A13&lt;=TODAY(),C13+J13,IF(AND(A13&gt;TODAY(),A13&lt;=$B$1),IF(VLOOKUP(TODAY(),$A$12:$D$10000,4,FALSE)=0,"n.d",C13+J13),"n.d"))</f>
        <v>1000000</v>
      </c>
      <c r="C13" s="52">
        <f t="shared" ref="C13:C76" si="10">(C12-K12)</f>
        <v>1000000</v>
      </c>
      <c r="D13" s="38">
        <f t="shared" ref="D13:D76" si="11">D12</f>
        <v>0.14476</v>
      </c>
      <c r="E13" s="42">
        <f t="shared" ref="E13:E76" si="12">IF(I12&gt;0,VLOOKUP(I12,P$12:Z$72,2),E12)</f>
        <v>42311</v>
      </c>
      <c r="F13" s="1">
        <f t="shared" si="2"/>
        <v>0</v>
      </c>
      <c r="G13" s="51">
        <f t="shared" si="3"/>
        <v>0</v>
      </c>
      <c r="H13" s="43">
        <f t="shared" si="4"/>
        <v>1</v>
      </c>
      <c r="I13" s="51">
        <f t="shared" ref="I13:I76" si="13">IF(VLOOKUP(A13,Q$12:X$72,8)=VLOOKUP(A12,Q$12:X$72,8),0,VLOOKUP(A13,Q$12:X$72,8))</f>
        <v>0</v>
      </c>
      <c r="J13" s="52">
        <f t="shared" si="5"/>
        <v>0</v>
      </c>
      <c r="K13" s="41">
        <f t="shared" si="6"/>
        <v>0</v>
      </c>
      <c r="L13" s="2" t="str">
        <f t="shared" ref="L13:L76" si="14">IF(I12&gt;0,VLOOKUP(I12,P$12:Z$72,10),L12)</f>
        <v>J=</v>
      </c>
      <c r="M13" s="42">
        <f t="shared" ref="M13:M76" si="15">IF(I12&gt;0,VLOOKUP(I12,P$12:Z$72,11),M12)</f>
        <v>42674</v>
      </c>
      <c r="N13" s="5">
        <f>IF(I13&gt;0,(J13+K13)*200,0)</f>
        <v>0</v>
      </c>
      <c r="O13" s="2" t="str">
        <f>TEXT(Q13,"dddd")</f>
        <v>segunda-feira</v>
      </c>
      <c r="P13" s="13">
        <f t="shared" ref="P13:P18" si="16">P12+1</f>
        <v>1</v>
      </c>
      <c r="Q13" s="14">
        <f t="shared" si="7"/>
        <v>42674</v>
      </c>
      <c r="R13" s="15">
        <f t="shared" ref="R13:R18" si="17">(R12-U13)</f>
        <v>1000000</v>
      </c>
      <c r="S13" s="17">
        <f t="shared" ref="S13:S18" si="18">NETWORKDAYS(Q12,Q13,P$75:P$191)-1</f>
        <v>251</v>
      </c>
      <c r="T13" s="16">
        <f t="shared" ref="T13:T18" si="19">ROUND((ROUND(((1+T$11)^(S13/252)),9)-1)*R12,2)</f>
        <v>144146.01999999999</v>
      </c>
      <c r="U13" s="16">
        <v>0</v>
      </c>
      <c r="V13" s="18">
        <v>0</v>
      </c>
      <c r="W13" s="16">
        <f t="shared" ref="W13:W18" si="20">(T13+U13)</f>
        <v>144146.01999999999</v>
      </c>
      <c r="X13" s="13">
        <f t="shared" ref="X13:X18" si="21">X12+1</f>
        <v>1</v>
      </c>
      <c r="Y13" s="19" t="s">
        <v>44</v>
      </c>
      <c r="Z13" s="14">
        <f t="shared" si="8"/>
        <v>43038</v>
      </c>
      <c r="AA13" s="5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</row>
    <row r="14" spans="1:202" x14ac:dyDescent="0.2">
      <c r="A14" s="138">
        <f t="shared" si="9"/>
        <v>42309</v>
      </c>
      <c r="B14" s="142">
        <f t="shared" ref="B14:B77" ca="1" si="22">IF(A14&lt;=TODAY(),C14+J14,IF(AND(A14&gt;TODAY(),A14&lt;=$B$1),IF(VLOOKUP(TODAY(),$A$12:$D$10000,4,FALSE)=0,"n.d",C14+J14),"n.d"))</f>
        <v>1000000</v>
      </c>
      <c r="C14" s="52">
        <f t="shared" si="10"/>
        <v>1000000</v>
      </c>
      <c r="D14" s="38">
        <f t="shared" si="11"/>
        <v>0.14476</v>
      </c>
      <c r="E14" s="42">
        <f t="shared" si="12"/>
        <v>42311</v>
      </c>
      <c r="F14" s="1">
        <f t="shared" si="2"/>
        <v>0</v>
      </c>
      <c r="G14" s="51">
        <f t="shared" si="3"/>
        <v>0</v>
      </c>
      <c r="H14" s="43">
        <f t="shared" si="4"/>
        <v>1</v>
      </c>
      <c r="I14" s="51">
        <f t="shared" si="13"/>
        <v>0</v>
      </c>
      <c r="J14" s="52">
        <f t="shared" si="5"/>
        <v>0</v>
      </c>
      <c r="K14" s="41">
        <f t="shared" si="6"/>
        <v>0</v>
      </c>
      <c r="L14" s="2" t="str">
        <f t="shared" si="14"/>
        <v>J=</v>
      </c>
      <c r="M14" s="42">
        <f t="shared" si="15"/>
        <v>42674</v>
      </c>
      <c r="N14" s="5">
        <f t="shared" ref="N14:N77" si="23">IF(I14&gt;0,(J14+K14)*N$9,0)</f>
        <v>0</v>
      </c>
      <c r="O14" s="2" t="str">
        <f t="shared" ref="O14:O18" si="24">TEXT(Q14,"dddd")</f>
        <v>segunda-feira</v>
      </c>
      <c r="P14" s="13">
        <f t="shared" si="16"/>
        <v>2</v>
      </c>
      <c r="Q14" s="14">
        <f t="shared" si="7"/>
        <v>43038</v>
      </c>
      <c r="R14" s="15">
        <f t="shared" si="17"/>
        <v>1000000</v>
      </c>
      <c r="S14" s="17">
        <f t="shared" si="18"/>
        <v>250</v>
      </c>
      <c r="T14" s="16">
        <f t="shared" si="19"/>
        <v>143532.35999999999</v>
      </c>
      <c r="U14" s="16">
        <v>0</v>
      </c>
      <c r="V14" s="18">
        <v>0</v>
      </c>
      <c r="W14" s="16">
        <f t="shared" si="20"/>
        <v>143532.35999999999</v>
      </c>
      <c r="X14" s="13">
        <f t="shared" si="21"/>
        <v>2</v>
      </c>
      <c r="Y14" s="19" t="s">
        <v>44</v>
      </c>
      <c r="Z14" s="14">
        <f t="shared" si="8"/>
        <v>43403</v>
      </c>
      <c r="AA14" s="5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</row>
    <row r="15" spans="1:202" x14ac:dyDescent="0.2">
      <c r="A15" s="138">
        <f t="shared" si="9"/>
        <v>42310</v>
      </c>
      <c r="B15" s="142">
        <f t="shared" ca="1" si="22"/>
        <v>1000000</v>
      </c>
      <c r="C15" s="52">
        <f t="shared" si="10"/>
        <v>1000000</v>
      </c>
      <c r="D15" s="38">
        <f t="shared" si="11"/>
        <v>0.14476</v>
      </c>
      <c r="E15" s="42">
        <f t="shared" si="12"/>
        <v>42311</v>
      </c>
      <c r="F15" s="1">
        <f t="shared" si="2"/>
        <v>0</v>
      </c>
      <c r="G15" s="51">
        <f t="shared" si="3"/>
        <v>0</v>
      </c>
      <c r="H15" s="43">
        <f t="shared" si="4"/>
        <v>1</v>
      </c>
      <c r="I15" s="51">
        <f t="shared" si="13"/>
        <v>0</v>
      </c>
      <c r="J15" s="52">
        <f t="shared" si="5"/>
        <v>0</v>
      </c>
      <c r="K15" s="41">
        <f t="shared" si="6"/>
        <v>0</v>
      </c>
      <c r="L15" s="2" t="str">
        <f t="shared" si="14"/>
        <v>J=</v>
      </c>
      <c r="M15" s="42">
        <f t="shared" si="15"/>
        <v>42674</v>
      </c>
      <c r="N15" s="5">
        <f t="shared" si="23"/>
        <v>0</v>
      </c>
      <c r="O15" s="2" t="str">
        <f t="shared" si="24"/>
        <v>terça-feira</v>
      </c>
      <c r="P15" s="13">
        <f t="shared" si="16"/>
        <v>3</v>
      </c>
      <c r="Q15" s="14">
        <f t="shared" si="7"/>
        <v>43403</v>
      </c>
      <c r="R15" s="15">
        <f t="shared" si="17"/>
        <v>1000000</v>
      </c>
      <c r="S15" s="17">
        <f t="shared" si="18"/>
        <v>250</v>
      </c>
      <c r="T15" s="16">
        <f t="shared" si="19"/>
        <v>143532.35999999999</v>
      </c>
      <c r="U15" s="16">
        <v>0</v>
      </c>
      <c r="V15" s="18">
        <v>0</v>
      </c>
      <c r="W15" s="16">
        <f t="shared" si="20"/>
        <v>143532.35999999999</v>
      </c>
      <c r="X15" s="13">
        <f t="shared" si="21"/>
        <v>3</v>
      </c>
      <c r="Y15" s="19" t="s">
        <v>44</v>
      </c>
      <c r="Z15" s="14">
        <f t="shared" si="8"/>
        <v>43768</v>
      </c>
      <c r="AA15" s="5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</row>
    <row r="16" spans="1:202" x14ac:dyDescent="0.2">
      <c r="A16" s="138">
        <f t="shared" si="9"/>
        <v>42311</v>
      </c>
      <c r="B16" s="142">
        <f t="shared" ca="1" si="22"/>
        <v>1000000</v>
      </c>
      <c r="C16" s="52">
        <f t="shared" si="10"/>
        <v>1000000</v>
      </c>
      <c r="D16" s="38">
        <f t="shared" si="11"/>
        <v>0.14476</v>
      </c>
      <c r="E16" s="42">
        <f t="shared" si="12"/>
        <v>42311</v>
      </c>
      <c r="F16" s="1">
        <f t="shared" si="2"/>
        <v>0</v>
      </c>
      <c r="G16" s="51">
        <f t="shared" si="3"/>
        <v>0</v>
      </c>
      <c r="H16" s="43">
        <f t="shared" si="4"/>
        <v>1</v>
      </c>
      <c r="I16" s="51">
        <f t="shared" si="13"/>
        <v>0</v>
      </c>
      <c r="J16" s="52">
        <f t="shared" si="5"/>
        <v>0</v>
      </c>
      <c r="K16" s="41">
        <f t="shared" si="6"/>
        <v>0</v>
      </c>
      <c r="L16" s="2" t="str">
        <f t="shared" si="14"/>
        <v>J=</v>
      </c>
      <c r="M16" s="42">
        <f t="shared" si="15"/>
        <v>42674</v>
      </c>
      <c r="N16" s="5">
        <f t="shared" si="23"/>
        <v>0</v>
      </c>
      <c r="O16" s="2" t="str">
        <f t="shared" si="24"/>
        <v>quarta-feira</v>
      </c>
      <c r="P16" s="13">
        <f t="shared" si="16"/>
        <v>4</v>
      </c>
      <c r="Q16" s="14">
        <f t="shared" si="7"/>
        <v>43768</v>
      </c>
      <c r="R16" s="15">
        <f t="shared" si="17"/>
        <v>1000000</v>
      </c>
      <c r="S16" s="17">
        <f t="shared" si="18"/>
        <v>252</v>
      </c>
      <c r="T16" s="16">
        <f t="shared" si="19"/>
        <v>144760</v>
      </c>
      <c r="U16" s="16">
        <v>0</v>
      </c>
      <c r="V16" s="18">
        <v>0</v>
      </c>
      <c r="W16" s="16">
        <f t="shared" si="20"/>
        <v>144760</v>
      </c>
      <c r="X16" s="13">
        <f t="shared" si="21"/>
        <v>4</v>
      </c>
      <c r="Y16" s="19" t="s">
        <v>44</v>
      </c>
      <c r="Z16" s="14">
        <f t="shared" si="8"/>
        <v>44134</v>
      </c>
      <c r="AA16" s="5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</row>
    <row r="17" spans="1:144" x14ac:dyDescent="0.2">
      <c r="A17" s="138">
        <f t="shared" si="9"/>
        <v>42312</v>
      </c>
      <c r="B17" s="142">
        <f t="shared" ca="1" si="22"/>
        <v>1000536.63199999</v>
      </c>
      <c r="C17" s="52">
        <f t="shared" si="10"/>
        <v>1000000</v>
      </c>
      <c r="D17" s="38">
        <f t="shared" si="11"/>
        <v>0.14476</v>
      </c>
      <c r="E17" s="42">
        <f t="shared" si="12"/>
        <v>42311</v>
      </c>
      <c r="F17" s="1">
        <f t="shared" si="2"/>
        <v>1</v>
      </c>
      <c r="G17" s="51">
        <f t="shared" si="3"/>
        <v>1</v>
      </c>
      <c r="H17" s="43">
        <f t="shared" si="4"/>
        <v>1.000536632</v>
      </c>
      <c r="I17" s="51">
        <f t="shared" si="13"/>
        <v>0</v>
      </c>
      <c r="J17" s="52">
        <f t="shared" si="5"/>
        <v>536.63199999000005</v>
      </c>
      <c r="K17" s="41">
        <f t="shared" si="6"/>
        <v>0</v>
      </c>
      <c r="L17" s="2" t="str">
        <f t="shared" si="14"/>
        <v>J=</v>
      </c>
      <c r="M17" s="42">
        <f t="shared" si="15"/>
        <v>42674</v>
      </c>
      <c r="N17" s="5">
        <f t="shared" si="23"/>
        <v>0</v>
      </c>
      <c r="O17" s="2" t="str">
        <f t="shared" si="24"/>
        <v>sexta-feira</v>
      </c>
      <c r="P17" s="13">
        <f t="shared" si="16"/>
        <v>5</v>
      </c>
      <c r="Q17" s="14">
        <f t="shared" si="7"/>
        <v>44134</v>
      </c>
      <c r="R17" s="15">
        <f t="shared" si="17"/>
        <v>1000000</v>
      </c>
      <c r="S17" s="17">
        <f t="shared" si="18"/>
        <v>251</v>
      </c>
      <c r="T17" s="16">
        <f t="shared" si="19"/>
        <v>144146.01999999999</v>
      </c>
      <c r="U17" s="16">
        <v>0</v>
      </c>
      <c r="V17" s="18">
        <v>0</v>
      </c>
      <c r="W17" s="16">
        <f t="shared" si="20"/>
        <v>144146.01999999999</v>
      </c>
      <c r="X17" s="13">
        <f t="shared" si="21"/>
        <v>5</v>
      </c>
      <c r="Y17" s="19" t="s">
        <v>44</v>
      </c>
      <c r="Z17" s="14">
        <f t="shared" si="8"/>
        <v>44501</v>
      </c>
      <c r="AA17" s="5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</row>
    <row r="18" spans="1:144" x14ac:dyDescent="0.2">
      <c r="A18" s="138">
        <f t="shared" si="9"/>
        <v>42313</v>
      </c>
      <c r="B18" s="142">
        <f t="shared" ca="1" si="22"/>
        <v>1001073.552</v>
      </c>
      <c r="C18" s="52">
        <f t="shared" si="10"/>
        <v>1000000</v>
      </c>
      <c r="D18" s="38">
        <f t="shared" si="11"/>
        <v>0.14476</v>
      </c>
      <c r="E18" s="42">
        <f t="shared" si="12"/>
        <v>42311</v>
      </c>
      <c r="F18" s="1">
        <f t="shared" si="2"/>
        <v>2</v>
      </c>
      <c r="G18" s="51">
        <f t="shared" si="3"/>
        <v>2</v>
      </c>
      <c r="H18" s="43">
        <f t="shared" si="4"/>
        <v>1.001073552</v>
      </c>
      <c r="I18" s="51">
        <f t="shared" si="13"/>
        <v>0</v>
      </c>
      <c r="J18" s="52">
        <f t="shared" si="5"/>
        <v>1073.5519999999999</v>
      </c>
      <c r="K18" s="41">
        <f t="shared" si="6"/>
        <v>0</v>
      </c>
      <c r="L18" s="2" t="str">
        <f t="shared" si="14"/>
        <v>J=</v>
      </c>
      <c r="M18" s="42">
        <f t="shared" si="15"/>
        <v>42674</v>
      </c>
      <c r="N18" s="5">
        <f t="shared" si="23"/>
        <v>0</v>
      </c>
      <c r="O18" s="2" t="str">
        <f t="shared" si="24"/>
        <v>segunda-feira</v>
      </c>
      <c r="P18" s="13">
        <f t="shared" si="16"/>
        <v>6</v>
      </c>
      <c r="Q18" s="14">
        <f t="shared" si="7"/>
        <v>44501</v>
      </c>
      <c r="R18" s="15">
        <f t="shared" si="17"/>
        <v>0</v>
      </c>
      <c r="S18" s="17">
        <f t="shared" si="18"/>
        <v>251</v>
      </c>
      <c r="T18" s="16">
        <f t="shared" si="19"/>
        <v>144146.01999999999</v>
      </c>
      <c r="U18" s="15">
        <f>TRUNC((V18*R$15),6)</f>
        <v>1000000</v>
      </c>
      <c r="V18" s="18">
        <v>1</v>
      </c>
      <c r="W18" s="16">
        <f t="shared" si="20"/>
        <v>1144146.02</v>
      </c>
      <c r="X18" s="13">
        <f t="shared" si="21"/>
        <v>6</v>
      </c>
      <c r="Y18" s="19" t="s">
        <v>45</v>
      </c>
      <c r="Z18" s="14">
        <f t="shared" si="8"/>
        <v>0</v>
      </c>
      <c r="AA18" s="5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</row>
    <row r="19" spans="1:144" x14ac:dyDescent="0.2">
      <c r="A19" s="138">
        <f t="shared" si="9"/>
        <v>42314</v>
      </c>
      <c r="B19" s="142">
        <f t="shared" ca="1" si="22"/>
        <v>1001610.75999999</v>
      </c>
      <c r="C19" s="52">
        <f t="shared" si="10"/>
        <v>1000000</v>
      </c>
      <c r="D19" s="38">
        <f t="shared" si="11"/>
        <v>0.14476</v>
      </c>
      <c r="E19" s="42">
        <f t="shared" si="12"/>
        <v>42311</v>
      </c>
      <c r="F19" s="1">
        <f t="shared" si="2"/>
        <v>3</v>
      </c>
      <c r="G19" s="51">
        <f t="shared" si="3"/>
        <v>3</v>
      </c>
      <c r="H19" s="43">
        <f t="shared" si="4"/>
        <v>1.0016107599999999</v>
      </c>
      <c r="I19" s="51">
        <f t="shared" si="13"/>
        <v>0</v>
      </c>
      <c r="J19" s="52">
        <f t="shared" si="5"/>
        <v>1610.7599999900001</v>
      </c>
      <c r="K19" s="41">
        <f t="shared" si="6"/>
        <v>0</v>
      </c>
      <c r="L19" s="2" t="str">
        <f t="shared" si="14"/>
        <v>J=</v>
      </c>
      <c r="M19" s="42">
        <f t="shared" si="15"/>
        <v>42674</v>
      </c>
      <c r="N19" s="5">
        <f t="shared" si="23"/>
        <v>0</v>
      </c>
      <c r="O19" s="2"/>
      <c r="P19" s="13"/>
      <c r="Q19" s="14"/>
      <c r="R19" s="15"/>
      <c r="S19" s="17"/>
      <c r="T19" s="16"/>
      <c r="U19" s="15"/>
      <c r="V19" s="18"/>
      <c r="W19" s="16"/>
      <c r="X19" s="13"/>
      <c r="Y19" s="19"/>
      <c r="Z19" s="14"/>
      <c r="AA19" s="5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</row>
    <row r="20" spans="1:144" x14ac:dyDescent="0.2">
      <c r="A20" s="138">
        <f t="shared" si="9"/>
        <v>42315</v>
      </c>
      <c r="B20" s="142">
        <f t="shared" ca="1" si="22"/>
        <v>1002148.25699999</v>
      </c>
      <c r="C20" s="52">
        <f t="shared" si="10"/>
        <v>1000000</v>
      </c>
      <c r="D20" s="38">
        <f t="shared" si="11"/>
        <v>0.14476</v>
      </c>
      <c r="E20" s="42">
        <f t="shared" si="12"/>
        <v>42311</v>
      </c>
      <c r="F20" s="1">
        <f t="shared" si="2"/>
        <v>3</v>
      </c>
      <c r="G20" s="51">
        <f t="shared" si="3"/>
        <v>4</v>
      </c>
      <c r="H20" s="43">
        <f t="shared" si="4"/>
        <v>1.002148257</v>
      </c>
      <c r="I20" s="51">
        <f t="shared" si="13"/>
        <v>0</v>
      </c>
      <c r="J20" s="52">
        <f t="shared" si="5"/>
        <v>2148.2569999900002</v>
      </c>
      <c r="K20" s="41">
        <f t="shared" si="6"/>
        <v>0</v>
      </c>
      <c r="L20" s="2" t="str">
        <f t="shared" si="14"/>
        <v>J=</v>
      </c>
      <c r="M20" s="42">
        <f t="shared" si="15"/>
        <v>42674</v>
      </c>
      <c r="N20" s="5">
        <f t="shared" si="23"/>
        <v>0</v>
      </c>
      <c r="O20" s="2"/>
      <c r="P20" s="13"/>
      <c r="Q20" s="14"/>
      <c r="R20" s="15"/>
      <c r="S20" s="17"/>
      <c r="T20" s="16"/>
      <c r="U20" s="16"/>
      <c r="V20" s="16"/>
      <c r="W20" s="16"/>
      <c r="X20" s="13"/>
      <c r="Y20" s="19"/>
      <c r="Z20" s="14"/>
      <c r="AA20" s="5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</row>
    <row r="21" spans="1:144" x14ac:dyDescent="0.2">
      <c r="A21" s="138">
        <f t="shared" si="9"/>
        <v>42316</v>
      </c>
      <c r="B21" s="142">
        <f t="shared" ca="1" si="22"/>
        <v>1002148.25699999</v>
      </c>
      <c r="C21" s="52">
        <f t="shared" si="10"/>
        <v>1000000</v>
      </c>
      <c r="D21" s="38">
        <f t="shared" si="11"/>
        <v>0.14476</v>
      </c>
      <c r="E21" s="42">
        <f t="shared" si="12"/>
        <v>42311</v>
      </c>
      <c r="F21" s="1">
        <f t="shared" si="2"/>
        <v>3</v>
      </c>
      <c r="G21" s="51">
        <f t="shared" si="3"/>
        <v>4</v>
      </c>
      <c r="H21" s="43">
        <f t="shared" si="4"/>
        <v>1.002148257</v>
      </c>
      <c r="I21" s="51">
        <f t="shared" si="13"/>
        <v>0</v>
      </c>
      <c r="J21" s="52">
        <f t="shared" si="5"/>
        <v>2148.2569999900002</v>
      </c>
      <c r="K21" s="41">
        <f t="shared" si="6"/>
        <v>0</v>
      </c>
      <c r="L21" s="2" t="str">
        <f t="shared" si="14"/>
        <v>J=</v>
      </c>
      <c r="M21" s="42">
        <f t="shared" si="15"/>
        <v>42674</v>
      </c>
      <c r="N21" s="5">
        <f t="shared" si="23"/>
        <v>0</v>
      </c>
      <c r="O21" s="2"/>
      <c r="P21" s="13"/>
      <c r="Q21" s="14"/>
      <c r="R21" s="15"/>
      <c r="S21" s="17"/>
      <c r="T21" s="16"/>
      <c r="U21" s="16"/>
      <c r="V21" s="16"/>
      <c r="W21" s="16"/>
      <c r="X21" s="13"/>
      <c r="Y21" s="19"/>
      <c r="Z21" s="14"/>
      <c r="AA21" s="5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</row>
    <row r="22" spans="1:144" x14ac:dyDescent="0.2">
      <c r="A22" s="138">
        <f t="shared" si="9"/>
        <v>42317</v>
      </c>
      <c r="B22" s="142">
        <f t="shared" ca="1" si="22"/>
        <v>1002148.25699999</v>
      </c>
      <c r="C22" s="52">
        <f t="shared" si="10"/>
        <v>1000000</v>
      </c>
      <c r="D22" s="38">
        <f t="shared" si="11"/>
        <v>0.14476</v>
      </c>
      <c r="E22" s="42">
        <f t="shared" si="12"/>
        <v>42311</v>
      </c>
      <c r="F22" s="1">
        <f t="shared" si="2"/>
        <v>4</v>
      </c>
      <c r="G22" s="51">
        <f t="shared" si="3"/>
        <v>4</v>
      </c>
      <c r="H22" s="43">
        <f t="shared" si="4"/>
        <v>1.002148257</v>
      </c>
      <c r="I22" s="51">
        <f t="shared" si="13"/>
        <v>0</v>
      </c>
      <c r="J22" s="52">
        <f t="shared" si="5"/>
        <v>2148.2569999900002</v>
      </c>
      <c r="K22" s="41">
        <f t="shared" si="6"/>
        <v>0</v>
      </c>
      <c r="L22" s="2" t="str">
        <f t="shared" si="14"/>
        <v>J=</v>
      </c>
      <c r="M22" s="42">
        <f t="shared" si="15"/>
        <v>42674</v>
      </c>
      <c r="N22" s="5">
        <f t="shared" si="23"/>
        <v>0</v>
      </c>
      <c r="O22" s="2"/>
      <c r="P22" s="13"/>
      <c r="Q22" s="14"/>
      <c r="R22" s="15"/>
      <c r="S22" s="17"/>
      <c r="T22" s="16"/>
      <c r="U22" s="16"/>
      <c r="V22" s="16"/>
      <c r="W22" s="16"/>
      <c r="X22" s="13"/>
      <c r="Y22" s="19"/>
      <c r="Z22" s="14"/>
      <c r="AA22" s="5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</row>
    <row r="23" spans="1:144" x14ac:dyDescent="0.2">
      <c r="A23" s="138">
        <f t="shared" si="9"/>
        <v>42318</v>
      </c>
      <c r="B23" s="142">
        <f t="shared" ca="1" si="22"/>
        <v>1002686.042</v>
      </c>
      <c r="C23" s="52">
        <f t="shared" si="10"/>
        <v>1000000</v>
      </c>
      <c r="D23" s="38">
        <f t="shared" si="11"/>
        <v>0.14476</v>
      </c>
      <c r="E23" s="42">
        <f t="shared" si="12"/>
        <v>42311</v>
      </c>
      <c r="F23" s="1">
        <f t="shared" si="2"/>
        <v>5</v>
      </c>
      <c r="G23" s="51">
        <f t="shared" si="3"/>
        <v>5</v>
      </c>
      <c r="H23" s="43">
        <f t="shared" si="4"/>
        <v>1.0026860420000001</v>
      </c>
      <c r="I23" s="51">
        <f t="shared" si="13"/>
        <v>0</v>
      </c>
      <c r="J23" s="52">
        <f t="shared" si="5"/>
        <v>2686.0419999999999</v>
      </c>
      <c r="K23" s="41">
        <f t="shared" si="6"/>
        <v>0</v>
      </c>
      <c r="L23" s="2" t="str">
        <f t="shared" si="14"/>
        <v>J=</v>
      </c>
      <c r="M23" s="42">
        <f t="shared" si="15"/>
        <v>42674</v>
      </c>
      <c r="N23" s="5">
        <f t="shared" si="23"/>
        <v>0</v>
      </c>
      <c r="O23" s="2"/>
      <c r="P23" s="13"/>
      <c r="Q23" s="14"/>
      <c r="R23" s="15"/>
      <c r="S23" s="17"/>
      <c r="T23" s="16"/>
      <c r="U23" s="15"/>
      <c r="V23" s="18"/>
      <c r="W23" s="16"/>
      <c r="X23" s="13"/>
      <c r="Y23" s="19"/>
      <c r="Z23" s="14"/>
      <c r="AA23" s="5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</row>
    <row r="24" spans="1:144" x14ac:dyDescent="0.2">
      <c r="A24" s="138">
        <f t="shared" si="9"/>
        <v>42319</v>
      </c>
      <c r="B24" s="142">
        <f t="shared" ca="1" si="22"/>
        <v>1003224.115</v>
      </c>
      <c r="C24" s="52">
        <f t="shared" si="10"/>
        <v>1000000</v>
      </c>
      <c r="D24" s="38">
        <f t="shared" si="11"/>
        <v>0.14476</v>
      </c>
      <c r="E24" s="42">
        <f t="shared" si="12"/>
        <v>42311</v>
      </c>
      <c r="F24" s="1">
        <f t="shared" si="2"/>
        <v>6</v>
      </c>
      <c r="G24" s="51">
        <f t="shared" si="3"/>
        <v>6</v>
      </c>
      <c r="H24" s="43">
        <f t="shared" si="4"/>
        <v>1.0032241150000001</v>
      </c>
      <c r="I24" s="51">
        <f t="shared" si="13"/>
        <v>0</v>
      </c>
      <c r="J24" s="52">
        <f t="shared" si="5"/>
        <v>3224.1149999999998</v>
      </c>
      <c r="K24" s="41">
        <f t="shared" si="6"/>
        <v>0</v>
      </c>
      <c r="L24" s="2" t="str">
        <f t="shared" si="14"/>
        <v>J=</v>
      </c>
      <c r="M24" s="42">
        <f t="shared" si="15"/>
        <v>42674</v>
      </c>
      <c r="N24" s="5">
        <f t="shared" si="23"/>
        <v>0</v>
      </c>
      <c r="O24" s="2"/>
      <c r="P24" s="13"/>
      <c r="Q24" s="14"/>
      <c r="R24" s="15"/>
      <c r="S24" s="17"/>
      <c r="T24" s="16"/>
      <c r="U24" s="15"/>
      <c r="V24" s="18"/>
      <c r="W24" s="16"/>
      <c r="X24" s="13"/>
      <c r="Y24" s="19"/>
      <c r="Z24" s="14"/>
      <c r="AA24" s="5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</row>
    <row r="25" spans="1:144" x14ac:dyDescent="0.2">
      <c r="A25" s="138">
        <f t="shared" si="9"/>
        <v>42320</v>
      </c>
      <c r="B25" s="142">
        <f t="shared" ca="1" si="22"/>
        <v>1003762.4769999899</v>
      </c>
      <c r="C25" s="52">
        <f t="shared" si="10"/>
        <v>1000000</v>
      </c>
      <c r="D25" s="38">
        <f t="shared" si="11"/>
        <v>0.14476</v>
      </c>
      <c r="E25" s="42">
        <f t="shared" si="12"/>
        <v>42311</v>
      </c>
      <c r="F25" s="1">
        <f t="shared" si="2"/>
        <v>7</v>
      </c>
      <c r="G25" s="51">
        <f t="shared" si="3"/>
        <v>7</v>
      </c>
      <c r="H25" s="43">
        <f t="shared" si="4"/>
        <v>1.003762477</v>
      </c>
      <c r="I25" s="51">
        <f t="shared" si="13"/>
        <v>0</v>
      </c>
      <c r="J25" s="52">
        <f t="shared" si="5"/>
        <v>3762.47699999</v>
      </c>
      <c r="K25" s="41">
        <f t="shared" si="6"/>
        <v>0</v>
      </c>
      <c r="L25" s="2" t="str">
        <f t="shared" si="14"/>
        <v>J=</v>
      </c>
      <c r="M25" s="42">
        <f t="shared" si="15"/>
        <v>42674</v>
      </c>
      <c r="N25" s="5">
        <f t="shared" si="23"/>
        <v>0</v>
      </c>
      <c r="O25" s="2"/>
      <c r="P25" s="13"/>
      <c r="Q25" s="14"/>
      <c r="R25" s="15"/>
      <c r="S25" s="17"/>
      <c r="T25" s="16"/>
      <c r="U25" s="15"/>
      <c r="V25" s="18"/>
      <c r="W25" s="16"/>
      <c r="X25" s="13"/>
      <c r="Y25" s="19"/>
      <c r="Z25" s="14"/>
      <c r="AA25" s="5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</row>
    <row r="26" spans="1:144" x14ac:dyDescent="0.2">
      <c r="A26" s="138">
        <f t="shared" si="9"/>
        <v>42321</v>
      </c>
      <c r="B26" s="142">
        <f t="shared" ca="1" si="22"/>
        <v>1004301.128</v>
      </c>
      <c r="C26" s="52">
        <f t="shared" si="10"/>
        <v>1000000</v>
      </c>
      <c r="D26" s="38">
        <f t="shared" si="11"/>
        <v>0.14476</v>
      </c>
      <c r="E26" s="42">
        <f t="shared" si="12"/>
        <v>42311</v>
      </c>
      <c r="F26" s="1">
        <f t="shared" si="2"/>
        <v>8</v>
      </c>
      <c r="G26" s="51">
        <f t="shared" si="3"/>
        <v>8</v>
      </c>
      <c r="H26" s="43">
        <f t="shared" si="4"/>
        <v>1.004301128</v>
      </c>
      <c r="I26" s="51">
        <f t="shared" si="13"/>
        <v>0</v>
      </c>
      <c r="J26" s="52">
        <f t="shared" si="5"/>
        <v>4301.1279999999997</v>
      </c>
      <c r="K26" s="41">
        <f t="shared" si="6"/>
        <v>0</v>
      </c>
      <c r="L26" s="2" t="str">
        <f t="shared" si="14"/>
        <v>J=</v>
      </c>
      <c r="M26" s="42">
        <f t="shared" si="15"/>
        <v>42674</v>
      </c>
      <c r="N26" s="5">
        <f t="shared" si="23"/>
        <v>0</v>
      </c>
      <c r="O26" s="2"/>
      <c r="P26" s="13"/>
      <c r="Q26" s="14"/>
      <c r="R26" s="15"/>
      <c r="S26" s="17"/>
      <c r="T26" s="16"/>
      <c r="U26" s="15"/>
      <c r="V26" s="18"/>
      <c r="W26" s="16"/>
      <c r="X26" s="13"/>
      <c r="Y26" s="19"/>
      <c r="Z26" s="14"/>
      <c r="AA26" s="5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</row>
    <row r="27" spans="1:144" x14ac:dyDescent="0.2">
      <c r="A27" s="138">
        <f t="shared" si="9"/>
        <v>42322</v>
      </c>
      <c r="B27" s="142">
        <f t="shared" ca="1" si="22"/>
        <v>1004840.06899999</v>
      </c>
      <c r="C27" s="52">
        <f t="shared" si="10"/>
        <v>1000000</v>
      </c>
      <c r="D27" s="38">
        <f t="shared" si="11"/>
        <v>0.14476</v>
      </c>
      <c r="E27" s="42">
        <f t="shared" si="12"/>
        <v>42311</v>
      </c>
      <c r="F27" s="1">
        <f t="shared" si="2"/>
        <v>8</v>
      </c>
      <c r="G27" s="51">
        <f t="shared" si="3"/>
        <v>9</v>
      </c>
      <c r="H27" s="43">
        <f t="shared" si="4"/>
        <v>1.0048400689999999</v>
      </c>
      <c r="I27" s="51">
        <f t="shared" si="13"/>
        <v>0</v>
      </c>
      <c r="J27" s="52">
        <f t="shared" si="5"/>
        <v>4840.0689999899996</v>
      </c>
      <c r="K27" s="41">
        <f t="shared" si="6"/>
        <v>0</v>
      </c>
      <c r="L27" s="2" t="str">
        <f t="shared" si="14"/>
        <v>J=</v>
      </c>
      <c r="M27" s="42">
        <f t="shared" si="15"/>
        <v>42674</v>
      </c>
      <c r="N27" s="5">
        <f t="shared" si="23"/>
        <v>0</v>
      </c>
      <c r="O27" s="2"/>
      <c r="P27" s="13"/>
      <c r="Q27" s="14"/>
      <c r="R27" s="15"/>
      <c r="S27" s="17"/>
      <c r="T27" s="16"/>
      <c r="U27" s="15"/>
      <c r="V27" s="18"/>
      <c r="W27" s="16"/>
      <c r="X27" s="13"/>
      <c r="Y27" s="19"/>
      <c r="Z27" s="14"/>
      <c r="AA27" s="5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</row>
    <row r="28" spans="1:144" x14ac:dyDescent="0.2">
      <c r="A28" s="138">
        <f t="shared" si="9"/>
        <v>42323</v>
      </c>
      <c r="B28" s="142">
        <f t="shared" ca="1" si="22"/>
        <v>1004840.06899999</v>
      </c>
      <c r="C28" s="52">
        <f t="shared" si="10"/>
        <v>1000000</v>
      </c>
      <c r="D28" s="38">
        <f t="shared" si="11"/>
        <v>0.14476</v>
      </c>
      <c r="E28" s="42">
        <f t="shared" si="12"/>
        <v>42311</v>
      </c>
      <c r="F28" s="1">
        <f t="shared" si="2"/>
        <v>8</v>
      </c>
      <c r="G28" s="51">
        <f t="shared" si="3"/>
        <v>9</v>
      </c>
      <c r="H28" s="43">
        <f t="shared" si="4"/>
        <v>1.0048400689999999</v>
      </c>
      <c r="I28" s="51">
        <f t="shared" si="13"/>
        <v>0</v>
      </c>
      <c r="J28" s="52">
        <f t="shared" si="5"/>
        <v>4840.0689999899996</v>
      </c>
      <c r="K28" s="41">
        <f t="shared" si="6"/>
        <v>0</v>
      </c>
      <c r="L28" s="2" t="str">
        <f t="shared" si="14"/>
        <v>J=</v>
      </c>
      <c r="M28" s="42">
        <f t="shared" si="15"/>
        <v>42674</v>
      </c>
      <c r="N28" s="5">
        <f t="shared" si="23"/>
        <v>0</v>
      </c>
      <c r="O28" s="2"/>
      <c r="P28" s="13"/>
      <c r="Q28" s="14"/>
      <c r="R28" s="15"/>
      <c r="S28" s="17"/>
      <c r="T28" s="16"/>
      <c r="U28" s="15"/>
      <c r="V28" s="18"/>
      <c r="W28" s="16"/>
      <c r="X28" s="13"/>
      <c r="Y28" s="19"/>
      <c r="Z28" s="14"/>
      <c r="AA28" s="5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</row>
    <row r="29" spans="1:144" x14ac:dyDescent="0.2">
      <c r="A29" s="138">
        <f t="shared" si="9"/>
        <v>42324</v>
      </c>
      <c r="B29" s="142">
        <f t="shared" ca="1" si="22"/>
        <v>1004840.06899999</v>
      </c>
      <c r="C29" s="52">
        <f t="shared" si="10"/>
        <v>1000000</v>
      </c>
      <c r="D29" s="38">
        <f t="shared" si="11"/>
        <v>0.14476</v>
      </c>
      <c r="E29" s="42">
        <f t="shared" si="12"/>
        <v>42311</v>
      </c>
      <c r="F29" s="1">
        <f t="shared" si="2"/>
        <v>9</v>
      </c>
      <c r="G29" s="51">
        <f t="shared" si="3"/>
        <v>9</v>
      </c>
      <c r="H29" s="43">
        <f t="shared" si="4"/>
        <v>1.0048400689999999</v>
      </c>
      <c r="I29" s="51">
        <f t="shared" si="13"/>
        <v>0</v>
      </c>
      <c r="J29" s="52">
        <f t="shared" si="5"/>
        <v>4840.0689999899996</v>
      </c>
      <c r="K29" s="41">
        <f t="shared" si="6"/>
        <v>0</v>
      </c>
      <c r="L29" s="2" t="str">
        <f t="shared" si="14"/>
        <v>J=</v>
      </c>
      <c r="M29" s="42">
        <f t="shared" si="15"/>
        <v>42674</v>
      </c>
      <c r="N29" s="5">
        <f t="shared" si="23"/>
        <v>0</v>
      </c>
      <c r="O29" s="2"/>
      <c r="P29" s="13"/>
      <c r="Q29" s="14"/>
      <c r="R29" s="15"/>
      <c r="S29" s="17"/>
      <c r="T29" s="16"/>
      <c r="U29" s="15"/>
      <c r="V29" s="18"/>
      <c r="W29" s="16"/>
      <c r="X29" s="13"/>
      <c r="Y29" s="19"/>
      <c r="Z29" s="14"/>
      <c r="AA29" s="5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</row>
    <row r="30" spans="1:144" x14ac:dyDescent="0.2">
      <c r="A30" s="138">
        <f t="shared" si="9"/>
        <v>42325</v>
      </c>
      <c r="B30" s="142">
        <f t="shared" ca="1" si="22"/>
        <v>1005379.298</v>
      </c>
      <c r="C30" s="52">
        <f t="shared" si="10"/>
        <v>1000000</v>
      </c>
      <c r="D30" s="38">
        <f t="shared" si="11"/>
        <v>0.14476</v>
      </c>
      <c r="E30" s="42">
        <f t="shared" si="12"/>
        <v>42311</v>
      </c>
      <c r="F30" s="1">
        <f t="shared" si="2"/>
        <v>10</v>
      </c>
      <c r="G30" s="51">
        <f t="shared" si="3"/>
        <v>10</v>
      </c>
      <c r="H30" s="43">
        <f t="shared" si="4"/>
        <v>1.005379298</v>
      </c>
      <c r="I30" s="51">
        <f t="shared" si="13"/>
        <v>0</v>
      </c>
      <c r="J30" s="52">
        <f t="shared" si="5"/>
        <v>5379.2979999999998</v>
      </c>
      <c r="K30" s="41">
        <f t="shared" si="6"/>
        <v>0</v>
      </c>
      <c r="L30" s="2" t="str">
        <f t="shared" si="14"/>
        <v>J=</v>
      </c>
      <c r="M30" s="42">
        <f t="shared" si="15"/>
        <v>42674</v>
      </c>
      <c r="N30" s="5">
        <f t="shared" si="23"/>
        <v>0</v>
      </c>
      <c r="O30" s="2"/>
      <c r="P30" s="13"/>
      <c r="Q30" s="14"/>
      <c r="R30" s="15"/>
      <c r="S30" s="17"/>
      <c r="T30" s="16"/>
      <c r="U30" s="15"/>
      <c r="V30" s="18"/>
      <c r="W30" s="16"/>
      <c r="X30" s="13"/>
      <c r="Y30" s="19"/>
      <c r="Z30" s="14"/>
      <c r="AA30" s="5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</row>
    <row r="31" spans="1:144" x14ac:dyDescent="0.2">
      <c r="A31" s="138">
        <f t="shared" si="9"/>
        <v>42326</v>
      </c>
      <c r="B31" s="142">
        <f t="shared" ca="1" si="22"/>
        <v>1005918.81699999</v>
      </c>
      <c r="C31" s="52">
        <f t="shared" si="10"/>
        <v>1000000</v>
      </c>
      <c r="D31" s="38">
        <f t="shared" si="11"/>
        <v>0.14476</v>
      </c>
      <c r="E31" s="42">
        <f t="shared" si="12"/>
        <v>42311</v>
      </c>
      <c r="F31" s="1">
        <f t="shared" si="2"/>
        <v>11</v>
      </c>
      <c r="G31" s="51">
        <f t="shared" si="3"/>
        <v>11</v>
      </c>
      <c r="H31" s="43">
        <f t="shared" si="4"/>
        <v>1.005918817</v>
      </c>
      <c r="I31" s="51">
        <f t="shared" si="13"/>
        <v>0</v>
      </c>
      <c r="J31" s="52">
        <f t="shared" si="5"/>
        <v>5918.8169999900001</v>
      </c>
      <c r="K31" s="41">
        <f t="shared" si="6"/>
        <v>0</v>
      </c>
      <c r="L31" s="2" t="str">
        <f t="shared" si="14"/>
        <v>J=</v>
      </c>
      <c r="M31" s="42">
        <f t="shared" si="15"/>
        <v>42674</v>
      </c>
      <c r="N31" s="5">
        <f t="shared" si="23"/>
        <v>0</v>
      </c>
      <c r="O31" s="2"/>
      <c r="P31" s="13"/>
      <c r="Q31" s="14"/>
      <c r="R31" s="15"/>
      <c r="S31" s="17"/>
      <c r="T31" s="16"/>
      <c r="U31" s="15"/>
      <c r="V31" s="18"/>
      <c r="W31" s="16"/>
      <c r="X31" s="13"/>
      <c r="Y31" s="19"/>
      <c r="Z31" s="14"/>
      <c r="AA31" s="5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</row>
    <row r="32" spans="1:144" x14ac:dyDescent="0.2">
      <c r="A32" s="138">
        <f t="shared" si="9"/>
        <v>42327</v>
      </c>
      <c r="B32" s="142">
        <f t="shared" ca="1" si="22"/>
        <v>1006458.625</v>
      </c>
      <c r="C32" s="52">
        <f t="shared" si="10"/>
        <v>1000000</v>
      </c>
      <c r="D32" s="38">
        <f t="shared" si="11"/>
        <v>0.14476</v>
      </c>
      <c r="E32" s="42">
        <f t="shared" si="12"/>
        <v>42311</v>
      </c>
      <c r="F32" s="1">
        <f t="shared" si="2"/>
        <v>12</v>
      </c>
      <c r="G32" s="51">
        <f t="shared" si="3"/>
        <v>12</v>
      </c>
      <c r="H32" s="43">
        <f t="shared" si="4"/>
        <v>1.0064586250000001</v>
      </c>
      <c r="I32" s="51">
        <f t="shared" si="13"/>
        <v>0</v>
      </c>
      <c r="J32" s="52">
        <f t="shared" si="5"/>
        <v>6458.625</v>
      </c>
      <c r="K32" s="41">
        <f t="shared" si="6"/>
        <v>0</v>
      </c>
      <c r="L32" s="2" t="str">
        <f t="shared" si="14"/>
        <v>J=</v>
      </c>
      <c r="M32" s="42">
        <f t="shared" si="15"/>
        <v>42674</v>
      </c>
      <c r="N32" s="5">
        <f t="shared" si="23"/>
        <v>0</v>
      </c>
      <c r="O32" s="2"/>
      <c r="P32" s="13"/>
      <c r="Q32" s="14"/>
      <c r="R32" s="15"/>
      <c r="S32" s="17"/>
      <c r="T32" s="16"/>
      <c r="U32" s="15"/>
      <c r="V32" s="18"/>
      <c r="W32" s="16"/>
      <c r="X32" s="13"/>
      <c r="Y32" s="19"/>
      <c r="Z32" s="14"/>
      <c r="AA32" s="5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</row>
    <row r="33" spans="1:144" x14ac:dyDescent="0.2">
      <c r="A33" s="138">
        <f t="shared" si="9"/>
        <v>42328</v>
      </c>
      <c r="B33" s="142">
        <f t="shared" ca="1" si="22"/>
        <v>1006998.72299999</v>
      </c>
      <c r="C33" s="52">
        <f t="shared" si="10"/>
        <v>1000000</v>
      </c>
      <c r="D33" s="38">
        <f t="shared" si="11"/>
        <v>0.14476</v>
      </c>
      <c r="E33" s="42">
        <f t="shared" si="12"/>
        <v>42311</v>
      </c>
      <c r="F33" s="1">
        <f t="shared" si="2"/>
        <v>13</v>
      </c>
      <c r="G33" s="51">
        <f t="shared" si="3"/>
        <v>13</v>
      </c>
      <c r="H33" s="43">
        <f t="shared" si="4"/>
        <v>1.0069987229999999</v>
      </c>
      <c r="I33" s="51">
        <f t="shared" si="13"/>
        <v>0</v>
      </c>
      <c r="J33" s="52">
        <f t="shared" si="5"/>
        <v>6998.7229999900001</v>
      </c>
      <c r="K33" s="41">
        <f t="shared" si="6"/>
        <v>0</v>
      </c>
      <c r="L33" s="2" t="str">
        <f t="shared" si="14"/>
        <v>J=</v>
      </c>
      <c r="M33" s="42">
        <f t="shared" si="15"/>
        <v>42674</v>
      </c>
      <c r="N33" s="5">
        <f t="shared" si="23"/>
        <v>0</v>
      </c>
      <c r="O33" s="2"/>
      <c r="P33" s="13"/>
      <c r="Q33" s="14"/>
      <c r="R33" s="15"/>
      <c r="S33" s="17"/>
      <c r="T33" s="16"/>
      <c r="U33" s="15"/>
      <c r="V33" s="18"/>
      <c r="W33" s="16"/>
      <c r="X33" s="13"/>
      <c r="Y33" s="19"/>
      <c r="Z33" s="14"/>
      <c r="AA33" s="5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</row>
    <row r="34" spans="1:144" x14ac:dyDescent="0.2">
      <c r="A34" s="138">
        <f t="shared" si="9"/>
        <v>42329</v>
      </c>
      <c r="B34" s="142">
        <f t="shared" ca="1" si="22"/>
        <v>1007539.111</v>
      </c>
      <c r="C34" s="52">
        <f t="shared" si="10"/>
        <v>1000000</v>
      </c>
      <c r="D34" s="38">
        <f t="shared" si="11"/>
        <v>0.14476</v>
      </c>
      <c r="E34" s="42">
        <f t="shared" si="12"/>
        <v>42311</v>
      </c>
      <c r="F34" s="1">
        <f t="shared" si="2"/>
        <v>13</v>
      </c>
      <c r="G34" s="51">
        <f t="shared" si="3"/>
        <v>14</v>
      </c>
      <c r="H34" s="43">
        <f t="shared" si="4"/>
        <v>1.007539111</v>
      </c>
      <c r="I34" s="51">
        <f t="shared" si="13"/>
        <v>0</v>
      </c>
      <c r="J34" s="52">
        <f t="shared" si="5"/>
        <v>7539.1109999999999</v>
      </c>
      <c r="K34" s="41">
        <f t="shared" si="6"/>
        <v>0</v>
      </c>
      <c r="L34" s="2" t="str">
        <f t="shared" si="14"/>
        <v>J=</v>
      </c>
      <c r="M34" s="42">
        <f t="shared" si="15"/>
        <v>42674</v>
      </c>
      <c r="N34" s="5">
        <f t="shared" si="23"/>
        <v>0</v>
      </c>
      <c r="O34" s="2"/>
      <c r="P34" s="13"/>
      <c r="Q34" s="14"/>
      <c r="R34" s="15"/>
      <c r="S34" s="17"/>
      <c r="T34" s="16"/>
      <c r="U34" s="15"/>
      <c r="V34" s="18"/>
      <c r="W34" s="16"/>
      <c r="X34" s="13"/>
      <c r="Y34" s="19"/>
      <c r="Z34" s="14"/>
      <c r="AA34" s="5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</row>
    <row r="35" spans="1:144" x14ac:dyDescent="0.2">
      <c r="A35" s="138">
        <f t="shared" si="9"/>
        <v>42330</v>
      </c>
      <c r="B35" s="142">
        <f t="shared" ca="1" si="22"/>
        <v>1007539.111</v>
      </c>
      <c r="C35" s="52">
        <f t="shared" si="10"/>
        <v>1000000</v>
      </c>
      <c r="D35" s="38">
        <f t="shared" si="11"/>
        <v>0.14476</v>
      </c>
      <c r="E35" s="42">
        <f t="shared" si="12"/>
        <v>42311</v>
      </c>
      <c r="F35" s="1">
        <f t="shared" si="2"/>
        <v>13</v>
      </c>
      <c r="G35" s="51">
        <f t="shared" si="3"/>
        <v>14</v>
      </c>
      <c r="H35" s="43">
        <f t="shared" si="4"/>
        <v>1.007539111</v>
      </c>
      <c r="I35" s="51">
        <f t="shared" si="13"/>
        <v>0</v>
      </c>
      <c r="J35" s="52">
        <f t="shared" si="5"/>
        <v>7539.1109999999999</v>
      </c>
      <c r="K35" s="41">
        <f t="shared" si="6"/>
        <v>0</v>
      </c>
      <c r="L35" s="2" t="str">
        <f t="shared" si="14"/>
        <v>J=</v>
      </c>
      <c r="M35" s="42">
        <f t="shared" si="15"/>
        <v>42674</v>
      </c>
      <c r="N35" s="5">
        <f t="shared" si="23"/>
        <v>0</v>
      </c>
      <c r="O35" s="2"/>
      <c r="P35" s="13"/>
      <c r="Q35" s="14"/>
      <c r="R35" s="15"/>
      <c r="S35" s="17"/>
      <c r="T35" s="16"/>
      <c r="U35" s="15"/>
      <c r="V35" s="18"/>
      <c r="W35" s="16"/>
      <c r="X35" s="13"/>
      <c r="Y35" s="19"/>
      <c r="Z35" s="14"/>
      <c r="AA35" s="5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</row>
    <row r="36" spans="1:144" x14ac:dyDescent="0.2">
      <c r="A36" s="138">
        <f t="shared" si="9"/>
        <v>42331</v>
      </c>
      <c r="B36" s="142">
        <f t="shared" ca="1" si="22"/>
        <v>1007539.111</v>
      </c>
      <c r="C36" s="52">
        <f t="shared" si="10"/>
        <v>1000000</v>
      </c>
      <c r="D36" s="38">
        <f t="shared" si="11"/>
        <v>0.14476</v>
      </c>
      <c r="E36" s="42">
        <f t="shared" si="12"/>
        <v>42311</v>
      </c>
      <c r="F36" s="1">
        <f t="shared" si="2"/>
        <v>14</v>
      </c>
      <c r="G36" s="51">
        <f t="shared" si="3"/>
        <v>14</v>
      </c>
      <c r="H36" s="43">
        <f t="shared" si="4"/>
        <v>1.007539111</v>
      </c>
      <c r="I36" s="51">
        <f t="shared" si="13"/>
        <v>0</v>
      </c>
      <c r="J36" s="52">
        <f t="shared" si="5"/>
        <v>7539.1109999999999</v>
      </c>
      <c r="K36" s="41">
        <f t="shared" si="6"/>
        <v>0</v>
      </c>
      <c r="L36" s="2" t="str">
        <f t="shared" si="14"/>
        <v>J=</v>
      </c>
      <c r="M36" s="42">
        <f t="shared" si="15"/>
        <v>42674</v>
      </c>
      <c r="N36" s="5">
        <f t="shared" si="23"/>
        <v>0</v>
      </c>
      <c r="O36" s="2"/>
      <c r="P36" s="13"/>
      <c r="Q36" s="14"/>
      <c r="R36" s="15"/>
      <c r="S36" s="17"/>
      <c r="T36" s="16"/>
      <c r="U36" s="15"/>
      <c r="V36" s="18"/>
      <c r="W36" s="16"/>
      <c r="X36" s="13"/>
      <c r="Y36" s="19"/>
      <c r="Z36" s="14"/>
      <c r="AA36" s="5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</row>
    <row r="37" spans="1:144" x14ac:dyDescent="0.2">
      <c r="A37" s="138">
        <f t="shared" si="9"/>
        <v>42332</v>
      </c>
      <c r="B37" s="142">
        <f t="shared" ca="1" si="22"/>
        <v>1008079.78899999</v>
      </c>
      <c r="C37" s="52">
        <f t="shared" si="10"/>
        <v>1000000</v>
      </c>
      <c r="D37" s="38">
        <f t="shared" si="11"/>
        <v>0.14476</v>
      </c>
      <c r="E37" s="42">
        <f t="shared" si="12"/>
        <v>42311</v>
      </c>
      <c r="F37" s="1">
        <f t="shared" si="2"/>
        <v>15</v>
      </c>
      <c r="G37" s="51">
        <f t="shared" si="3"/>
        <v>15</v>
      </c>
      <c r="H37" s="43">
        <f t="shared" si="4"/>
        <v>1.0080797889999999</v>
      </c>
      <c r="I37" s="51">
        <f t="shared" si="13"/>
        <v>0</v>
      </c>
      <c r="J37" s="52">
        <f t="shared" si="5"/>
        <v>8079.7889999899999</v>
      </c>
      <c r="K37" s="41">
        <f t="shared" si="6"/>
        <v>0</v>
      </c>
      <c r="L37" s="2" t="str">
        <f t="shared" si="14"/>
        <v>J=</v>
      </c>
      <c r="M37" s="42">
        <f t="shared" si="15"/>
        <v>42674</v>
      </c>
      <c r="N37" s="5">
        <f t="shared" si="23"/>
        <v>0</v>
      </c>
      <c r="O37" s="2"/>
      <c r="P37" s="13"/>
      <c r="Q37" s="14"/>
      <c r="R37" s="15"/>
      <c r="S37" s="17"/>
      <c r="T37" s="16"/>
      <c r="U37" s="15"/>
      <c r="V37" s="18"/>
      <c r="W37" s="16"/>
      <c r="X37" s="13"/>
      <c r="Y37" s="19"/>
      <c r="Z37" s="14"/>
      <c r="AA37" s="5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</row>
    <row r="38" spans="1:144" x14ac:dyDescent="0.2">
      <c r="A38" s="138">
        <f t="shared" si="9"/>
        <v>42333</v>
      </c>
      <c r="B38" s="142">
        <f t="shared" ca="1" si="22"/>
        <v>1008620.757</v>
      </c>
      <c r="C38" s="52">
        <f t="shared" si="10"/>
        <v>1000000</v>
      </c>
      <c r="D38" s="38">
        <f t="shared" si="11"/>
        <v>0.14476</v>
      </c>
      <c r="E38" s="42">
        <f t="shared" si="12"/>
        <v>42311</v>
      </c>
      <c r="F38" s="1">
        <f t="shared" si="2"/>
        <v>16</v>
      </c>
      <c r="G38" s="51">
        <f t="shared" si="3"/>
        <v>16</v>
      </c>
      <c r="H38" s="43">
        <f t="shared" si="4"/>
        <v>1.0086207570000001</v>
      </c>
      <c r="I38" s="51">
        <f t="shared" si="13"/>
        <v>0</v>
      </c>
      <c r="J38" s="52">
        <f t="shared" si="5"/>
        <v>8620.7569999999996</v>
      </c>
      <c r="K38" s="41">
        <f t="shared" si="6"/>
        <v>0</v>
      </c>
      <c r="L38" s="2" t="str">
        <f t="shared" si="14"/>
        <v>J=</v>
      </c>
      <c r="M38" s="42">
        <f t="shared" si="15"/>
        <v>42674</v>
      </c>
      <c r="N38" s="5">
        <f t="shared" si="23"/>
        <v>0</v>
      </c>
      <c r="O38" s="2"/>
      <c r="P38" s="13"/>
      <c r="Q38" s="14"/>
      <c r="R38" s="15"/>
      <c r="S38" s="17"/>
      <c r="T38" s="16"/>
      <c r="U38" s="15"/>
      <c r="V38" s="18"/>
      <c r="W38" s="16"/>
      <c r="X38" s="13"/>
      <c r="Y38" s="19"/>
      <c r="Z38" s="14"/>
      <c r="AA38" s="5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</row>
    <row r="39" spans="1:144" x14ac:dyDescent="0.2">
      <c r="A39" s="138">
        <f t="shared" si="9"/>
        <v>42334</v>
      </c>
      <c r="B39" s="142">
        <f t="shared" ca="1" si="22"/>
        <v>1009162.015</v>
      </c>
      <c r="C39" s="52">
        <f t="shared" si="10"/>
        <v>1000000</v>
      </c>
      <c r="D39" s="38">
        <f t="shared" si="11"/>
        <v>0.14476</v>
      </c>
      <c r="E39" s="42">
        <f t="shared" si="12"/>
        <v>42311</v>
      </c>
      <c r="F39" s="1">
        <f t="shared" si="2"/>
        <v>17</v>
      </c>
      <c r="G39" s="51">
        <f t="shared" si="3"/>
        <v>17</v>
      </c>
      <c r="H39" s="43">
        <f t="shared" si="4"/>
        <v>1.009162015</v>
      </c>
      <c r="I39" s="51">
        <f t="shared" si="13"/>
        <v>0</v>
      </c>
      <c r="J39" s="52">
        <f t="shared" si="5"/>
        <v>9162.0149999999994</v>
      </c>
      <c r="K39" s="41">
        <f t="shared" si="6"/>
        <v>0</v>
      </c>
      <c r="L39" s="2" t="str">
        <f t="shared" si="14"/>
        <v>J=</v>
      </c>
      <c r="M39" s="42">
        <f t="shared" si="15"/>
        <v>42674</v>
      </c>
      <c r="N39" s="5">
        <f t="shared" si="23"/>
        <v>0</v>
      </c>
      <c r="O39" s="2"/>
      <c r="P39" s="13"/>
      <c r="Q39" s="14"/>
      <c r="R39" s="15"/>
      <c r="S39" s="17"/>
      <c r="T39" s="16"/>
      <c r="U39" s="15"/>
      <c r="V39" s="18"/>
      <c r="W39" s="16"/>
      <c r="X39" s="13"/>
      <c r="Y39" s="19"/>
      <c r="Z39" s="14"/>
      <c r="AA39" s="5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</row>
    <row r="40" spans="1:144" x14ac:dyDescent="0.2">
      <c r="A40" s="138">
        <f t="shared" si="9"/>
        <v>42335</v>
      </c>
      <c r="B40" s="142">
        <f t="shared" ca="1" si="22"/>
        <v>1009703.564</v>
      </c>
      <c r="C40" s="52">
        <f t="shared" si="10"/>
        <v>1000000</v>
      </c>
      <c r="D40" s="38">
        <f t="shared" si="11"/>
        <v>0.14476</v>
      </c>
      <c r="E40" s="42">
        <f t="shared" si="12"/>
        <v>42311</v>
      </c>
      <c r="F40" s="1">
        <f t="shared" si="2"/>
        <v>18</v>
      </c>
      <c r="G40" s="51">
        <f t="shared" si="3"/>
        <v>18</v>
      </c>
      <c r="H40" s="43">
        <f t="shared" si="4"/>
        <v>1.0097035640000001</v>
      </c>
      <c r="I40" s="51">
        <f t="shared" si="13"/>
        <v>0</v>
      </c>
      <c r="J40" s="52">
        <f t="shared" si="5"/>
        <v>9703.5640000000003</v>
      </c>
      <c r="K40" s="41">
        <f t="shared" si="6"/>
        <v>0</v>
      </c>
      <c r="L40" s="2" t="str">
        <f t="shared" si="14"/>
        <v>J=</v>
      </c>
      <c r="M40" s="42">
        <f t="shared" si="15"/>
        <v>42674</v>
      </c>
      <c r="N40" s="5">
        <f t="shared" si="23"/>
        <v>0</v>
      </c>
      <c r="O40" s="2"/>
      <c r="P40" s="13"/>
      <c r="Q40" s="14"/>
      <c r="R40" s="15"/>
      <c r="S40" s="17"/>
      <c r="T40" s="16"/>
      <c r="U40" s="15"/>
      <c r="V40" s="18"/>
      <c r="W40" s="16"/>
      <c r="X40" s="13"/>
      <c r="Y40" s="19"/>
      <c r="Z40" s="14"/>
      <c r="AA40" s="5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</row>
    <row r="41" spans="1:144" x14ac:dyDescent="0.2">
      <c r="A41" s="138">
        <f t="shared" si="9"/>
        <v>42336</v>
      </c>
      <c r="B41" s="142">
        <f t="shared" ca="1" si="22"/>
        <v>1010245.403</v>
      </c>
      <c r="C41" s="52">
        <f t="shared" si="10"/>
        <v>1000000</v>
      </c>
      <c r="D41" s="38">
        <f t="shared" si="11"/>
        <v>0.14476</v>
      </c>
      <c r="E41" s="42">
        <f t="shared" si="12"/>
        <v>42311</v>
      </c>
      <c r="F41" s="1">
        <f t="shared" si="2"/>
        <v>18</v>
      </c>
      <c r="G41" s="51">
        <f t="shared" si="3"/>
        <v>19</v>
      </c>
      <c r="H41" s="43">
        <f t="shared" si="4"/>
        <v>1.0102454030000001</v>
      </c>
      <c r="I41" s="51">
        <f t="shared" si="13"/>
        <v>0</v>
      </c>
      <c r="J41" s="52">
        <f t="shared" si="5"/>
        <v>10245.403</v>
      </c>
      <c r="K41" s="41">
        <f t="shared" si="6"/>
        <v>0</v>
      </c>
      <c r="L41" s="2" t="str">
        <f t="shared" si="14"/>
        <v>J=</v>
      </c>
      <c r="M41" s="42">
        <f t="shared" si="15"/>
        <v>42674</v>
      </c>
      <c r="N41" s="5">
        <f t="shared" si="23"/>
        <v>0</v>
      </c>
      <c r="O41" s="2"/>
      <c r="P41" s="13"/>
      <c r="Q41" s="14"/>
      <c r="R41" s="15"/>
      <c r="S41" s="17"/>
      <c r="T41" s="16"/>
      <c r="U41" s="15"/>
      <c r="V41" s="18"/>
      <c r="W41" s="16"/>
      <c r="X41" s="13"/>
      <c r="Y41" s="19"/>
      <c r="Z41" s="14"/>
      <c r="AA41" s="5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</row>
    <row r="42" spans="1:144" x14ac:dyDescent="0.2">
      <c r="A42" s="138">
        <f t="shared" si="9"/>
        <v>42337</v>
      </c>
      <c r="B42" s="142">
        <f t="shared" ca="1" si="22"/>
        <v>1010245.403</v>
      </c>
      <c r="C42" s="52">
        <f t="shared" si="10"/>
        <v>1000000</v>
      </c>
      <c r="D42" s="38">
        <f t="shared" si="11"/>
        <v>0.14476</v>
      </c>
      <c r="E42" s="42">
        <f t="shared" si="12"/>
        <v>42311</v>
      </c>
      <c r="F42" s="1">
        <f t="shared" si="2"/>
        <v>18</v>
      </c>
      <c r="G42" s="51">
        <f t="shared" si="3"/>
        <v>19</v>
      </c>
      <c r="H42" s="43">
        <f t="shared" si="4"/>
        <v>1.0102454030000001</v>
      </c>
      <c r="I42" s="51">
        <f t="shared" si="13"/>
        <v>0</v>
      </c>
      <c r="J42" s="52">
        <f t="shared" si="5"/>
        <v>10245.403</v>
      </c>
      <c r="K42" s="41">
        <f t="shared" si="6"/>
        <v>0</v>
      </c>
      <c r="L42" s="2" t="str">
        <f t="shared" si="14"/>
        <v>J=</v>
      </c>
      <c r="M42" s="42">
        <f t="shared" si="15"/>
        <v>42674</v>
      </c>
      <c r="N42" s="5">
        <f t="shared" si="23"/>
        <v>0</v>
      </c>
      <c r="O42" s="2"/>
      <c r="P42" s="13"/>
      <c r="Q42" s="14"/>
      <c r="R42" s="15"/>
      <c r="S42" s="17"/>
      <c r="T42" s="16"/>
      <c r="U42" s="15"/>
      <c r="V42" s="18"/>
      <c r="W42" s="16"/>
      <c r="X42" s="13"/>
      <c r="Y42" s="19"/>
      <c r="Z42" s="14"/>
      <c r="AA42" s="5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</row>
    <row r="43" spans="1:144" x14ac:dyDescent="0.2">
      <c r="A43" s="138">
        <f t="shared" si="9"/>
        <v>42338</v>
      </c>
      <c r="B43" s="142">
        <f t="shared" ca="1" si="22"/>
        <v>1010245.403</v>
      </c>
      <c r="C43" s="52">
        <f t="shared" si="10"/>
        <v>1000000</v>
      </c>
      <c r="D43" s="38">
        <f t="shared" si="11"/>
        <v>0.14476</v>
      </c>
      <c r="E43" s="42">
        <f t="shared" si="12"/>
        <v>42311</v>
      </c>
      <c r="F43" s="1">
        <f t="shared" si="2"/>
        <v>19</v>
      </c>
      <c r="G43" s="51">
        <f t="shared" si="3"/>
        <v>19</v>
      </c>
      <c r="H43" s="43">
        <f t="shared" si="4"/>
        <v>1.0102454030000001</v>
      </c>
      <c r="I43" s="51">
        <f t="shared" si="13"/>
        <v>0</v>
      </c>
      <c r="J43" s="52">
        <f t="shared" si="5"/>
        <v>10245.403</v>
      </c>
      <c r="K43" s="41">
        <f t="shared" si="6"/>
        <v>0</v>
      </c>
      <c r="L43" s="2" t="str">
        <f t="shared" si="14"/>
        <v>J=</v>
      </c>
      <c r="M43" s="42">
        <f t="shared" si="15"/>
        <v>42674</v>
      </c>
      <c r="N43" s="5">
        <f t="shared" si="23"/>
        <v>0</v>
      </c>
      <c r="O43" s="2"/>
      <c r="P43" s="13"/>
      <c r="Q43" s="14"/>
      <c r="R43" s="15"/>
      <c r="S43" s="17"/>
      <c r="T43" s="16"/>
      <c r="U43" s="15"/>
      <c r="V43" s="18"/>
      <c r="W43" s="16"/>
      <c r="X43" s="13"/>
      <c r="Y43" s="19"/>
      <c r="Z43" s="14"/>
      <c r="AA43" s="5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</row>
    <row r="44" spans="1:144" x14ac:dyDescent="0.2">
      <c r="A44" s="138">
        <f t="shared" si="9"/>
        <v>42339</v>
      </c>
      <c r="B44" s="142">
        <f t="shared" ca="1" si="22"/>
        <v>1010787.5330000001</v>
      </c>
      <c r="C44" s="52">
        <f t="shared" si="10"/>
        <v>1000000</v>
      </c>
      <c r="D44" s="38">
        <f t="shared" si="11"/>
        <v>0.14476</v>
      </c>
      <c r="E44" s="42">
        <f t="shared" si="12"/>
        <v>42311</v>
      </c>
      <c r="F44" s="1">
        <f t="shared" si="2"/>
        <v>20</v>
      </c>
      <c r="G44" s="51">
        <f t="shared" si="3"/>
        <v>20</v>
      </c>
      <c r="H44" s="43">
        <f t="shared" si="4"/>
        <v>1.010787533</v>
      </c>
      <c r="I44" s="51">
        <f t="shared" si="13"/>
        <v>0</v>
      </c>
      <c r="J44" s="52">
        <f t="shared" si="5"/>
        <v>10787.532999999999</v>
      </c>
      <c r="K44" s="41">
        <f t="shared" si="6"/>
        <v>0</v>
      </c>
      <c r="L44" s="2" t="str">
        <f t="shared" si="14"/>
        <v>J=</v>
      </c>
      <c r="M44" s="42">
        <f t="shared" si="15"/>
        <v>42674</v>
      </c>
      <c r="N44" s="5">
        <f t="shared" si="23"/>
        <v>0</v>
      </c>
      <c r="O44" s="2"/>
      <c r="P44" s="13"/>
      <c r="Q44" s="14"/>
      <c r="R44" s="15"/>
      <c r="S44" s="17"/>
      <c r="T44" s="16"/>
      <c r="U44" s="15"/>
      <c r="V44" s="18"/>
      <c r="W44" s="16"/>
      <c r="X44" s="13"/>
      <c r="Y44" s="19"/>
      <c r="Z44" s="14"/>
      <c r="AA44" s="5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</row>
    <row r="45" spans="1:144" x14ac:dyDescent="0.2">
      <c r="A45" s="138">
        <f t="shared" si="9"/>
        <v>42340</v>
      </c>
      <c r="B45" s="142">
        <f t="shared" ca="1" si="22"/>
        <v>1011329.954</v>
      </c>
      <c r="C45" s="52">
        <f t="shared" si="10"/>
        <v>1000000</v>
      </c>
      <c r="D45" s="38">
        <f t="shared" si="11"/>
        <v>0.14476</v>
      </c>
      <c r="E45" s="42">
        <f t="shared" si="12"/>
        <v>42311</v>
      </c>
      <c r="F45" s="1">
        <f t="shared" si="2"/>
        <v>21</v>
      </c>
      <c r="G45" s="51">
        <f t="shared" si="3"/>
        <v>21</v>
      </c>
      <c r="H45" s="43">
        <f t="shared" si="4"/>
        <v>1.011329954</v>
      </c>
      <c r="I45" s="51">
        <f t="shared" si="13"/>
        <v>0</v>
      </c>
      <c r="J45" s="52">
        <f t="shared" si="5"/>
        <v>11329.954</v>
      </c>
      <c r="K45" s="41">
        <f t="shared" si="6"/>
        <v>0</v>
      </c>
      <c r="L45" s="2" t="str">
        <f t="shared" si="14"/>
        <v>J=</v>
      </c>
      <c r="M45" s="42">
        <f t="shared" si="15"/>
        <v>42674</v>
      </c>
      <c r="N45" s="5">
        <f t="shared" si="23"/>
        <v>0</v>
      </c>
      <c r="O45" s="2"/>
      <c r="P45" s="13"/>
      <c r="Q45" s="14"/>
      <c r="R45" s="15"/>
      <c r="S45" s="17"/>
      <c r="T45" s="16"/>
      <c r="U45" s="15"/>
      <c r="V45" s="18"/>
      <c r="W45" s="16"/>
      <c r="X45" s="13"/>
      <c r="Y45" s="19"/>
      <c r="Z45" s="14"/>
      <c r="AA45" s="5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</row>
    <row r="46" spans="1:144" x14ac:dyDescent="0.2">
      <c r="A46" s="138">
        <f t="shared" si="9"/>
        <v>42341</v>
      </c>
      <c r="B46" s="142">
        <f t="shared" ca="1" si="22"/>
        <v>1011872.66599999</v>
      </c>
      <c r="C46" s="52">
        <f t="shared" si="10"/>
        <v>1000000</v>
      </c>
      <c r="D46" s="38">
        <f t="shared" si="11"/>
        <v>0.14476</v>
      </c>
      <c r="E46" s="42">
        <f t="shared" si="12"/>
        <v>42311</v>
      </c>
      <c r="F46" s="1">
        <f t="shared" si="2"/>
        <v>22</v>
      </c>
      <c r="G46" s="51">
        <f t="shared" si="3"/>
        <v>22</v>
      </c>
      <c r="H46" s="43">
        <f t="shared" si="4"/>
        <v>1.0118726659999999</v>
      </c>
      <c r="I46" s="51">
        <f t="shared" si="13"/>
        <v>0</v>
      </c>
      <c r="J46" s="52">
        <f t="shared" si="5"/>
        <v>11872.66599999</v>
      </c>
      <c r="K46" s="41">
        <f t="shared" si="6"/>
        <v>0</v>
      </c>
      <c r="L46" s="2" t="str">
        <f t="shared" si="14"/>
        <v>J=</v>
      </c>
      <c r="M46" s="42">
        <f t="shared" si="15"/>
        <v>42674</v>
      </c>
      <c r="N46" s="5">
        <f t="shared" si="23"/>
        <v>0</v>
      </c>
      <c r="O46" s="2"/>
      <c r="P46" s="13"/>
      <c r="Q46" s="14"/>
      <c r="R46" s="15"/>
      <c r="S46" s="17"/>
      <c r="T46" s="16"/>
      <c r="U46" s="15"/>
      <c r="V46" s="18"/>
      <c r="W46" s="16"/>
      <c r="X46" s="13"/>
      <c r="Y46" s="19"/>
      <c r="Z46" s="14"/>
      <c r="AA46" s="5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</row>
    <row r="47" spans="1:144" x14ac:dyDescent="0.2">
      <c r="A47" s="138">
        <f t="shared" si="9"/>
        <v>42342</v>
      </c>
      <c r="B47" s="142">
        <f t="shared" ca="1" si="22"/>
        <v>1012415.66899999</v>
      </c>
      <c r="C47" s="52">
        <f t="shared" si="10"/>
        <v>1000000</v>
      </c>
      <c r="D47" s="38">
        <f t="shared" si="11"/>
        <v>0.14476</v>
      </c>
      <c r="E47" s="42">
        <f t="shared" si="12"/>
        <v>42311</v>
      </c>
      <c r="F47" s="1">
        <f t="shared" si="2"/>
        <v>23</v>
      </c>
      <c r="G47" s="51">
        <f t="shared" si="3"/>
        <v>23</v>
      </c>
      <c r="H47" s="43">
        <f t="shared" si="4"/>
        <v>1.0124156689999999</v>
      </c>
      <c r="I47" s="51">
        <f t="shared" si="13"/>
        <v>0</v>
      </c>
      <c r="J47" s="52">
        <f t="shared" si="5"/>
        <v>12415.668999990001</v>
      </c>
      <c r="K47" s="41">
        <f t="shared" si="6"/>
        <v>0</v>
      </c>
      <c r="L47" s="2" t="str">
        <f t="shared" si="14"/>
        <v>J=</v>
      </c>
      <c r="M47" s="42">
        <f t="shared" si="15"/>
        <v>42674</v>
      </c>
      <c r="N47" s="5">
        <f t="shared" si="23"/>
        <v>0</v>
      </c>
      <c r="O47" s="2"/>
      <c r="P47" s="13"/>
      <c r="Q47" s="14"/>
      <c r="R47" s="15"/>
      <c r="S47" s="17"/>
      <c r="T47" s="16"/>
      <c r="U47" s="15"/>
      <c r="V47" s="18"/>
      <c r="W47" s="16"/>
      <c r="X47" s="13"/>
      <c r="Y47" s="19"/>
      <c r="Z47" s="14"/>
      <c r="AA47" s="22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</row>
    <row r="48" spans="1:144" x14ac:dyDescent="0.2">
      <c r="A48" s="138">
        <f t="shared" si="9"/>
        <v>42343</v>
      </c>
      <c r="B48" s="142">
        <f t="shared" ca="1" si="22"/>
        <v>1012958.964</v>
      </c>
      <c r="C48" s="52">
        <f t="shared" si="10"/>
        <v>1000000</v>
      </c>
      <c r="D48" s="38">
        <f t="shared" si="11"/>
        <v>0.14476</v>
      </c>
      <c r="E48" s="42">
        <f t="shared" si="12"/>
        <v>42311</v>
      </c>
      <c r="F48" s="1">
        <f t="shared" si="2"/>
        <v>23</v>
      </c>
      <c r="G48" s="51">
        <f t="shared" si="3"/>
        <v>24</v>
      </c>
      <c r="H48" s="43">
        <f t="shared" si="4"/>
        <v>1.0129589640000001</v>
      </c>
      <c r="I48" s="51">
        <f t="shared" si="13"/>
        <v>0</v>
      </c>
      <c r="J48" s="52">
        <f t="shared" si="5"/>
        <v>12958.964</v>
      </c>
      <c r="K48" s="41">
        <f t="shared" si="6"/>
        <v>0</v>
      </c>
      <c r="L48" s="2" t="str">
        <f t="shared" si="14"/>
        <v>J=</v>
      </c>
      <c r="M48" s="42">
        <f t="shared" si="15"/>
        <v>42674</v>
      </c>
      <c r="N48" s="5">
        <f t="shared" si="23"/>
        <v>0</v>
      </c>
      <c r="O48" s="2"/>
      <c r="P48" s="13"/>
      <c r="Q48" s="14"/>
      <c r="R48" s="15"/>
      <c r="S48" s="17"/>
      <c r="T48" s="16"/>
      <c r="U48" s="15"/>
      <c r="V48" s="24"/>
      <c r="W48" s="16"/>
      <c r="X48" s="13"/>
      <c r="Y48" s="19"/>
      <c r="Z48" s="14"/>
      <c r="AA48" s="5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</row>
    <row r="49" spans="1:144" x14ac:dyDescent="0.2">
      <c r="A49" s="138">
        <f t="shared" si="9"/>
        <v>42344</v>
      </c>
      <c r="B49" s="142">
        <f t="shared" ca="1" si="22"/>
        <v>1012958.964</v>
      </c>
      <c r="C49" s="52">
        <f t="shared" si="10"/>
        <v>1000000</v>
      </c>
      <c r="D49" s="38">
        <f t="shared" si="11"/>
        <v>0.14476</v>
      </c>
      <c r="E49" s="42">
        <f t="shared" si="12"/>
        <v>42311</v>
      </c>
      <c r="F49" s="1">
        <f t="shared" si="2"/>
        <v>23</v>
      </c>
      <c r="G49" s="51">
        <f t="shared" si="3"/>
        <v>24</v>
      </c>
      <c r="H49" s="43">
        <f t="shared" si="4"/>
        <v>1.0129589640000001</v>
      </c>
      <c r="I49" s="51">
        <f t="shared" si="13"/>
        <v>0</v>
      </c>
      <c r="J49" s="52">
        <f t="shared" si="5"/>
        <v>12958.964</v>
      </c>
      <c r="K49" s="41">
        <f t="shared" si="6"/>
        <v>0</v>
      </c>
      <c r="L49" s="2" t="str">
        <f t="shared" si="14"/>
        <v>J=</v>
      </c>
      <c r="M49" s="42">
        <f t="shared" si="15"/>
        <v>42674</v>
      </c>
      <c r="N49" s="5">
        <f t="shared" si="23"/>
        <v>0</v>
      </c>
      <c r="O49" s="2"/>
      <c r="P49" s="13"/>
      <c r="Q49" s="14"/>
      <c r="R49" s="15"/>
      <c r="S49" s="17"/>
      <c r="T49" s="16"/>
      <c r="U49" s="15"/>
      <c r="V49" s="25"/>
      <c r="W49" s="16"/>
      <c r="X49" s="13"/>
      <c r="Y49" s="19"/>
      <c r="Z49" s="14"/>
      <c r="AA49" s="5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</row>
    <row r="50" spans="1:144" x14ac:dyDescent="0.2">
      <c r="A50" s="138">
        <f t="shared" si="9"/>
        <v>42345</v>
      </c>
      <c r="B50" s="142">
        <f t="shared" ca="1" si="22"/>
        <v>1012958.964</v>
      </c>
      <c r="C50" s="52">
        <f t="shared" si="10"/>
        <v>1000000</v>
      </c>
      <c r="D50" s="38">
        <f t="shared" si="11"/>
        <v>0.14476</v>
      </c>
      <c r="E50" s="42">
        <f t="shared" si="12"/>
        <v>42311</v>
      </c>
      <c r="F50" s="1">
        <f t="shared" si="2"/>
        <v>24</v>
      </c>
      <c r="G50" s="51">
        <f t="shared" si="3"/>
        <v>24</v>
      </c>
      <c r="H50" s="43">
        <f t="shared" si="4"/>
        <v>1.0129589640000001</v>
      </c>
      <c r="I50" s="51">
        <f t="shared" si="13"/>
        <v>0</v>
      </c>
      <c r="J50" s="52">
        <f t="shared" si="5"/>
        <v>12958.964</v>
      </c>
      <c r="K50" s="41">
        <f t="shared" si="6"/>
        <v>0</v>
      </c>
      <c r="L50" s="2" t="str">
        <f t="shared" si="14"/>
        <v>J=</v>
      </c>
      <c r="M50" s="42">
        <f t="shared" si="15"/>
        <v>42674</v>
      </c>
      <c r="N50" s="5">
        <f t="shared" si="23"/>
        <v>0</v>
      </c>
      <c r="O50" s="2"/>
      <c r="P50" s="13"/>
      <c r="Q50" s="14"/>
      <c r="R50" s="15"/>
      <c r="S50" s="17"/>
      <c r="T50" s="16"/>
      <c r="U50" s="15"/>
      <c r="V50" s="25"/>
      <c r="W50" s="16"/>
      <c r="X50" s="13"/>
      <c r="Y50" s="19"/>
      <c r="Z50" s="14"/>
      <c r="AA50" s="5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</row>
    <row r="51" spans="1:144" x14ac:dyDescent="0.2">
      <c r="A51" s="138">
        <f t="shared" si="9"/>
        <v>42346</v>
      </c>
      <c r="B51" s="142">
        <f t="shared" ca="1" si="22"/>
        <v>1013502.54999999</v>
      </c>
      <c r="C51" s="52">
        <f t="shared" si="10"/>
        <v>1000000</v>
      </c>
      <c r="D51" s="38">
        <f t="shared" si="11"/>
        <v>0.14476</v>
      </c>
      <c r="E51" s="42">
        <f t="shared" si="12"/>
        <v>42311</v>
      </c>
      <c r="F51" s="1">
        <f t="shared" si="2"/>
        <v>25</v>
      </c>
      <c r="G51" s="51">
        <f t="shared" si="3"/>
        <v>25</v>
      </c>
      <c r="H51" s="43">
        <f t="shared" si="4"/>
        <v>1.0135025499999999</v>
      </c>
      <c r="I51" s="51">
        <f t="shared" si="13"/>
        <v>0</v>
      </c>
      <c r="J51" s="52">
        <f t="shared" si="5"/>
        <v>13502.54999999</v>
      </c>
      <c r="K51" s="41">
        <f t="shared" si="6"/>
        <v>0</v>
      </c>
      <c r="L51" s="2" t="str">
        <f t="shared" si="14"/>
        <v>J=</v>
      </c>
      <c r="M51" s="42">
        <f t="shared" si="15"/>
        <v>42674</v>
      </c>
      <c r="N51" s="5">
        <f t="shared" si="23"/>
        <v>0</v>
      </c>
      <c r="O51" s="2"/>
      <c r="P51" s="13"/>
      <c r="Q51" s="14"/>
      <c r="R51" s="15"/>
      <c r="S51" s="17"/>
      <c r="T51" s="16"/>
      <c r="U51" s="15"/>
      <c r="V51" s="25"/>
      <c r="W51" s="16"/>
      <c r="X51" s="13"/>
      <c r="Y51" s="19"/>
      <c r="Z51" s="14"/>
      <c r="AA51" s="5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</row>
    <row r="52" spans="1:144" x14ac:dyDescent="0.2">
      <c r="A52" s="138">
        <f t="shared" si="9"/>
        <v>42347</v>
      </c>
      <c r="B52" s="142">
        <f t="shared" ca="1" si="22"/>
        <v>1014046.428</v>
      </c>
      <c r="C52" s="52">
        <f t="shared" si="10"/>
        <v>1000000</v>
      </c>
      <c r="D52" s="38">
        <f t="shared" si="11"/>
        <v>0.14476</v>
      </c>
      <c r="E52" s="42">
        <f t="shared" si="12"/>
        <v>42311</v>
      </c>
      <c r="F52" s="1">
        <f t="shared" si="2"/>
        <v>26</v>
      </c>
      <c r="G52" s="51">
        <f t="shared" si="3"/>
        <v>26</v>
      </c>
      <c r="H52" s="43">
        <f t="shared" si="4"/>
        <v>1.0140464280000001</v>
      </c>
      <c r="I52" s="51">
        <f t="shared" si="13"/>
        <v>0</v>
      </c>
      <c r="J52" s="52">
        <f t="shared" si="5"/>
        <v>14046.428</v>
      </c>
      <c r="K52" s="41">
        <f t="shared" si="6"/>
        <v>0</v>
      </c>
      <c r="L52" s="2" t="str">
        <f t="shared" si="14"/>
        <v>J=</v>
      </c>
      <c r="M52" s="42">
        <f t="shared" si="15"/>
        <v>42674</v>
      </c>
      <c r="N52" s="5">
        <f t="shared" si="23"/>
        <v>0</v>
      </c>
      <c r="O52" s="2"/>
      <c r="P52" s="13"/>
      <c r="Q52" s="14"/>
      <c r="R52" s="15"/>
      <c r="S52" s="17"/>
      <c r="T52" s="16"/>
      <c r="U52" s="15"/>
      <c r="V52" s="25"/>
      <c r="W52" s="16"/>
      <c r="X52" s="13"/>
      <c r="Y52" s="19"/>
      <c r="Z52" s="14"/>
      <c r="AA52" s="5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</row>
    <row r="53" spans="1:144" x14ac:dyDescent="0.2">
      <c r="A53" s="138">
        <f t="shared" si="9"/>
        <v>42348</v>
      </c>
      <c r="B53" s="142">
        <f t="shared" ca="1" si="22"/>
        <v>1014590.598</v>
      </c>
      <c r="C53" s="52">
        <f t="shared" si="10"/>
        <v>1000000</v>
      </c>
      <c r="D53" s="38">
        <f t="shared" si="11"/>
        <v>0.14476</v>
      </c>
      <c r="E53" s="42">
        <f t="shared" si="12"/>
        <v>42311</v>
      </c>
      <c r="F53" s="1">
        <f t="shared" si="2"/>
        <v>27</v>
      </c>
      <c r="G53" s="51">
        <f t="shared" si="3"/>
        <v>27</v>
      </c>
      <c r="H53" s="43">
        <f t="shared" si="4"/>
        <v>1.0145905980000001</v>
      </c>
      <c r="I53" s="51">
        <f t="shared" si="13"/>
        <v>0</v>
      </c>
      <c r="J53" s="52">
        <f t="shared" si="5"/>
        <v>14590.598</v>
      </c>
      <c r="K53" s="41">
        <f t="shared" si="6"/>
        <v>0</v>
      </c>
      <c r="L53" s="2" t="str">
        <f t="shared" si="14"/>
        <v>J=</v>
      </c>
      <c r="M53" s="42">
        <f t="shared" si="15"/>
        <v>42674</v>
      </c>
      <c r="N53" s="5">
        <f t="shared" si="23"/>
        <v>0</v>
      </c>
      <c r="O53" s="2"/>
      <c r="P53" s="13"/>
      <c r="Q53" s="14"/>
      <c r="R53" s="15"/>
      <c r="S53" s="17"/>
      <c r="T53" s="16"/>
      <c r="U53" s="15"/>
      <c r="V53" s="25"/>
      <c r="W53" s="16"/>
      <c r="X53" s="13"/>
      <c r="Y53" s="19"/>
      <c r="Z53" s="14"/>
      <c r="AA53" s="5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</row>
    <row r="54" spans="1:144" x14ac:dyDescent="0.2">
      <c r="A54" s="138">
        <f t="shared" si="9"/>
        <v>42349</v>
      </c>
      <c r="B54" s="142">
        <f t="shared" ca="1" si="22"/>
        <v>1015135.06</v>
      </c>
      <c r="C54" s="52">
        <f t="shared" si="10"/>
        <v>1000000</v>
      </c>
      <c r="D54" s="38">
        <f t="shared" si="11"/>
        <v>0.14476</v>
      </c>
      <c r="E54" s="42">
        <f t="shared" si="12"/>
        <v>42311</v>
      </c>
      <c r="F54" s="1">
        <f t="shared" si="2"/>
        <v>28</v>
      </c>
      <c r="G54" s="51">
        <f t="shared" si="3"/>
        <v>28</v>
      </c>
      <c r="H54" s="43">
        <f t="shared" si="4"/>
        <v>1.01513506</v>
      </c>
      <c r="I54" s="51">
        <f t="shared" si="13"/>
        <v>0</v>
      </c>
      <c r="J54" s="52">
        <f t="shared" si="5"/>
        <v>15135.06</v>
      </c>
      <c r="K54" s="41">
        <f t="shared" si="6"/>
        <v>0</v>
      </c>
      <c r="L54" s="2" t="str">
        <f t="shared" si="14"/>
        <v>J=</v>
      </c>
      <c r="M54" s="42">
        <f t="shared" si="15"/>
        <v>42674</v>
      </c>
      <c r="N54" s="5">
        <f t="shared" si="23"/>
        <v>0</v>
      </c>
      <c r="O54" s="2"/>
      <c r="P54" s="13"/>
      <c r="Q54" s="14"/>
      <c r="R54" s="15"/>
      <c r="S54" s="17"/>
      <c r="T54" s="16"/>
      <c r="U54" s="15"/>
      <c r="V54" s="25"/>
      <c r="W54" s="16"/>
      <c r="X54" s="13"/>
      <c r="Y54" s="19"/>
      <c r="Z54" s="14"/>
      <c r="AA54" s="5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</row>
    <row r="55" spans="1:144" x14ac:dyDescent="0.2">
      <c r="A55" s="138">
        <f t="shared" si="9"/>
        <v>42350</v>
      </c>
      <c r="B55" s="142">
        <f t="shared" ca="1" si="22"/>
        <v>1015679.814</v>
      </c>
      <c r="C55" s="52">
        <f t="shared" si="10"/>
        <v>1000000</v>
      </c>
      <c r="D55" s="38">
        <f t="shared" si="11"/>
        <v>0.14476</v>
      </c>
      <c r="E55" s="42">
        <f t="shared" si="12"/>
        <v>42311</v>
      </c>
      <c r="F55" s="1">
        <f t="shared" si="2"/>
        <v>28</v>
      </c>
      <c r="G55" s="51">
        <f t="shared" si="3"/>
        <v>29</v>
      </c>
      <c r="H55" s="43">
        <f t="shared" si="4"/>
        <v>1.0156798140000001</v>
      </c>
      <c r="I55" s="51">
        <f t="shared" si="13"/>
        <v>0</v>
      </c>
      <c r="J55" s="52">
        <f t="shared" si="5"/>
        <v>15679.814</v>
      </c>
      <c r="K55" s="41">
        <f t="shared" si="6"/>
        <v>0</v>
      </c>
      <c r="L55" s="2" t="str">
        <f t="shared" si="14"/>
        <v>J=</v>
      </c>
      <c r="M55" s="42">
        <f t="shared" si="15"/>
        <v>42674</v>
      </c>
      <c r="N55" s="5">
        <f t="shared" si="23"/>
        <v>0</v>
      </c>
      <c r="O55" s="2"/>
      <c r="P55" s="13"/>
      <c r="Q55" s="14"/>
      <c r="R55" s="15"/>
      <c r="S55" s="17"/>
      <c r="T55" s="16"/>
      <c r="U55" s="15"/>
      <c r="V55" s="25"/>
      <c r="W55" s="16"/>
      <c r="X55" s="13"/>
      <c r="Y55" s="19"/>
      <c r="Z55" s="14"/>
      <c r="AA55" s="5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</row>
    <row r="56" spans="1:144" x14ac:dyDescent="0.2">
      <c r="A56" s="138">
        <f t="shared" si="9"/>
        <v>42351</v>
      </c>
      <c r="B56" s="142">
        <f t="shared" ca="1" si="22"/>
        <v>1015679.814</v>
      </c>
      <c r="C56" s="52">
        <f t="shared" si="10"/>
        <v>1000000</v>
      </c>
      <c r="D56" s="38">
        <f t="shared" si="11"/>
        <v>0.14476</v>
      </c>
      <c r="E56" s="42">
        <f t="shared" si="12"/>
        <v>42311</v>
      </c>
      <c r="F56" s="1">
        <f t="shared" si="2"/>
        <v>28</v>
      </c>
      <c r="G56" s="51">
        <f t="shared" si="3"/>
        <v>29</v>
      </c>
      <c r="H56" s="43">
        <f t="shared" si="4"/>
        <v>1.0156798140000001</v>
      </c>
      <c r="I56" s="51">
        <f t="shared" si="13"/>
        <v>0</v>
      </c>
      <c r="J56" s="52">
        <f t="shared" si="5"/>
        <v>15679.814</v>
      </c>
      <c r="K56" s="41">
        <f t="shared" si="6"/>
        <v>0</v>
      </c>
      <c r="L56" s="2" t="str">
        <f t="shared" si="14"/>
        <v>J=</v>
      </c>
      <c r="M56" s="42">
        <f t="shared" si="15"/>
        <v>42674</v>
      </c>
      <c r="N56" s="5">
        <f t="shared" si="23"/>
        <v>0</v>
      </c>
      <c r="O56" s="2"/>
      <c r="P56" s="13"/>
      <c r="Q56" s="14"/>
      <c r="R56" s="15"/>
      <c r="S56" s="17"/>
      <c r="T56" s="16"/>
      <c r="U56" s="15"/>
      <c r="V56" s="25"/>
      <c r="W56" s="16"/>
      <c r="X56" s="13"/>
      <c r="Y56" s="19"/>
      <c r="Z56" s="14"/>
      <c r="AA56" s="5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</row>
    <row r="57" spans="1:144" x14ac:dyDescent="0.2">
      <c r="A57" s="138">
        <f t="shared" si="9"/>
        <v>42352</v>
      </c>
      <c r="B57" s="142">
        <f t="shared" ca="1" si="22"/>
        <v>1015679.814</v>
      </c>
      <c r="C57" s="52">
        <f t="shared" si="10"/>
        <v>1000000</v>
      </c>
      <c r="D57" s="38">
        <f t="shared" si="11"/>
        <v>0.14476</v>
      </c>
      <c r="E57" s="42">
        <f t="shared" si="12"/>
        <v>42311</v>
      </c>
      <c r="F57" s="1">
        <f t="shared" si="2"/>
        <v>29</v>
      </c>
      <c r="G57" s="51">
        <f t="shared" si="3"/>
        <v>29</v>
      </c>
      <c r="H57" s="43">
        <f t="shared" si="4"/>
        <v>1.0156798140000001</v>
      </c>
      <c r="I57" s="51">
        <f t="shared" si="13"/>
        <v>0</v>
      </c>
      <c r="J57" s="52">
        <f t="shared" si="5"/>
        <v>15679.814</v>
      </c>
      <c r="K57" s="41">
        <f t="shared" si="6"/>
        <v>0</v>
      </c>
      <c r="L57" s="2" t="str">
        <f t="shared" si="14"/>
        <v>J=</v>
      </c>
      <c r="M57" s="42">
        <f t="shared" si="15"/>
        <v>42674</v>
      </c>
      <c r="N57" s="5">
        <f t="shared" si="23"/>
        <v>0</v>
      </c>
      <c r="O57" s="2"/>
      <c r="P57" s="13"/>
      <c r="Q57" s="14"/>
      <c r="R57" s="15"/>
      <c r="S57" s="17"/>
      <c r="T57" s="16"/>
      <c r="U57" s="15"/>
      <c r="V57" s="25"/>
      <c r="W57" s="16"/>
      <c r="X57" s="13"/>
      <c r="Y57" s="19"/>
      <c r="Z57" s="14"/>
      <c r="AA57" s="5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</row>
    <row r="58" spans="1:144" x14ac:dyDescent="0.2">
      <c r="A58" s="138">
        <f t="shared" si="9"/>
        <v>42353</v>
      </c>
      <c r="B58" s="142">
        <f t="shared" ca="1" si="22"/>
        <v>1016224.85999999</v>
      </c>
      <c r="C58" s="52">
        <f t="shared" si="10"/>
        <v>1000000</v>
      </c>
      <c r="D58" s="38">
        <f t="shared" si="11"/>
        <v>0.14476</v>
      </c>
      <c r="E58" s="42">
        <f t="shared" si="12"/>
        <v>42311</v>
      </c>
      <c r="F58" s="1">
        <f t="shared" si="2"/>
        <v>30</v>
      </c>
      <c r="G58" s="51">
        <f t="shared" si="3"/>
        <v>30</v>
      </c>
      <c r="H58" s="43">
        <f t="shared" si="4"/>
        <v>1.0162248599999999</v>
      </c>
      <c r="I58" s="51">
        <f t="shared" si="13"/>
        <v>0</v>
      </c>
      <c r="J58" s="52">
        <f t="shared" si="5"/>
        <v>16224.85999999</v>
      </c>
      <c r="K58" s="41">
        <f t="shared" si="6"/>
        <v>0</v>
      </c>
      <c r="L58" s="2" t="str">
        <f t="shared" si="14"/>
        <v>J=</v>
      </c>
      <c r="M58" s="42">
        <f t="shared" si="15"/>
        <v>42674</v>
      </c>
      <c r="N58" s="5">
        <f t="shared" si="23"/>
        <v>0</v>
      </c>
      <c r="O58" s="2"/>
      <c r="P58" s="13"/>
      <c r="Q58" s="14"/>
      <c r="R58" s="15"/>
      <c r="S58" s="17"/>
      <c r="T58" s="16"/>
      <c r="U58" s="15"/>
      <c r="V58" s="25"/>
      <c r="W58" s="16"/>
      <c r="X58" s="13"/>
      <c r="Y58" s="19"/>
      <c r="Z58" s="14"/>
      <c r="AA58" s="5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</row>
    <row r="59" spans="1:144" x14ac:dyDescent="0.2">
      <c r="A59" s="138">
        <f t="shared" si="9"/>
        <v>42354</v>
      </c>
      <c r="B59" s="142">
        <f t="shared" ca="1" si="22"/>
        <v>1016770.199</v>
      </c>
      <c r="C59" s="52">
        <f t="shared" si="10"/>
        <v>1000000</v>
      </c>
      <c r="D59" s="38">
        <f t="shared" si="11"/>
        <v>0.14476</v>
      </c>
      <c r="E59" s="42">
        <f t="shared" si="12"/>
        <v>42311</v>
      </c>
      <c r="F59" s="1">
        <f t="shared" si="2"/>
        <v>31</v>
      </c>
      <c r="G59" s="51">
        <f t="shared" si="3"/>
        <v>31</v>
      </c>
      <c r="H59" s="43">
        <f t="shared" si="4"/>
        <v>1.016770199</v>
      </c>
      <c r="I59" s="51">
        <f t="shared" si="13"/>
        <v>0</v>
      </c>
      <c r="J59" s="52">
        <f t="shared" si="5"/>
        <v>16770.199000000001</v>
      </c>
      <c r="K59" s="41">
        <f t="shared" si="6"/>
        <v>0</v>
      </c>
      <c r="L59" s="2" t="str">
        <f t="shared" si="14"/>
        <v>J=</v>
      </c>
      <c r="M59" s="42">
        <f t="shared" si="15"/>
        <v>42674</v>
      </c>
      <c r="N59" s="5">
        <f t="shared" si="23"/>
        <v>0</v>
      </c>
      <c r="O59" s="2"/>
      <c r="P59" s="13"/>
      <c r="Q59" s="14"/>
      <c r="R59" s="15"/>
      <c r="S59" s="17"/>
      <c r="T59" s="16"/>
      <c r="U59" s="15"/>
      <c r="V59" s="25"/>
      <c r="W59" s="16"/>
      <c r="X59" s="13"/>
      <c r="Y59" s="19"/>
      <c r="Z59" s="14"/>
      <c r="AA59" s="5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</row>
    <row r="60" spans="1:144" x14ac:dyDescent="0.2">
      <c r="A60" s="138">
        <f t="shared" si="9"/>
        <v>42355</v>
      </c>
      <c r="B60" s="142">
        <f t="shared" ca="1" si="22"/>
        <v>1017315.83099999</v>
      </c>
      <c r="C60" s="52">
        <f t="shared" si="10"/>
        <v>1000000</v>
      </c>
      <c r="D60" s="38">
        <f t="shared" si="11"/>
        <v>0.14476</v>
      </c>
      <c r="E60" s="42">
        <f t="shared" si="12"/>
        <v>42311</v>
      </c>
      <c r="F60" s="1">
        <f t="shared" si="2"/>
        <v>32</v>
      </c>
      <c r="G60" s="51">
        <f t="shared" si="3"/>
        <v>32</v>
      </c>
      <c r="H60" s="43">
        <f t="shared" si="4"/>
        <v>1.0173158309999999</v>
      </c>
      <c r="I60" s="51">
        <f t="shared" si="13"/>
        <v>0</v>
      </c>
      <c r="J60" s="52">
        <f t="shared" si="5"/>
        <v>17315.830999990001</v>
      </c>
      <c r="K60" s="41">
        <f t="shared" si="6"/>
        <v>0</v>
      </c>
      <c r="L60" s="2" t="str">
        <f t="shared" si="14"/>
        <v>J=</v>
      </c>
      <c r="M60" s="42">
        <f t="shared" si="15"/>
        <v>42674</v>
      </c>
      <c r="N60" s="5">
        <f t="shared" si="23"/>
        <v>0</v>
      </c>
      <c r="O60" s="2"/>
      <c r="P60" s="13"/>
      <c r="Q60" s="14"/>
      <c r="R60" s="15"/>
      <c r="S60" s="17"/>
      <c r="T60" s="16"/>
      <c r="U60" s="15"/>
      <c r="V60" s="25"/>
      <c r="W60" s="16"/>
      <c r="X60" s="13"/>
      <c r="Y60" s="19"/>
      <c r="Z60" s="14"/>
      <c r="AA60" s="5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</row>
    <row r="61" spans="1:144" x14ac:dyDescent="0.2">
      <c r="A61" s="138">
        <f t="shared" si="9"/>
        <v>42356</v>
      </c>
      <c r="B61" s="142">
        <f t="shared" ca="1" si="22"/>
        <v>1017861.755</v>
      </c>
      <c r="C61" s="52">
        <f t="shared" si="10"/>
        <v>1000000</v>
      </c>
      <c r="D61" s="38">
        <f t="shared" si="11"/>
        <v>0.14476</v>
      </c>
      <c r="E61" s="42">
        <f t="shared" si="12"/>
        <v>42311</v>
      </c>
      <c r="F61" s="1">
        <f t="shared" si="2"/>
        <v>33</v>
      </c>
      <c r="G61" s="51">
        <f t="shared" si="3"/>
        <v>33</v>
      </c>
      <c r="H61" s="43">
        <f t="shared" si="4"/>
        <v>1.017861755</v>
      </c>
      <c r="I61" s="51">
        <f t="shared" si="13"/>
        <v>0</v>
      </c>
      <c r="J61" s="52">
        <f t="shared" si="5"/>
        <v>17861.755000000001</v>
      </c>
      <c r="K61" s="41">
        <f t="shared" si="6"/>
        <v>0</v>
      </c>
      <c r="L61" s="2" t="str">
        <f t="shared" si="14"/>
        <v>J=</v>
      </c>
      <c r="M61" s="42">
        <f t="shared" si="15"/>
        <v>42674</v>
      </c>
      <c r="N61" s="5">
        <f t="shared" si="23"/>
        <v>0</v>
      </c>
      <c r="O61" s="2"/>
      <c r="P61" s="13"/>
      <c r="Q61" s="14"/>
      <c r="R61" s="15"/>
      <c r="S61" s="17"/>
      <c r="T61" s="16"/>
      <c r="U61" s="15"/>
      <c r="V61" s="25"/>
      <c r="W61" s="16"/>
      <c r="X61" s="13"/>
      <c r="Y61" s="19"/>
      <c r="Z61" s="14"/>
      <c r="AA61" s="5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</row>
    <row r="62" spans="1:144" x14ac:dyDescent="0.2">
      <c r="A62" s="138">
        <f t="shared" si="9"/>
        <v>42357</v>
      </c>
      <c r="B62" s="142">
        <f t="shared" ca="1" si="22"/>
        <v>1018407.972</v>
      </c>
      <c r="C62" s="52">
        <f t="shared" si="10"/>
        <v>1000000</v>
      </c>
      <c r="D62" s="38">
        <f t="shared" si="11"/>
        <v>0.14476</v>
      </c>
      <c r="E62" s="42">
        <f t="shared" si="12"/>
        <v>42311</v>
      </c>
      <c r="F62" s="1">
        <f t="shared" si="2"/>
        <v>33</v>
      </c>
      <c r="G62" s="51">
        <f t="shared" si="3"/>
        <v>34</v>
      </c>
      <c r="H62" s="43">
        <f t="shared" si="4"/>
        <v>1.0184079720000001</v>
      </c>
      <c r="I62" s="51">
        <f t="shared" si="13"/>
        <v>0</v>
      </c>
      <c r="J62" s="52">
        <f t="shared" si="5"/>
        <v>18407.972000000002</v>
      </c>
      <c r="K62" s="41">
        <f t="shared" si="6"/>
        <v>0</v>
      </c>
      <c r="L62" s="2" t="str">
        <f t="shared" si="14"/>
        <v>J=</v>
      </c>
      <c r="M62" s="42">
        <f t="shared" si="15"/>
        <v>42674</v>
      </c>
      <c r="N62" s="5">
        <f t="shared" si="23"/>
        <v>0</v>
      </c>
      <c r="O62" s="2"/>
      <c r="P62" s="13"/>
      <c r="Q62" s="14"/>
      <c r="R62" s="15"/>
      <c r="S62" s="17"/>
      <c r="T62" s="16"/>
      <c r="U62" s="15"/>
      <c r="V62" s="25"/>
      <c r="W62" s="16"/>
      <c r="X62" s="13"/>
      <c r="Y62" s="19"/>
      <c r="Z62" s="14"/>
      <c r="AA62" s="5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</row>
    <row r="63" spans="1:144" x14ac:dyDescent="0.2">
      <c r="A63" s="138">
        <f t="shared" si="9"/>
        <v>42358</v>
      </c>
      <c r="B63" s="142">
        <f t="shared" ca="1" si="22"/>
        <v>1018407.972</v>
      </c>
      <c r="C63" s="52">
        <f t="shared" si="10"/>
        <v>1000000</v>
      </c>
      <c r="D63" s="38">
        <f t="shared" si="11"/>
        <v>0.14476</v>
      </c>
      <c r="E63" s="42">
        <f t="shared" si="12"/>
        <v>42311</v>
      </c>
      <c r="F63" s="1">
        <f t="shared" si="2"/>
        <v>33</v>
      </c>
      <c r="G63" s="51">
        <f t="shared" si="3"/>
        <v>34</v>
      </c>
      <c r="H63" s="43">
        <f t="shared" si="4"/>
        <v>1.0184079720000001</v>
      </c>
      <c r="I63" s="51">
        <f t="shared" si="13"/>
        <v>0</v>
      </c>
      <c r="J63" s="52">
        <f t="shared" si="5"/>
        <v>18407.972000000002</v>
      </c>
      <c r="K63" s="41">
        <f t="shared" si="6"/>
        <v>0</v>
      </c>
      <c r="L63" s="2" t="str">
        <f t="shared" si="14"/>
        <v>J=</v>
      </c>
      <c r="M63" s="42">
        <f t="shared" si="15"/>
        <v>42674</v>
      </c>
      <c r="N63" s="5">
        <f t="shared" si="23"/>
        <v>0</v>
      </c>
      <c r="O63" s="2"/>
      <c r="P63" s="13"/>
      <c r="Q63" s="14"/>
      <c r="R63" s="15"/>
      <c r="S63" s="17"/>
      <c r="T63" s="16"/>
      <c r="U63" s="15"/>
      <c r="V63" s="25"/>
      <c r="W63" s="16"/>
      <c r="X63" s="13"/>
      <c r="Y63" s="19"/>
      <c r="Z63" s="14"/>
      <c r="AA63" s="5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</row>
    <row r="64" spans="1:144" x14ac:dyDescent="0.2">
      <c r="A64" s="138">
        <f t="shared" si="9"/>
        <v>42359</v>
      </c>
      <c r="B64" s="142">
        <f t="shared" ca="1" si="22"/>
        <v>1018407.972</v>
      </c>
      <c r="C64" s="52">
        <f t="shared" si="10"/>
        <v>1000000</v>
      </c>
      <c r="D64" s="38">
        <f t="shared" si="11"/>
        <v>0.14476</v>
      </c>
      <c r="E64" s="42">
        <f t="shared" si="12"/>
        <v>42311</v>
      </c>
      <c r="F64" s="1">
        <f t="shared" si="2"/>
        <v>34</v>
      </c>
      <c r="G64" s="51">
        <f t="shared" si="3"/>
        <v>34</v>
      </c>
      <c r="H64" s="43">
        <f t="shared" si="4"/>
        <v>1.0184079720000001</v>
      </c>
      <c r="I64" s="51">
        <f t="shared" si="13"/>
        <v>0</v>
      </c>
      <c r="J64" s="52">
        <f t="shared" si="5"/>
        <v>18407.972000000002</v>
      </c>
      <c r="K64" s="41">
        <f t="shared" si="6"/>
        <v>0</v>
      </c>
      <c r="L64" s="2" t="str">
        <f t="shared" si="14"/>
        <v>J=</v>
      </c>
      <c r="M64" s="42">
        <f t="shared" si="15"/>
        <v>42674</v>
      </c>
      <c r="N64" s="5">
        <f t="shared" si="23"/>
        <v>0</v>
      </c>
      <c r="O64" s="2"/>
      <c r="P64" s="13"/>
      <c r="Q64" s="14"/>
      <c r="R64" s="15"/>
      <c r="S64" s="17"/>
      <c r="T64" s="16"/>
      <c r="U64" s="15"/>
      <c r="V64" s="25"/>
      <c r="W64" s="16"/>
      <c r="X64" s="13"/>
      <c r="Y64" s="19"/>
      <c r="Z64" s="14"/>
      <c r="AA64" s="5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</row>
    <row r="65" spans="1:154" x14ac:dyDescent="0.2">
      <c r="A65" s="138">
        <f t="shared" si="9"/>
        <v>42360</v>
      </c>
      <c r="B65" s="142">
        <f t="shared" ca="1" si="22"/>
        <v>1018954.48299999</v>
      </c>
      <c r="C65" s="52">
        <f t="shared" si="10"/>
        <v>1000000</v>
      </c>
      <c r="D65" s="38">
        <f t="shared" si="11"/>
        <v>0.14476</v>
      </c>
      <c r="E65" s="42">
        <f t="shared" si="12"/>
        <v>42311</v>
      </c>
      <c r="F65" s="1">
        <f t="shared" si="2"/>
        <v>35</v>
      </c>
      <c r="G65" s="51">
        <f t="shared" si="3"/>
        <v>35</v>
      </c>
      <c r="H65" s="43">
        <f t="shared" si="4"/>
        <v>1.0189544829999999</v>
      </c>
      <c r="I65" s="51">
        <f t="shared" si="13"/>
        <v>0</v>
      </c>
      <c r="J65" s="52">
        <f t="shared" si="5"/>
        <v>18954.482999989999</v>
      </c>
      <c r="K65" s="41">
        <f t="shared" si="6"/>
        <v>0</v>
      </c>
      <c r="L65" s="2" t="str">
        <f t="shared" si="14"/>
        <v>J=</v>
      </c>
      <c r="M65" s="42">
        <f t="shared" si="15"/>
        <v>42674</v>
      </c>
      <c r="N65" s="5">
        <f t="shared" si="23"/>
        <v>0</v>
      </c>
      <c r="O65" s="2"/>
      <c r="P65" s="13"/>
      <c r="Q65" s="14"/>
      <c r="R65" s="15"/>
      <c r="S65" s="17"/>
      <c r="T65" s="16"/>
      <c r="U65" s="15"/>
      <c r="V65" s="25"/>
      <c r="W65" s="16"/>
      <c r="X65" s="13"/>
      <c r="Y65" s="19"/>
      <c r="Z65" s="14"/>
      <c r="AA65" s="5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</row>
    <row r="66" spans="1:154" x14ac:dyDescent="0.2">
      <c r="A66" s="138">
        <f t="shared" si="9"/>
        <v>42361</v>
      </c>
      <c r="B66" s="142">
        <f t="shared" ca="1" si="22"/>
        <v>1019501.28599999</v>
      </c>
      <c r="C66" s="52">
        <f t="shared" si="10"/>
        <v>1000000</v>
      </c>
      <c r="D66" s="38">
        <f t="shared" si="11"/>
        <v>0.14476</v>
      </c>
      <c r="E66" s="42">
        <f t="shared" si="12"/>
        <v>42311</v>
      </c>
      <c r="F66" s="1">
        <f t="shared" si="2"/>
        <v>36</v>
      </c>
      <c r="G66" s="51">
        <f t="shared" si="3"/>
        <v>36</v>
      </c>
      <c r="H66" s="43">
        <f t="shared" si="4"/>
        <v>1.0195012859999999</v>
      </c>
      <c r="I66" s="51">
        <f t="shared" si="13"/>
        <v>0</v>
      </c>
      <c r="J66" s="52">
        <f t="shared" si="5"/>
        <v>19501.285999989999</v>
      </c>
      <c r="K66" s="41">
        <f t="shared" si="6"/>
        <v>0</v>
      </c>
      <c r="L66" s="2" t="str">
        <f t="shared" si="14"/>
        <v>J=</v>
      </c>
      <c r="M66" s="42">
        <f t="shared" si="15"/>
        <v>42674</v>
      </c>
      <c r="N66" s="5">
        <f t="shared" si="23"/>
        <v>0</v>
      </c>
      <c r="O66" s="2"/>
      <c r="P66" s="13"/>
      <c r="Q66" s="14"/>
      <c r="R66" s="15"/>
      <c r="S66" s="17"/>
      <c r="T66" s="16"/>
      <c r="U66" s="15"/>
      <c r="V66" s="25"/>
      <c r="W66" s="16"/>
      <c r="X66" s="13"/>
      <c r="Y66" s="19"/>
      <c r="Z66" s="14"/>
      <c r="AA66" s="5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</row>
    <row r="67" spans="1:154" x14ac:dyDescent="0.2">
      <c r="A67" s="138">
        <f t="shared" si="9"/>
        <v>42362</v>
      </c>
      <c r="B67" s="142">
        <f t="shared" ca="1" si="22"/>
        <v>1020048.383</v>
      </c>
      <c r="C67" s="52">
        <f t="shared" si="10"/>
        <v>1000000</v>
      </c>
      <c r="D67" s="38">
        <f t="shared" si="11"/>
        <v>0.14476</v>
      </c>
      <c r="E67" s="42">
        <f t="shared" si="12"/>
        <v>42311</v>
      </c>
      <c r="F67" s="1">
        <f t="shared" si="2"/>
        <v>37</v>
      </c>
      <c r="G67" s="51">
        <f t="shared" si="3"/>
        <v>37</v>
      </c>
      <c r="H67" s="43">
        <f t="shared" si="4"/>
        <v>1.020048383</v>
      </c>
      <c r="I67" s="51">
        <f t="shared" si="13"/>
        <v>0</v>
      </c>
      <c r="J67" s="52">
        <f t="shared" si="5"/>
        <v>20048.383000000002</v>
      </c>
      <c r="K67" s="41">
        <f t="shared" si="6"/>
        <v>0</v>
      </c>
      <c r="L67" s="2" t="str">
        <f t="shared" si="14"/>
        <v>J=</v>
      </c>
      <c r="M67" s="42">
        <f t="shared" si="15"/>
        <v>42674</v>
      </c>
      <c r="N67" s="5">
        <f t="shared" si="23"/>
        <v>0</v>
      </c>
      <c r="O67" s="2"/>
      <c r="P67" s="13"/>
      <c r="Q67" s="14"/>
      <c r="R67" s="15"/>
      <c r="S67" s="17"/>
      <c r="T67" s="16"/>
      <c r="U67" s="15"/>
      <c r="V67" s="25"/>
      <c r="W67" s="16"/>
      <c r="X67" s="13"/>
      <c r="Y67" s="19"/>
      <c r="Z67" s="14"/>
      <c r="AA67" s="5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</row>
    <row r="68" spans="1:154" x14ac:dyDescent="0.2">
      <c r="A68" s="138">
        <f t="shared" si="9"/>
        <v>42363</v>
      </c>
      <c r="B68" s="142">
        <f t="shared" ca="1" si="22"/>
        <v>1020595.774</v>
      </c>
      <c r="C68" s="52">
        <f t="shared" si="10"/>
        <v>1000000</v>
      </c>
      <c r="D68" s="38">
        <f t="shared" si="11"/>
        <v>0.14476</v>
      </c>
      <c r="E68" s="42">
        <f t="shared" si="12"/>
        <v>42311</v>
      </c>
      <c r="F68" s="1">
        <f t="shared" si="2"/>
        <v>37</v>
      </c>
      <c r="G68" s="51">
        <f t="shared" si="3"/>
        <v>38</v>
      </c>
      <c r="H68" s="43">
        <f t="shared" si="4"/>
        <v>1.020595774</v>
      </c>
      <c r="I68" s="51">
        <f t="shared" si="13"/>
        <v>0</v>
      </c>
      <c r="J68" s="52">
        <f t="shared" si="5"/>
        <v>20595.774000000001</v>
      </c>
      <c r="K68" s="41">
        <f t="shared" si="6"/>
        <v>0</v>
      </c>
      <c r="L68" s="2" t="str">
        <f t="shared" si="14"/>
        <v>J=</v>
      </c>
      <c r="M68" s="42">
        <f t="shared" si="15"/>
        <v>42674</v>
      </c>
      <c r="N68" s="5">
        <f t="shared" si="23"/>
        <v>0</v>
      </c>
      <c r="O68" s="2"/>
      <c r="P68" s="13"/>
      <c r="Q68" s="14"/>
      <c r="R68" s="15"/>
      <c r="S68" s="17"/>
      <c r="T68" s="16"/>
      <c r="U68" s="15"/>
      <c r="V68" s="25"/>
      <c r="W68" s="16"/>
      <c r="X68" s="13"/>
      <c r="Y68" s="19"/>
      <c r="Z68" s="14"/>
      <c r="AA68" s="5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</row>
    <row r="69" spans="1:154" x14ac:dyDescent="0.2">
      <c r="A69" s="138">
        <f t="shared" si="9"/>
        <v>42364</v>
      </c>
      <c r="B69" s="142">
        <f t="shared" ca="1" si="22"/>
        <v>1020595.774</v>
      </c>
      <c r="C69" s="52">
        <f t="shared" si="10"/>
        <v>1000000</v>
      </c>
      <c r="D69" s="38">
        <f t="shared" si="11"/>
        <v>0.14476</v>
      </c>
      <c r="E69" s="42">
        <f t="shared" si="12"/>
        <v>42311</v>
      </c>
      <c r="F69" s="1">
        <f t="shared" si="2"/>
        <v>37</v>
      </c>
      <c r="G69" s="51">
        <f t="shared" si="3"/>
        <v>38</v>
      </c>
      <c r="H69" s="43">
        <f t="shared" si="4"/>
        <v>1.020595774</v>
      </c>
      <c r="I69" s="51">
        <f t="shared" si="13"/>
        <v>0</v>
      </c>
      <c r="J69" s="52">
        <f t="shared" si="5"/>
        <v>20595.774000000001</v>
      </c>
      <c r="K69" s="41">
        <f t="shared" si="6"/>
        <v>0</v>
      </c>
      <c r="L69" s="2" t="str">
        <f t="shared" si="14"/>
        <v>J=</v>
      </c>
      <c r="M69" s="42">
        <f t="shared" si="15"/>
        <v>42674</v>
      </c>
      <c r="N69" s="5">
        <f t="shared" si="23"/>
        <v>0</v>
      </c>
      <c r="O69" s="2"/>
      <c r="P69" s="13"/>
      <c r="Q69" s="14"/>
      <c r="R69" s="15"/>
      <c r="S69" s="17"/>
      <c r="T69" s="16"/>
      <c r="U69" s="15"/>
      <c r="V69" s="25"/>
      <c r="W69" s="16"/>
      <c r="X69" s="13"/>
      <c r="Y69" s="19"/>
      <c r="Z69" s="14"/>
      <c r="AA69" s="5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</row>
    <row r="70" spans="1:154" x14ac:dyDescent="0.2">
      <c r="A70" s="138">
        <f t="shared" si="9"/>
        <v>42365</v>
      </c>
      <c r="B70" s="142">
        <f t="shared" ca="1" si="22"/>
        <v>1020595.774</v>
      </c>
      <c r="C70" s="52">
        <f t="shared" si="10"/>
        <v>1000000</v>
      </c>
      <c r="D70" s="38">
        <f t="shared" si="11"/>
        <v>0.14476</v>
      </c>
      <c r="E70" s="42">
        <f t="shared" si="12"/>
        <v>42311</v>
      </c>
      <c r="F70" s="1">
        <f t="shared" si="2"/>
        <v>37</v>
      </c>
      <c r="G70" s="51">
        <f t="shared" si="3"/>
        <v>38</v>
      </c>
      <c r="H70" s="43">
        <f t="shared" si="4"/>
        <v>1.020595774</v>
      </c>
      <c r="I70" s="51">
        <f t="shared" si="13"/>
        <v>0</v>
      </c>
      <c r="J70" s="52">
        <f t="shared" si="5"/>
        <v>20595.774000000001</v>
      </c>
      <c r="K70" s="41">
        <f t="shared" si="6"/>
        <v>0</v>
      </c>
      <c r="L70" s="2" t="str">
        <f t="shared" si="14"/>
        <v>J=</v>
      </c>
      <c r="M70" s="42">
        <f t="shared" si="15"/>
        <v>42674</v>
      </c>
      <c r="N70" s="5">
        <f t="shared" si="23"/>
        <v>0</v>
      </c>
      <c r="O70" s="2"/>
      <c r="P70" s="13"/>
      <c r="Q70" s="14"/>
      <c r="R70" s="15"/>
      <c r="S70" s="17"/>
      <c r="T70" s="16"/>
      <c r="U70" s="15"/>
      <c r="V70" s="25"/>
      <c r="W70" s="16"/>
      <c r="X70" s="13"/>
      <c r="Y70" s="19"/>
      <c r="Z70" s="14"/>
      <c r="AA70" s="5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</row>
    <row r="71" spans="1:154" x14ac:dyDescent="0.2">
      <c r="A71" s="138">
        <f t="shared" si="9"/>
        <v>42366</v>
      </c>
      <c r="B71" s="142">
        <f t="shared" ca="1" si="22"/>
        <v>1020595.774</v>
      </c>
      <c r="C71" s="52">
        <f t="shared" si="10"/>
        <v>1000000</v>
      </c>
      <c r="D71" s="38">
        <f t="shared" si="11"/>
        <v>0.14476</v>
      </c>
      <c r="E71" s="42">
        <f t="shared" si="12"/>
        <v>42311</v>
      </c>
      <c r="F71" s="1">
        <f t="shared" si="2"/>
        <v>38</v>
      </c>
      <c r="G71" s="51">
        <f t="shared" si="3"/>
        <v>38</v>
      </c>
      <c r="H71" s="43">
        <f t="shared" si="4"/>
        <v>1.020595774</v>
      </c>
      <c r="I71" s="51">
        <f t="shared" si="13"/>
        <v>0</v>
      </c>
      <c r="J71" s="52">
        <f t="shared" si="5"/>
        <v>20595.774000000001</v>
      </c>
      <c r="K71" s="41">
        <f t="shared" si="6"/>
        <v>0</v>
      </c>
      <c r="L71" s="2" t="str">
        <f t="shared" si="14"/>
        <v>J=</v>
      </c>
      <c r="M71" s="42">
        <f t="shared" si="15"/>
        <v>42674</v>
      </c>
      <c r="N71" s="5">
        <f t="shared" si="23"/>
        <v>0</v>
      </c>
      <c r="O71" s="2"/>
      <c r="P71" s="13"/>
      <c r="Q71" s="14"/>
      <c r="R71" s="15"/>
      <c r="S71" s="17"/>
      <c r="T71" s="16"/>
      <c r="U71" s="15"/>
      <c r="V71" s="25"/>
      <c r="W71" s="16"/>
      <c r="X71" s="13"/>
      <c r="Y71" s="19"/>
      <c r="Z71" s="14"/>
      <c r="AA71" s="5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</row>
    <row r="72" spans="1:154" x14ac:dyDescent="0.2">
      <c r="A72" s="138">
        <f t="shared" si="9"/>
        <v>42367</v>
      </c>
      <c r="B72" s="142">
        <f t="shared" ca="1" si="22"/>
        <v>1021143.458</v>
      </c>
      <c r="C72" s="52">
        <f t="shared" si="10"/>
        <v>1000000</v>
      </c>
      <c r="D72" s="38">
        <f t="shared" si="11"/>
        <v>0.14476</v>
      </c>
      <c r="E72" s="42">
        <f t="shared" si="12"/>
        <v>42311</v>
      </c>
      <c r="F72" s="1">
        <f t="shared" si="2"/>
        <v>39</v>
      </c>
      <c r="G72" s="51">
        <f t="shared" si="3"/>
        <v>39</v>
      </c>
      <c r="H72" s="43">
        <f t="shared" si="4"/>
        <v>1.0211434580000001</v>
      </c>
      <c r="I72" s="51">
        <f t="shared" si="13"/>
        <v>0</v>
      </c>
      <c r="J72" s="52">
        <f t="shared" si="5"/>
        <v>21143.457999999999</v>
      </c>
      <c r="K72" s="41">
        <f t="shared" si="6"/>
        <v>0</v>
      </c>
      <c r="L72" s="2" t="str">
        <f t="shared" si="14"/>
        <v>J=</v>
      </c>
      <c r="M72" s="42">
        <f t="shared" si="15"/>
        <v>42674</v>
      </c>
      <c r="N72" s="5">
        <f t="shared" si="23"/>
        <v>0</v>
      </c>
      <c r="O72" s="2"/>
      <c r="P72" s="13"/>
      <c r="Q72" s="14"/>
      <c r="R72" s="15"/>
      <c r="S72" s="17"/>
      <c r="T72" s="16"/>
      <c r="U72" s="15"/>
      <c r="V72" s="25"/>
      <c r="W72" s="16"/>
      <c r="X72" s="13"/>
      <c r="Y72" s="19"/>
      <c r="Z72" s="14"/>
      <c r="AA72" s="5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</row>
    <row r="73" spans="1:154" x14ac:dyDescent="0.2">
      <c r="A73" s="138">
        <f t="shared" si="9"/>
        <v>42368</v>
      </c>
      <c r="B73" s="142">
        <f t="shared" ca="1" si="22"/>
        <v>1021691.437</v>
      </c>
      <c r="C73" s="52">
        <f t="shared" si="10"/>
        <v>1000000</v>
      </c>
      <c r="D73" s="38">
        <f t="shared" si="11"/>
        <v>0.14476</v>
      </c>
      <c r="E73" s="42">
        <f t="shared" si="12"/>
        <v>42311</v>
      </c>
      <c r="F73" s="1">
        <f t="shared" si="2"/>
        <v>40</v>
      </c>
      <c r="G73" s="51">
        <f t="shared" si="3"/>
        <v>40</v>
      </c>
      <c r="H73" s="43">
        <f t="shared" si="4"/>
        <v>1.0216914370000001</v>
      </c>
      <c r="I73" s="51">
        <f t="shared" si="13"/>
        <v>0</v>
      </c>
      <c r="J73" s="52">
        <f t="shared" si="5"/>
        <v>21691.437000000002</v>
      </c>
      <c r="K73" s="41">
        <f t="shared" si="6"/>
        <v>0</v>
      </c>
      <c r="L73" s="2" t="str">
        <f t="shared" si="14"/>
        <v>J=</v>
      </c>
      <c r="M73" s="42">
        <f t="shared" si="15"/>
        <v>42674</v>
      </c>
      <c r="N73" s="5">
        <f t="shared" si="23"/>
        <v>0</v>
      </c>
      <c r="O73" s="26"/>
      <c r="P73" s="23"/>
      <c r="Q73" s="23"/>
      <c r="R73" s="23"/>
      <c r="S73" s="23"/>
      <c r="T73" s="23"/>
      <c r="U73" s="23"/>
      <c r="V73" s="23"/>
      <c r="W73" s="23"/>
      <c r="X73" s="27"/>
      <c r="Y73" s="28"/>
      <c r="Z73" s="29"/>
      <c r="AA73" s="22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</row>
    <row r="74" spans="1:154" x14ac:dyDescent="0.2">
      <c r="A74" s="138">
        <f t="shared" si="9"/>
        <v>42369</v>
      </c>
      <c r="B74" s="142">
        <f t="shared" ca="1" si="22"/>
        <v>1022239.70899999</v>
      </c>
      <c r="C74" s="52">
        <f t="shared" si="10"/>
        <v>1000000</v>
      </c>
      <c r="D74" s="38">
        <f t="shared" si="11"/>
        <v>0.14476</v>
      </c>
      <c r="E74" s="42">
        <f t="shared" si="12"/>
        <v>42311</v>
      </c>
      <c r="F74" s="1">
        <f t="shared" si="2"/>
        <v>41</v>
      </c>
      <c r="G74" s="51">
        <f t="shared" si="3"/>
        <v>41</v>
      </c>
      <c r="H74" s="43">
        <f t="shared" si="4"/>
        <v>1.0222397089999999</v>
      </c>
      <c r="I74" s="51">
        <f t="shared" si="13"/>
        <v>0</v>
      </c>
      <c r="J74" s="52">
        <f t="shared" si="5"/>
        <v>22239.708999990002</v>
      </c>
      <c r="K74" s="41">
        <f t="shared" si="6"/>
        <v>0</v>
      </c>
      <c r="L74" s="2" t="str">
        <f t="shared" si="14"/>
        <v>J=</v>
      </c>
      <c r="M74" s="42">
        <f t="shared" si="15"/>
        <v>42674</v>
      </c>
      <c r="N74" s="5">
        <f t="shared" si="23"/>
        <v>0</v>
      </c>
      <c r="O74" s="2"/>
      <c r="P74" s="21" t="s">
        <v>46</v>
      </c>
      <c r="Q74" s="21"/>
      <c r="R74" s="16"/>
      <c r="S74" s="3"/>
      <c r="T74" s="23"/>
      <c r="U74" s="11" t="s">
        <v>47</v>
      </c>
      <c r="V74" s="11" t="s">
        <v>48</v>
      </c>
      <c r="W74" s="11" t="s">
        <v>49</v>
      </c>
      <c r="X74" s="7"/>
      <c r="Y74" s="8"/>
      <c r="Z74" s="9"/>
      <c r="AA74" s="5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</row>
    <row r="75" spans="1:154" x14ac:dyDescent="0.2">
      <c r="A75" s="138">
        <f t="shared" si="9"/>
        <v>42370</v>
      </c>
      <c r="B75" s="142">
        <f t="shared" ca="1" si="22"/>
        <v>1022788.276</v>
      </c>
      <c r="C75" s="52">
        <f t="shared" si="10"/>
        <v>1000000</v>
      </c>
      <c r="D75" s="38">
        <f t="shared" si="11"/>
        <v>0.14476</v>
      </c>
      <c r="E75" s="42">
        <f t="shared" si="12"/>
        <v>42311</v>
      </c>
      <c r="F75" s="1">
        <f t="shared" si="2"/>
        <v>41</v>
      </c>
      <c r="G75" s="51">
        <f t="shared" si="3"/>
        <v>42</v>
      </c>
      <c r="H75" s="43">
        <f t="shared" si="4"/>
        <v>1.022788276</v>
      </c>
      <c r="I75" s="51">
        <f t="shared" si="13"/>
        <v>0</v>
      </c>
      <c r="J75" s="52">
        <f t="shared" si="5"/>
        <v>22788.276000000002</v>
      </c>
      <c r="K75" s="41">
        <f t="shared" si="6"/>
        <v>0</v>
      </c>
      <c r="L75" s="2" t="str">
        <f t="shared" si="14"/>
        <v>J=</v>
      </c>
      <c r="M75" s="42">
        <f t="shared" si="15"/>
        <v>42674</v>
      </c>
      <c r="N75" s="5">
        <f t="shared" si="23"/>
        <v>0</v>
      </c>
      <c r="O75" s="2"/>
      <c r="P75" s="14">
        <v>42005</v>
      </c>
      <c r="Q75" s="21" t="s">
        <v>58</v>
      </c>
      <c r="R75" s="16"/>
      <c r="S75" s="3"/>
      <c r="T75" s="23"/>
      <c r="U75" s="14">
        <f t="shared" ref="U75:U86" si="25">WORKDAY(V75,-1,P$75:P$191)</f>
        <v>42306</v>
      </c>
      <c r="V75" s="14">
        <f>A10</f>
        <v>42307</v>
      </c>
      <c r="W75" s="14">
        <f t="shared" ref="W75:W86" si="26">WORKDAY(U75,1,P$75:P$191)</f>
        <v>42307</v>
      </c>
      <c r="X75" s="7"/>
      <c r="Y75" s="8"/>
      <c r="Z75" s="9"/>
      <c r="AA75" s="5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</row>
    <row r="76" spans="1:154" x14ac:dyDescent="0.2">
      <c r="A76" s="138">
        <f t="shared" si="9"/>
        <v>42371</v>
      </c>
      <c r="B76" s="142">
        <f t="shared" ca="1" si="22"/>
        <v>1022788.276</v>
      </c>
      <c r="C76" s="52">
        <f t="shared" si="10"/>
        <v>1000000</v>
      </c>
      <c r="D76" s="38">
        <f t="shared" si="11"/>
        <v>0.14476</v>
      </c>
      <c r="E76" s="42">
        <f t="shared" si="12"/>
        <v>42311</v>
      </c>
      <c r="F76" s="1">
        <f t="shared" ref="F76:F139" si="27">IF(A76&gt;E76,IF(NETWORKDAYS(E76,A76,$P$75:$P$191)-1=0,1,NETWORKDAYS(E76,A76,$P$75:$P$191)-1),0)</f>
        <v>41</v>
      </c>
      <c r="G76" s="51">
        <f t="shared" ref="G76:G139" si="28">IF(AND(F76=1,F75=1),1,IF(F76&gt;0,IF(F76=F75,F76+1,F76),0))</f>
        <v>42</v>
      </c>
      <c r="H76" s="43">
        <f t="shared" ref="H76:H139" si="29">ROUND((D76+1)^(G76/252),9)</f>
        <v>1.022788276</v>
      </c>
      <c r="I76" s="51">
        <f t="shared" si="13"/>
        <v>0</v>
      </c>
      <c r="J76" s="52">
        <f t="shared" ref="J76:J139" si="30">TRUNC(((H76-1)*C76),8)</f>
        <v>22788.276000000002</v>
      </c>
      <c r="K76" s="41">
        <f t="shared" ref="K76:K139" si="31">IF(I76&gt;0,VLOOKUP(I76,$P$12:$U$72,6),0)</f>
        <v>0</v>
      </c>
      <c r="L76" s="2" t="str">
        <f t="shared" si="14"/>
        <v>J=</v>
      </c>
      <c r="M76" s="42">
        <f t="shared" si="15"/>
        <v>42674</v>
      </c>
      <c r="N76" s="5">
        <f t="shared" si="23"/>
        <v>0</v>
      </c>
      <c r="O76" s="2"/>
      <c r="P76" s="14">
        <v>42051</v>
      </c>
      <c r="Q76" s="21" t="s">
        <v>50</v>
      </c>
      <c r="R76" s="16"/>
      <c r="S76" s="3"/>
      <c r="T76" s="23"/>
      <c r="U76" s="14">
        <f t="shared" si="25"/>
        <v>42671</v>
      </c>
      <c r="V76" s="14">
        <f t="shared" ref="V76:V86" si="32">EDATE(V75,12)</f>
        <v>42673</v>
      </c>
      <c r="W76" s="14">
        <f t="shared" si="26"/>
        <v>42674</v>
      </c>
      <c r="X76" s="7"/>
      <c r="Y76" s="8"/>
      <c r="Z76" s="9"/>
      <c r="AA76" s="5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</row>
    <row r="77" spans="1:154" x14ac:dyDescent="0.2">
      <c r="A77" s="138">
        <f t="shared" ref="A77:A140" si="33">(A76+1)</f>
        <v>42372</v>
      </c>
      <c r="B77" s="142">
        <f t="shared" ca="1" si="22"/>
        <v>1022788.276</v>
      </c>
      <c r="C77" s="52">
        <f t="shared" ref="C77:C140" si="34">(C76-K76)</f>
        <v>1000000</v>
      </c>
      <c r="D77" s="38">
        <f t="shared" ref="D77:D140" si="35">D76</f>
        <v>0.14476</v>
      </c>
      <c r="E77" s="42">
        <f t="shared" ref="E77:E140" si="36">IF(I76&gt;0,VLOOKUP(I76,P$12:Z$72,2),E76)</f>
        <v>42311</v>
      </c>
      <c r="F77" s="1">
        <f t="shared" si="27"/>
        <v>41</v>
      </c>
      <c r="G77" s="51">
        <f t="shared" si="28"/>
        <v>42</v>
      </c>
      <c r="H77" s="43">
        <f t="shared" si="29"/>
        <v>1.022788276</v>
      </c>
      <c r="I77" s="51">
        <f t="shared" ref="I77:I140" si="37">IF(VLOOKUP(A77,Q$12:X$72,8)=VLOOKUP(A76,Q$12:X$72,8),0,VLOOKUP(A77,Q$12:X$72,8))</f>
        <v>0</v>
      </c>
      <c r="J77" s="52">
        <f t="shared" si="30"/>
        <v>22788.276000000002</v>
      </c>
      <c r="K77" s="41">
        <f t="shared" si="31"/>
        <v>0</v>
      </c>
      <c r="L77" s="2" t="str">
        <f t="shared" ref="L77:L140" si="38">IF(I76&gt;0,VLOOKUP(I76,P$12:Z$72,10),L76)</f>
        <v>J=</v>
      </c>
      <c r="M77" s="42">
        <f t="shared" ref="M77:M140" si="39">IF(I76&gt;0,VLOOKUP(I76,P$12:Z$72,11),M76)</f>
        <v>42674</v>
      </c>
      <c r="N77" s="5">
        <f t="shared" si="23"/>
        <v>0</v>
      </c>
      <c r="O77" s="2"/>
      <c r="P77" s="14">
        <v>42052</v>
      </c>
      <c r="Q77" s="21" t="s">
        <v>50</v>
      </c>
      <c r="R77" s="16"/>
      <c r="S77" s="3"/>
      <c r="T77" s="23"/>
      <c r="U77" s="14">
        <f t="shared" si="25"/>
        <v>43035</v>
      </c>
      <c r="V77" s="14">
        <f t="shared" si="32"/>
        <v>43038</v>
      </c>
      <c r="W77" s="14">
        <f t="shared" si="26"/>
        <v>43038</v>
      </c>
      <c r="X77" s="7"/>
      <c r="Y77" s="8"/>
      <c r="Z77" s="9"/>
      <c r="AA77" s="5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</row>
    <row r="78" spans="1:154" x14ac:dyDescent="0.2">
      <c r="A78" s="138">
        <f t="shared" si="33"/>
        <v>42373</v>
      </c>
      <c r="B78" s="142">
        <f t="shared" ref="B78:B141" ca="1" si="40">IF(A78&lt;=TODAY(),C78+J78,IF(AND(A78&gt;TODAY(),A78&lt;=$B$1),IF(VLOOKUP(TODAY(),$A$12:$D$10000,4,FALSE)=0,"n.d",C78+J78),"n.d"))</f>
        <v>1022788.276</v>
      </c>
      <c r="C78" s="52">
        <f t="shared" si="34"/>
        <v>1000000</v>
      </c>
      <c r="D78" s="38">
        <f t="shared" si="35"/>
        <v>0.14476</v>
      </c>
      <c r="E78" s="42">
        <f t="shared" si="36"/>
        <v>42311</v>
      </c>
      <c r="F78" s="1">
        <f t="shared" si="27"/>
        <v>42</v>
      </c>
      <c r="G78" s="51">
        <f t="shared" si="28"/>
        <v>42</v>
      </c>
      <c r="H78" s="43">
        <f t="shared" si="29"/>
        <v>1.022788276</v>
      </c>
      <c r="I78" s="51">
        <f t="shared" si="37"/>
        <v>0</v>
      </c>
      <c r="J78" s="52">
        <f t="shared" si="30"/>
        <v>22788.276000000002</v>
      </c>
      <c r="K78" s="41">
        <f t="shared" si="31"/>
        <v>0</v>
      </c>
      <c r="L78" s="2" t="str">
        <f t="shared" si="38"/>
        <v>J=</v>
      </c>
      <c r="M78" s="42">
        <f t="shared" si="39"/>
        <v>42674</v>
      </c>
      <c r="N78" s="5">
        <f t="shared" ref="N78:N141" si="41">IF(I78&gt;0,(J78+K78)*N$9,0)</f>
        <v>0</v>
      </c>
      <c r="O78" s="2"/>
      <c r="P78" s="14">
        <v>42097</v>
      </c>
      <c r="Q78" s="21" t="s">
        <v>51</v>
      </c>
      <c r="R78" s="16"/>
      <c r="S78" s="3"/>
      <c r="T78" s="23"/>
      <c r="U78" s="14">
        <f t="shared" si="25"/>
        <v>43402</v>
      </c>
      <c r="V78" s="14">
        <f t="shared" si="32"/>
        <v>43403</v>
      </c>
      <c r="W78" s="14">
        <f t="shared" si="26"/>
        <v>43403</v>
      </c>
      <c r="X78" s="7"/>
      <c r="Y78" s="8"/>
      <c r="Z78" s="9"/>
      <c r="AA78" s="5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</row>
    <row r="79" spans="1:154" x14ac:dyDescent="0.2">
      <c r="A79" s="138">
        <f t="shared" si="33"/>
        <v>42374</v>
      </c>
      <c r="B79" s="142">
        <f t="shared" ca="1" si="40"/>
        <v>1023337.137</v>
      </c>
      <c r="C79" s="52">
        <f t="shared" si="34"/>
        <v>1000000</v>
      </c>
      <c r="D79" s="38">
        <f t="shared" si="35"/>
        <v>0.14476</v>
      </c>
      <c r="E79" s="42">
        <f t="shared" si="36"/>
        <v>42311</v>
      </c>
      <c r="F79" s="1">
        <f t="shared" si="27"/>
        <v>43</v>
      </c>
      <c r="G79" s="51">
        <f t="shared" si="28"/>
        <v>43</v>
      </c>
      <c r="H79" s="43">
        <f t="shared" si="29"/>
        <v>1.023337137</v>
      </c>
      <c r="I79" s="51">
        <f t="shared" si="37"/>
        <v>0</v>
      </c>
      <c r="J79" s="52">
        <f t="shared" si="30"/>
        <v>23337.136999999999</v>
      </c>
      <c r="K79" s="41">
        <f t="shared" si="31"/>
        <v>0</v>
      </c>
      <c r="L79" s="2" t="str">
        <f t="shared" si="38"/>
        <v>J=</v>
      </c>
      <c r="M79" s="42">
        <f t="shared" si="39"/>
        <v>42674</v>
      </c>
      <c r="N79" s="5">
        <f t="shared" si="41"/>
        <v>0</v>
      </c>
      <c r="O79" s="2"/>
      <c r="P79" s="14">
        <v>42115</v>
      </c>
      <c r="Q79" s="21" t="s">
        <v>59</v>
      </c>
      <c r="R79" s="16"/>
      <c r="S79" s="3"/>
      <c r="T79" s="23"/>
      <c r="U79" s="14">
        <f t="shared" si="25"/>
        <v>43767</v>
      </c>
      <c r="V79" s="14">
        <f t="shared" si="32"/>
        <v>43768</v>
      </c>
      <c r="W79" s="14">
        <f t="shared" si="26"/>
        <v>43768</v>
      </c>
      <c r="X79" s="7"/>
      <c r="Y79" s="8"/>
      <c r="Z79" s="9"/>
      <c r="AA79" s="5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</row>
    <row r="80" spans="1:154" x14ac:dyDescent="0.2">
      <c r="A80" s="138">
        <f t="shared" si="33"/>
        <v>42375</v>
      </c>
      <c r="B80" s="142">
        <f t="shared" ca="1" si="40"/>
        <v>1023886.292</v>
      </c>
      <c r="C80" s="52">
        <f t="shared" si="34"/>
        <v>1000000</v>
      </c>
      <c r="D80" s="38">
        <f t="shared" si="35"/>
        <v>0.14476</v>
      </c>
      <c r="E80" s="42">
        <f t="shared" si="36"/>
        <v>42311</v>
      </c>
      <c r="F80" s="1">
        <f t="shared" si="27"/>
        <v>44</v>
      </c>
      <c r="G80" s="51">
        <f t="shared" si="28"/>
        <v>44</v>
      </c>
      <c r="H80" s="43">
        <f t="shared" si="29"/>
        <v>1.023886292</v>
      </c>
      <c r="I80" s="51">
        <f t="shared" si="37"/>
        <v>0</v>
      </c>
      <c r="J80" s="52">
        <f t="shared" si="30"/>
        <v>23886.292000000001</v>
      </c>
      <c r="K80" s="41">
        <f t="shared" si="31"/>
        <v>0</v>
      </c>
      <c r="L80" s="2" t="str">
        <f t="shared" si="38"/>
        <v>J=</v>
      </c>
      <c r="M80" s="42">
        <f t="shared" si="39"/>
        <v>42674</v>
      </c>
      <c r="N80" s="5">
        <f t="shared" si="41"/>
        <v>0</v>
      </c>
      <c r="O80" s="2"/>
      <c r="P80" s="14">
        <v>42125</v>
      </c>
      <c r="Q80" s="21" t="s">
        <v>52</v>
      </c>
      <c r="R80" s="16"/>
      <c r="S80" s="3"/>
      <c r="T80" s="23"/>
      <c r="U80" s="14">
        <f t="shared" si="25"/>
        <v>44133</v>
      </c>
      <c r="V80" s="14">
        <f t="shared" si="32"/>
        <v>44134</v>
      </c>
      <c r="W80" s="14">
        <f t="shared" si="26"/>
        <v>44134</v>
      </c>
      <c r="X80" s="7"/>
      <c r="Y80" s="8"/>
      <c r="Z80" s="9"/>
      <c r="AA80" s="5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</row>
    <row r="81" spans="1:144" x14ac:dyDescent="0.2">
      <c r="A81" s="138">
        <f t="shared" si="33"/>
        <v>42376</v>
      </c>
      <c r="B81" s="142">
        <f t="shared" ca="1" si="40"/>
        <v>1024435.742</v>
      </c>
      <c r="C81" s="52">
        <f t="shared" si="34"/>
        <v>1000000</v>
      </c>
      <c r="D81" s="38">
        <f t="shared" si="35"/>
        <v>0.14476</v>
      </c>
      <c r="E81" s="42">
        <f t="shared" si="36"/>
        <v>42311</v>
      </c>
      <c r="F81" s="1">
        <f t="shared" si="27"/>
        <v>45</v>
      </c>
      <c r="G81" s="51">
        <f t="shared" si="28"/>
        <v>45</v>
      </c>
      <c r="H81" s="43">
        <f t="shared" si="29"/>
        <v>1.0244357420000001</v>
      </c>
      <c r="I81" s="51">
        <f t="shared" si="37"/>
        <v>0</v>
      </c>
      <c r="J81" s="52">
        <f t="shared" si="30"/>
        <v>24435.741999999998</v>
      </c>
      <c r="K81" s="41">
        <f t="shared" si="31"/>
        <v>0</v>
      </c>
      <c r="L81" s="2" t="str">
        <f t="shared" si="38"/>
        <v>J=</v>
      </c>
      <c r="M81" s="42">
        <f t="shared" si="39"/>
        <v>42674</v>
      </c>
      <c r="N81" s="5">
        <f t="shared" si="41"/>
        <v>0</v>
      </c>
      <c r="O81" s="2"/>
      <c r="P81" s="14">
        <v>42159</v>
      </c>
      <c r="Q81" s="21" t="s">
        <v>53</v>
      </c>
      <c r="R81" s="16"/>
      <c r="S81" s="3"/>
      <c r="T81" s="23"/>
      <c r="U81" s="14">
        <f t="shared" si="25"/>
        <v>44498</v>
      </c>
      <c r="V81" s="14">
        <f t="shared" si="32"/>
        <v>44499</v>
      </c>
      <c r="W81" s="14">
        <f t="shared" si="26"/>
        <v>44501</v>
      </c>
      <c r="X81" s="7"/>
      <c r="Y81" s="8"/>
      <c r="Z81" s="9"/>
      <c r="AA81" s="5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</row>
    <row r="82" spans="1:144" x14ac:dyDescent="0.2">
      <c r="A82" s="138">
        <f t="shared" si="33"/>
        <v>42377</v>
      </c>
      <c r="B82" s="142">
        <f t="shared" ca="1" si="40"/>
        <v>1024985.48699999</v>
      </c>
      <c r="C82" s="52">
        <f t="shared" si="34"/>
        <v>1000000</v>
      </c>
      <c r="D82" s="38">
        <f t="shared" si="35"/>
        <v>0.14476</v>
      </c>
      <c r="E82" s="42">
        <f t="shared" si="36"/>
        <v>42311</v>
      </c>
      <c r="F82" s="1">
        <f t="shared" si="27"/>
        <v>46</v>
      </c>
      <c r="G82" s="51">
        <f t="shared" si="28"/>
        <v>46</v>
      </c>
      <c r="H82" s="43">
        <f t="shared" si="29"/>
        <v>1.0249854869999999</v>
      </c>
      <c r="I82" s="51">
        <f t="shared" si="37"/>
        <v>0</v>
      </c>
      <c r="J82" s="52">
        <f t="shared" si="30"/>
        <v>24985.48699999</v>
      </c>
      <c r="K82" s="41">
        <f t="shared" si="31"/>
        <v>0</v>
      </c>
      <c r="L82" s="2" t="str">
        <f t="shared" si="38"/>
        <v>J=</v>
      </c>
      <c r="M82" s="42">
        <f t="shared" si="39"/>
        <v>42674</v>
      </c>
      <c r="N82" s="5">
        <f t="shared" si="41"/>
        <v>0</v>
      </c>
      <c r="O82" s="2"/>
      <c r="P82" s="14">
        <v>42254</v>
      </c>
      <c r="Q82" s="21" t="s">
        <v>60</v>
      </c>
      <c r="R82" s="16"/>
      <c r="S82" s="3"/>
      <c r="T82" s="23"/>
      <c r="U82" s="14">
        <f t="shared" si="25"/>
        <v>44862</v>
      </c>
      <c r="V82" s="14">
        <f t="shared" si="32"/>
        <v>44864</v>
      </c>
      <c r="W82" s="14">
        <f t="shared" si="26"/>
        <v>44865</v>
      </c>
      <c r="X82" s="7"/>
      <c r="Y82" s="8"/>
      <c r="Z82" s="9"/>
      <c r="AA82" s="5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</row>
    <row r="83" spans="1:144" x14ac:dyDescent="0.2">
      <c r="A83" s="138">
        <f t="shared" si="33"/>
        <v>42378</v>
      </c>
      <c r="B83" s="142">
        <f t="shared" ca="1" si="40"/>
        <v>1025535.52699999</v>
      </c>
      <c r="C83" s="52">
        <f t="shared" si="34"/>
        <v>1000000</v>
      </c>
      <c r="D83" s="38">
        <f t="shared" si="35"/>
        <v>0.14476</v>
      </c>
      <c r="E83" s="42">
        <f t="shared" si="36"/>
        <v>42311</v>
      </c>
      <c r="F83" s="1">
        <f t="shared" si="27"/>
        <v>46</v>
      </c>
      <c r="G83" s="51">
        <f t="shared" si="28"/>
        <v>47</v>
      </c>
      <c r="H83" s="43">
        <f t="shared" si="29"/>
        <v>1.0255355269999999</v>
      </c>
      <c r="I83" s="51">
        <f t="shared" si="37"/>
        <v>0</v>
      </c>
      <c r="J83" s="52">
        <f t="shared" si="30"/>
        <v>25535.526999990001</v>
      </c>
      <c r="K83" s="41">
        <f t="shared" si="31"/>
        <v>0</v>
      </c>
      <c r="L83" s="2" t="str">
        <f t="shared" si="38"/>
        <v>J=</v>
      </c>
      <c r="M83" s="42">
        <f t="shared" si="39"/>
        <v>42674</v>
      </c>
      <c r="N83" s="5">
        <f t="shared" si="41"/>
        <v>0</v>
      </c>
      <c r="O83" s="2"/>
      <c r="P83" s="14">
        <v>42289</v>
      </c>
      <c r="Q83" s="21" t="s">
        <v>54</v>
      </c>
      <c r="R83" s="16"/>
      <c r="S83" s="3"/>
      <c r="T83" s="23"/>
      <c r="U83" s="14">
        <f t="shared" si="25"/>
        <v>45226</v>
      </c>
      <c r="V83" s="14">
        <f t="shared" si="32"/>
        <v>45229</v>
      </c>
      <c r="W83" s="14">
        <f t="shared" si="26"/>
        <v>45229</v>
      </c>
      <c r="X83" s="7"/>
      <c r="Y83" s="8"/>
      <c r="Z83" s="9"/>
      <c r="AA83" s="5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</row>
    <row r="84" spans="1:144" x14ac:dyDescent="0.2">
      <c r="A84" s="138">
        <f t="shared" si="33"/>
        <v>42379</v>
      </c>
      <c r="B84" s="142">
        <f t="shared" ca="1" si="40"/>
        <v>1025535.52699999</v>
      </c>
      <c r="C84" s="52">
        <f t="shared" si="34"/>
        <v>1000000</v>
      </c>
      <c r="D84" s="38">
        <f t="shared" si="35"/>
        <v>0.14476</v>
      </c>
      <c r="E84" s="42">
        <f t="shared" si="36"/>
        <v>42311</v>
      </c>
      <c r="F84" s="1">
        <f t="shared" si="27"/>
        <v>46</v>
      </c>
      <c r="G84" s="51">
        <f t="shared" si="28"/>
        <v>47</v>
      </c>
      <c r="H84" s="43">
        <f t="shared" si="29"/>
        <v>1.0255355269999999</v>
      </c>
      <c r="I84" s="51">
        <f t="shared" si="37"/>
        <v>0</v>
      </c>
      <c r="J84" s="52">
        <f t="shared" si="30"/>
        <v>25535.526999990001</v>
      </c>
      <c r="K84" s="41">
        <f t="shared" si="31"/>
        <v>0</v>
      </c>
      <c r="L84" s="2" t="str">
        <f t="shared" si="38"/>
        <v>J=</v>
      </c>
      <c r="M84" s="42">
        <f t="shared" si="39"/>
        <v>42674</v>
      </c>
      <c r="N84" s="5">
        <f t="shared" si="41"/>
        <v>0</v>
      </c>
      <c r="O84" s="2"/>
      <c r="P84" s="14">
        <v>42310</v>
      </c>
      <c r="Q84" s="21" t="s">
        <v>55</v>
      </c>
      <c r="R84" s="16"/>
      <c r="S84" s="3"/>
      <c r="T84" s="23"/>
      <c r="U84" s="14">
        <f t="shared" si="25"/>
        <v>45594</v>
      </c>
      <c r="V84" s="14">
        <f t="shared" si="32"/>
        <v>45595</v>
      </c>
      <c r="W84" s="14">
        <f t="shared" si="26"/>
        <v>45595</v>
      </c>
      <c r="X84" s="7"/>
      <c r="Y84" s="8"/>
      <c r="Z84" s="9"/>
      <c r="AA84" s="5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</row>
    <row r="85" spans="1:144" x14ac:dyDescent="0.2">
      <c r="A85" s="138">
        <f t="shared" si="33"/>
        <v>42380</v>
      </c>
      <c r="B85" s="142">
        <f t="shared" ca="1" si="40"/>
        <v>1025535.52699999</v>
      </c>
      <c r="C85" s="52">
        <f t="shared" si="34"/>
        <v>1000000</v>
      </c>
      <c r="D85" s="38">
        <f t="shared" si="35"/>
        <v>0.14476</v>
      </c>
      <c r="E85" s="42">
        <f t="shared" si="36"/>
        <v>42311</v>
      </c>
      <c r="F85" s="1">
        <f t="shared" si="27"/>
        <v>47</v>
      </c>
      <c r="G85" s="51">
        <f t="shared" si="28"/>
        <v>47</v>
      </c>
      <c r="H85" s="43">
        <f t="shared" si="29"/>
        <v>1.0255355269999999</v>
      </c>
      <c r="I85" s="51">
        <f t="shared" si="37"/>
        <v>0</v>
      </c>
      <c r="J85" s="52">
        <f t="shared" si="30"/>
        <v>25535.526999990001</v>
      </c>
      <c r="K85" s="41">
        <f t="shared" si="31"/>
        <v>0</v>
      </c>
      <c r="L85" s="2" t="str">
        <f t="shared" si="38"/>
        <v>J=</v>
      </c>
      <c r="M85" s="42">
        <f t="shared" si="39"/>
        <v>42674</v>
      </c>
      <c r="N85" s="5">
        <f t="shared" si="41"/>
        <v>0</v>
      </c>
      <c r="O85" s="2"/>
      <c r="P85" s="14">
        <v>42363</v>
      </c>
      <c r="Q85" s="21" t="s">
        <v>57</v>
      </c>
      <c r="R85" s="16"/>
      <c r="S85" s="3"/>
      <c r="T85" s="23"/>
      <c r="U85" s="14">
        <f t="shared" si="25"/>
        <v>45959</v>
      </c>
      <c r="V85" s="14">
        <f t="shared" si="32"/>
        <v>45960</v>
      </c>
      <c r="W85" s="14">
        <f t="shared" si="26"/>
        <v>45960</v>
      </c>
      <c r="X85" s="7"/>
      <c r="Y85" s="8"/>
      <c r="Z85" s="9"/>
      <c r="AA85" s="5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</row>
    <row r="86" spans="1:144" x14ac:dyDescent="0.2">
      <c r="A86" s="138">
        <f t="shared" si="33"/>
        <v>42381</v>
      </c>
      <c r="B86" s="142">
        <f t="shared" ca="1" si="40"/>
        <v>1026085.863</v>
      </c>
      <c r="C86" s="52">
        <f t="shared" si="34"/>
        <v>1000000</v>
      </c>
      <c r="D86" s="38">
        <f t="shared" si="35"/>
        <v>0.14476</v>
      </c>
      <c r="E86" s="42">
        <f t="shared" si="36"/>
        <v>42311</v>
      </c>
      <c r="F86" s="1">
        <f t="shared" si="27"/>
        <v>48</v>
      </c>
      <c r="G86" s="51">
        <f t="shared" si="28"/>
        <v>48</v>
      </c>
      <c r="H86" s="43">
        <f t="shared" si="29"/>
        <v>1.026085863</v>
      </c>
      <c r="I86" s="51">
        <f t="shared" si="37"/>
        <v>0</v>
      </c>
      <c r="J86" s="52">
        <f t="shared" si="30"/>
        <v>26085.863000000001</v>
      </c>
      <c r="K86" s="41">
        <f t="shared" si="31"/>
        <v>0</v>
      </c>
      <c r="L86" s="2" t="str">
        <f t="shared" si="38"/>
        <v>J=</v>
      </c>
      <c r="M86" s="42">
        <f t="shared" si="39"/>
        <v>42674</v>
      </c>
      <c r="N86" s="5">
        <f t="shared" si="41"/>
        <v>0</v>
      </c>
      <c r="O86" s="2"/>
      <c r="P86" s="14">
        <v>42370</v>
      </c>
      <c r="Q86" s="21" t="s">
        <v>58</v>
      </c>
      <c r="R86" s="16"/>
      <c r="S86" s="3"/>
      <c r="T86" s="23"/>
      <c r="U86" s="14">
        <f t="shared" si="25"/>
        <v>46324</v>
      </c>
      <c r="V86" s="14">
        <f t="shared" si="32"/>
        <v>46325</v>
      </c>
      <c r="W86" s="14">
        <f t="shared" si="26"/>
        <v>46325</v>
      </c>
      <c r="X86" s="7"/>
      <c r="Y86" s="8"/>
      <c r="Z86" s="9"/>
      <c r="AA86" s="5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</row>
    <row r="87" spans="1:144" x14ac:dyDescent="0.2">
      <c r="A87" s="138">
        <f t="shared" si="33"/>
        <v>42382</v>
      </c>
      <c r="B87" s="142">
        <f t="shared" ca="1" si="40"/>
        <v>1026636.493</v>
      </c>
      <c r="C87" s="52">
        <f t="shared" si="34"/>
        <v>1000000</v>
      </c>
      <c r="D87" s="38">
        <f t="shared" si="35"/>
        <v>0.14476</v>
      </c>
      <c r="E87" s="42">
        <f t="shared" si="36"/>
        <v>42311</v>
      </c>
      <c r="F87" s="1">
        <f t="shared" si="27"/>
        <v>49</v>
      </c>
      <c r="G87" s="51">
        <f t="shared" si="28"/>
        <v>49</v>
      </c>
      <c r="H87" s="43">
        <f t="shared" si="29"/>
        <v>1.026636493</v>
      </c>
      <c r="I87" s="51">
        <f t="shared" si="37"/>
        <v>0</v>
      </c>
      <c r="J87" s="52">
        <f t="shared" si="30"/>
        <v>26636.492999999999</v>
      </c>
      <c r="K87" s="41">
        <f t="shared" si="31"/>
        <v>0</v>
      </c>
      <c r="L87" s="2" t="str">
        <f t="shared" si="38"/>
        <v>J=</v>
      </c>
      <c r="M87" s="42">
        <f t="shared" si="39"/>
        <v>42674</v>
      </c>
      <c r="N87" s="5">
        <f t="shared" si="41"/>
        <v>0</v>
      </c>
      <c r="O87" s="2"/>
      <c r="P87" s="14">
        <v>42408</v>
      </c>
      <c r="Q87" s="21" t="s">
        <v>50</v>
      </c>
      <c r="R87" s="16"/>
      <c r="S87" s="3"/>
      <c r="T87" s="23"/>
      <c r="U87" s="14"/>
      <c r="V87" s="14"/>
      <c r="W87" s="14"/>
      <c r="X87" s="7"/>
      <c r="Y87" s="8"/>
      <c r="Z87" s="9"/>
      <c r="AA87" s="5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</row>
    <row r="88" spans="1:144" x14ac:dyDescent="0.2">
      <c r="A88" s="138">
        <f t="shared" si="33"/>
        <v>42383</v>
      </c>
      <c r="B88" s="142">
        <f t="shared" ca="1" si="40"/>
        <v>1027187.419</v>
      </c>
      <c r="C88" s="52">
        <f t="shared" si="34"/>
        <v>1000000</v>
      </c>
      <c r="D88" s="38">
        <f t="shared" si="35"/>
        <v>0.14476</v>
      </c>
      <c r="E88" s="42">
        <f t="shared" si="36"/>
        <v>42311</v>
      </c>
      <c r="F88" s="1">
        <f t="shared" si="27"/>
        <v>50</v>
      </c>
      <c r="G88" s="51">
        <f t="shared" si="28"/>
        <v>50</v>
      </c>
      <c r="H88" s="43">
        <f t="shared" si="29"/>
        <v>1.0271874190000001</v>
      </c>
      <c r="I88" s="51">
        <f t="shared" si="37"/>
        <v>0</v>
      </c>
      <c r="J88" s="52">
        <f t="shared" si="30"/>
        <v>27187.419000000002</v>
      </c>
      <c r="K88" s="41">
        <f t="shared" si="31"/>
        <v>0</v>
      </c>
      <c r="L88" s="2" t="str">
        <f t="shared" si="38"/>
        <v>J=</v>
      </c>
      <c r="M88" s="42">
        <f t="shared" si="39"/>
        <v>42674</v>
      </c>
      <c r="N88" s="5">
        <f t="shared" si="41"/>
        <v>0</v>
      </c>
      <c r="O88" s="2"/>
      <c r="P88" s="14">
        <v>42409</v>
      </c>
      <c r="Q88" s="21" t="s">
        <v>50</v>
      </c>
      <c r="R88" s="16"/>
      <c r="S88" s="3"/>
      <c r="T88" s="23"/>
      <c r="U88" s="14"/>
      <c r="V88" s="14"/>
      <c r="W88" s="14"/>
      <c r="X88" s="7"/>
      <c r="Y88" s="8"/>
      <c r="Z88" s="9"/>
      <c r="AA88" s="5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</row>
    <row r="89" spans="1:144" x14ac:dyDescent="0.2">
      <c r="A89" s="138">
        <f t="shared" si="33"/>
        <v>42384</v>
      </c>
      <c r="B89" s="142">
        <f t="shared" ca="1" si="40"/>
        <v>1027738.6409999999</v>
      </c>
      <c r="C89" s="52">
        <f t="shared" si="34"/>
        <v>1000000</v>
      </c>
      <c r="D89" s="38">
        <f t="shared" si="35"/>
        <v>0.14476</v>
      </c>
      <c r="E89" s="42">
        <f t="shared" si="36"/>
        <v>42311</v>
      </c>
      <c r="F89" s="1">
        <f t="shared" si="27"/>
        <v>51</v>
      </c>
      <c r="G89" s="51">
        <f t="shared" si="28"/>
        <v>51</v>
      </c>
      <c r="H89" s="43">
        <f t="shared" si="29"/>
        <v>1.027738641</v>
      </c>
      <c r="I89" s="51">
        <f t="shared" si="37"/>
        <v>0</v>
      </c>
      <c r="J89" s="52">
        <f t="shared" si="30"/>
        <v>27738.641</v>
      </c>
      <c r="K89" s="41">
        <f t="shared" si="31"/>
        <v>0</v>
      </c>
      <c r="L89" s="2" t="str">
        <f t="shared" si="38"/>
        <v>J=</v>
      </c>
      <c r="M89" s="42">
        <f t="shared" si="39"/>
        <v>42674</v>
      </c>
      <c r="N89" s="5">
        <f t="shared" si="41"/>
        <v>0</v>
      </c>
      <c r="O89" s="2"/>
      <c r="P89" s="14">
        <v>42454</v>
      </c>
      <c r="Q89" s="21" t="s">
        <v>51</v>
      </c>
      <c r="R89" s="16"/>
      <c r="S89" s="3"/>
      <c r="T89" s="23"/>
      <c r="U89" s="14"/>
      <c r="V89" s="14"/>
      <c r="W89" s="14"/>
      <c r="X89" s="7"/>
      <c r="Y89" s="8"/>
      <c r="Z89" s="9"/>
      <c r="AA89" s="5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</row>
    <row r="90" spans="1:144" x14ac:dyDescent="0.2">
      <c r="A90" s="138">
        <f t="shared" si="33"/>
        <v>42385</v>
      </c>
      <c r="B90" s="142">
        <f t="shared" ca="1" si="40"/>
        <v>1028290.159</v>
      </c>
      <c r="C90" s="52">
        <f t="shared" si="34"/>
        <v>1000000</v>
      </c>
      <c r="D90" s="38">
        <f t="shared" si="35"/>
        <v>0.14476</v>
      </c>
      <c r="E90" s="42">
        <f t="shared" si="36"/>
        <v>42311</v>
      </c>
      <c r="F90" s="1">
        <f t="shared" si="27"/>
        <v>51</v>
      </c>
      <c r="G90" s="51">
        <f t="shared" si="28"/>
        <v>52</v>
      </c>
      <c r="H90" s="43">
        <f t="shared" si="29"/>
        <v>1.028290159</v>
      </c>
      <c r="I90" s="51">
        <f t="shared" si="37"/>
        <v>0</v>
      </c>
      <c r="J90" s="52">
        <f t="shared" si="30"/>
        <v>28290.159</v>
      </c>
      <c r="K90" s="41">
        <f t="shared" si="31"/>
        <v>0</v>
      </c>
      <c r="L90" s="2" t="str">
        <f t="shared" si="38"/>
        <v>J=</v>
      </c>
      <c r="M90" s="42">
        <f t="shared" si="39"/>
        <v>42674</v>
      </c>
      <c r="N90" s="5">
        <f t="shared" si="41"/>
        <v>0</v>
      </c>
      <c r="O90" s="2"/>
      <c r="P90" s="14">
        <v>42481</v>
      </c>
      <c r="Q90" s="21" t="s">
        <v>59</v>
      </c>
      <c r="R90" s="16"/>
      <c r="S90" s="3"/>
      <c r="T90" s="23"/>
      <c r="U90" s="14"/>
      <c r="V90" s="14"/>
      <c r="W90" s="14"/>
      <c r="X90" s="7"/>
      <c r="Y90" s="8"/>
      <c r="Z90" s="9"/>
      <c r="AA90" s="5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</row>
    <row r="91" spans="1:144" x14ac:dyDescent="0.2">
      <c r="A91" s="138">
        <f t="shared" si="33"/>
        <v>42386</v>
      </c>
      <c r="B91" s="142">
        <f t="shared" ca="1" si="40"/>
        <v>1028290.159</v>
      </c>
      <c r="C91" s="52">
        <f t="shared" si="34"/>
        <v>1000000</v>
      </c>
      <c r="D91" s="38">
        <f t="shared" si="35"/>
        <v>0.14476</v>
      </c>
      <c r="E91" s="42">
        <f t="shared" si="36"/>
        <v>42311</v>
      </c>
      <c r="F91" s="1">
        <f t="shared" si="27"/>
        <v>51</v>
      </c>
      <c r="G91" s="51">
        <f t="shared" si="28"/>
        <v>52</v>
      </c>
      <c r="H91" s="43">
        <f t="shared" si="29"/>
        <v>1.028290159</v>
      </c>
      <c r="I91" s="51">
        <f t="shared" si="37"/>
        <v>0</v>
      </c>
      <c r="J91" s="52">
        <f t="shared" si="30"/>
        <v>28290.159</v>
      </c>
      <c r="K91" s="41">
        <f t="shared" si="31"/>
        <v>0</v>
      </c>
      <c r="L91" s="2" t="str">
        <f t="shared" si="38"/>
        <v>J=</v>
      </c>
      <c r="M91" s="42">
        <f t="shared" si="39"/>
        <v>42674</v>
      </c>
      <c r="N91" s="5">
        <f t="shared" si="41"/>
        <v>0</v>
      </c>
      <c r="O91" s="2"/>
      <c r="P91" s="14">
        <v>42516</v>
      </c>
      <c r="Q91" s="21" t="s">
        <v>53</v>
      </c>
      <c r="R91" s="16"/>
      <c r="S91" s="3"/>
      <c r="T91" s="23"/>
      <c r="U91" s="14"/>
      <c r="V91" s="14"/>
      <c r="W91" s="14"/>
      <c r="X91" s="7"/>
      <c r="Y91" s="8"/>
      <c r="Z91" s="9"/>
      <c r="AA91" s="5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</row>
    <row r="92" spans="1:144" x14ac:dyDescent="0.2">
      <c r="A92" s="138">
        <f t="shared" si="33"/>
        <v>42387</v>
      </c>
      <c r="B92" s="142">
        <f t="shared" ca="1" si="40"/>
        <v>1028290.159</v>
      </c>
      <c r="C92" s="52">
        <f t="shared" si="34"/>
        <v>1000000</v>
      </c>
      <c r="D92" s="38">
        <f t="shared" si="35"/>
        <v>0.14476</v>
      </c>
      <c r="E92" s="42">
        <f t="shared" si="36"/>
        <v>42311</v>
      </c>
      <c r="F92" s="1">
        <f t="shared" si="27"/>
        <v>52</v>
      </c>
      <c r="G92" s="51">
        <f t="shared" si="28"/>
        <v>52</v>
      </c>
      <c r="H92" s="43">
        <f t="shared" si="29"/>
        <v>1.028290159</v>
      </c>
      <c r="I92" s="51">
        <f t="shared" si="37"/>
        <v>0</v>
      </c>
      <c r="J92" s="52">
        <f t="shared" si="30"/>
        <v>28290.159</v>
      </c>
      <c r="K92" s="41">
        <f t="shared" si="31"/>
        <v>0</v>
      </c>
      <c r="L92" s="2" t="str">
        <f t="shared" si="38"/>
        <v>J=</v>
      </c>
      <c r="M92" s="42">
        <f t="shared" si="39"/>
        <v>42674</v>
      </c>
      <c r="N92" s="5">
        <f t="shared" si="41"/>
        <v>0</v>
      </c>
      <c r="O92" s="2"/>
      <c r="P92" s="14">
        <v>42620</v>
      </c>
      <c r="Q92" s="21" t="s">
        <v>61</v>
      </c>
      <c r="R92" s="16"/>
      <c r="S92" s="3"/>
      <c r="T92" s="23"/>
      <c r="U92" s="14"/>
      <c r="V92" s="14"/>
      <c r="W92" s="14"/>
      <c r="X92" s="7"/>
      <c r="Y92" s="8"/>
      <c r="Z92" s="9"/>
      <c r="AA92" s="5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</row>
    <row r="93" spans="1:144" x14ac:dyDescent="0.2">
      <c r="A93" s="138">
        <f t="shared" si="33"/>
        <v>42388</v>
      </c>
      <c r="B93" s="142">
        <f t="shared" ca="1" si="40"/>
        <v>1028841.9719999901</v>
      </c>
      <c r="C93" s="52">
        <f t="shared" si="34"/>
        <v>1000000</v>
      </c>
      <c r="D93" s="38">
        <f t="shared" si="35"/>
        <v>0.14476</v>
      </c>
      <c r="E93" s="42">
        <f t="shared" si="36"/>
        <v>42311</v>
      </c>
      <c r="F93" s="1">
        <f t="shared" si="27"/>
        <v>53</v>
      </c>
      <c r="G93" s="51">
        <f t="shared" si="28"/>
        <v>53</v>
      </c>
      <c r="H93" s="43">
        <f t="shared" si="29"/>
        <v>1.0288419719999999</v>
      </c>
      <c r="I93" s="51">
        <f t="shared" si="37"/>
        <v>0</v>
      </c>
      <c r="J93" s="52">
        <f t="shared" si="30"/>
        <v>28841.971999990001</v>
      </c>
      <c r="K93" s="41">
        <f t="shared" si="31"/>
        <v>0</v>
      </c>
      <c r="L93" s="2" t="str">
        <f t="shared" si="38"/>
        <v>J=</v>
      </c>
      <c r="M93" s="42">
        <f t="shared" si="39"/>
        <v>42674</v>
      </c>
      <c r="N93" s="5">
        <f t="shared" si="41"/>
        <v>0</v>
      </c>
      <c r="O93" s="2"/>
      <c r="P93" s="14">
        <v>42655</v>
      </c>
      <c r="Q93" s="21" t="s">
        <v>54</v>
      </c>
      <c r="R93" s="16"/>
      <c r="S93" s="3"/>
      <c r="T93" s="23"/>
      <c r="U93" s="14"/>
      <c r="V93" s="14"/>
      <c r="W93" s="14"/>
      <c r="X93" s="7"/>
      <c r="Y93" s="8"/>
      <c r="Z93" s="9"/>
      <c r="AA93" s="5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</row>
    <row r="94" spans="1:144" x14ac:dyDescent="0.2">
      <c r="A94" s="138">
        <f t="shared" si="33"/>
        <v>42389</v>
      </c>
      <c r="B94" s="142">
        <f t="shared" ca="1" si="40"/>
        <v>1029394.0820000001</v>
      </c>
      <c r="C94" s="52">
        <f t="shared" si="34"/>
        <v>1000000</v>
      </c>
      <c r="D94" s="38">
        <f t="shared" si="35"/>
        <v>0.14476</v>
      </c>
      <c r="E94" s="42">
        <f t="shared" si="36"/>
        <v>42311</v>
      </c>
      <c r="F94" s="1">
        <f t="shared" si="27"/>
        <v>54</v>
      </c>
      <c r="G94" s="51">
        <f t="shared" si="28"/>
        <v>54</v>
      </c>
      <c r="H94" s="43">
        <f t="shared" si="29"/>
        <v>1.029394082</v>
      </c>
      <c r="I94" s="51">
        <f t="shared" si="37"/>
        <v>0</v>
      </c>
      <c r="J94" s="52">
        <f t="shared" si="30"/>
        <v>29394.081999999999</v>
      </c>
      <c r="K94" s="41">
        <f t="shared" si="31"/>
        <v>0</v>
      </c>
      <c r="L94" s="2" t="str">
        <f t="shared" si="38"/>
        <v>J=</v>
      </c>
      <c r="M94" s="42">
        <f t="shared" si="39"/>
        <v>42674</v>
      </c>
      <c r="N94" s="5">
        <f t="shared" si="41"/>
        <v>0</v>
      </c>
      <c r="O94" s="2"/>
      <c r="P94" s="14">
        <v>42676</v>
      </c>
      <c r="Q94" s="21" t="s">
        <v>55</v>
      </c>
      <c r="R94" s="16"/>
      <c r="S94" s="3"/>
      <c r="T94" s="23"/>
      <c r="U94" s="14"/>
      <c r="V94" s="14"/>
      <c r="W94" s="14"/>
      <c r="X94" s="7"/>
      <c r="Y94" s="8"/>
      <c r="Z94" s="9"/>
      <c r="AA94" s="5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</row>
    <row r="95" spans="1:144" x14ac:dyDescent="0.2">
      <c r="A95" s="138">
        <f t="shared" si="33"/>
        <v>42390</v>
      </c>
      <c r="B95" s="142">
        <f t="shared" ca="1" si="40"/>
        <v>1029946.48699999</v>
      </c>
      <c r="C95" s="52">
        <f t="shared" si="34"/>
        <v>1000000</v>
      </c>
      <c r="D95" s="38">
        <f t="shared" si="35"/>
        <v>0.14476</v>
      </c>
      <c r="E95" s="42">
        <f t="shared" si="36"/>
        <v>42311</v>
      </c>
      <c r="F95" s="1">
        <f t="shared" si="27"/>
        <v>55</v>
      </c>
      <c r="G95" s="51">
        <f t="shared" si="28"/>
        <v>55</v>
      </c>
      <c r="H95" s="43">
        <f t="shared" si="29"/>
        <v>1.0299464869999999</v>
      </c>
      <c r="I95" s="51">
        <f t="shared" si="37"/>
        <v>0</v>
      </c>
      <c r="J95" s="52">
        <f t="shared" si="30"/>
        <v>29946.48699999</v>
      </c>
      <c r="K95" s="41">
        <f t="shared" si="31"/>
        <v>0</v>
      </c>
      <c r="L95" s="2" t="str">
        <f t="shared" si="38"/>
        <v>J=</v>
      </c>
      <c r="M95" s="42">
        <f t="shared" si="39"/>
        <v>42674</v>
      </c>
      <c r="N95" s="5">
        <f t="shared" si="41"/>
        <v>0</v>
      </c>
      <c r="O95" s="2"/>
      <c r="P95" s="14">
        <v>42689</v>
      </c>
      <c r="Q95" s="21" t="s">
        <v>56</v>
      </c>
      <c r="R95" s="16"/>
      <c r="S95" s="3"/>
      <c r="T95" s="23"/>
      <c r="U95" s="14"/>
      <c r="V95" s="14"/>
      <c r="W95" s="14"/>
      <c r="X95" s="7"/>
      <c r="Y95" s="8"/>
      <c r="Z95" s="9"/>
      <c r="AA95" s="5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</row>
    <row r="96" spans="1:144" x14ac:dyDescent="0.2">
      <c r="A96" s="138">
        <f t="shared" si="33"/>
        <v>42391</v>
      </c>
      <c r="B96" s="142">
        <f t="shared" ca="1" si="40"/>
        <v>1030499.19</v>
      </c>
      <c r="C96" s="52">
        <f t="shared" si="34"/>
        <v>1000000</v>
      </c>
      <c r="D96" s="38">
        <f t="shared" si="35"/>
        <v>0.14476</v>
      </c>
      <c r="E96" s="42">
        <f t="shared" si="36"/>
        <v>42311</v>
      </c>
      <c r="F96" s="1">
        <f t="shared" si="27"/>
        <v>56</v>
      </c>
      <c r="G96" s="51">
        <f t="shared" si="28"/>
        <v>56</v>
      </c>
      <c r="H96" s="43">
        <f t="shared" si="29"/>
        <v>1.03049919</v>
      </c>
      <c r="I96" s="51">
        <f t="shared" si="37"/>
        <v>0</v>
      </c>
      <c r="J96" s="52">
        <f t="shared" si="30"/>
        <v>30499.19</v>
      </c>
      <c r="K96" s="41">
        <f t="shared" si="31"/>
        <v>0</v>
      </c>
      <c r="L96" s="2" t="str">
        <f t="shared" si="38"/>
        <v>J=</v>
      </c>
      <c r="M96" s="42">
        <f t="shared" si="39"/>
        <v>42674</v>
      </c>
      <c r="N96" s="5">
        <f t="shared" si="41"/>
        <v>0</v>
      </c>
      <c r="O96" s="2"/>
      <c r="P96" s="14">
        <v>42793</v>
      </c>
      <c r="Q96" s="21" t="s">
        <v>62</v>
      </c>
      <c r="R96" s="16"/>
      <c r="S96" s="3"/>
      <c r="T96" s="23"/>
      <c r="U96" s="14"/>
      <c r="V96" s="14"/>
      <c r="W96" s="14"/>
      <c r="X96" s="7"/>
      <c r="Y96" s="8"/>
      <c r="Z96" s="9"/>
      <c r="AA96" s="5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</row>
    <row r="97" spans="1:154" x14ac:dyDescent="0.2">
      <c r="A97" s="138">
        <f t="shared" si="33"/>
        <v>42392</v>
      </c>
      <c r="B97" s="142">
        <f t="shared" ca="1" si="40"/>
        <v>1031052.189</v>
      </c>
      <c r="C97" s="52">
        <f t="shared" si="34"/>
        <v>1000000</v>
      </c>
      <c r="D97" s="38">
        <f t="shared" si="35"/>
        <v>0.14476</v>
      </c>
      <c r="E97" s="42">
        <f t="shared" si="36"/>
        <v>42311</v>
      </c>
      <c r="F97" s="1">
        <f t="shared" si="27"/>
        <v>56</v>
      </c>
      <c r="G97" s="51">
        <f t="shared" si="28"/>
        <v>57</v>
      </c>
      <c r="H97" s="43">
        <f t="shared" si="29"/>
        <v>1.031052189</v>
      </c>
      <c r="I97" s="51">
        <f t="shared" si="37"/>
        <v>0</v>
      </c>
      <c r="J97" s="52">
        <f t="shared" si="30"/>
        <v>31052.188999999998</v>
      </c>
      <c r="K97" s="41">
        <f t="shared" si="31"/>
        <v>0</v>
      </c>
      <c r="L97" s="2" t="str">
        <f t="shared" si="38"/>
        <v>J=</v>
      </c>
      <c r="M97" s="42">
        <f t="shared" si="39"/>
        <v>42674</v>
      </c>
      <c r="N97" s="5">
        <f t="shared" si="41"/>
        <v>0</v>
      </c>
      <c r="O97" s="2"/>
      <c r="P97" s="14">
        <v>42794</v>
      </c>
      <c r="Q97" s="21" t="s">
        <v>62</v>
      </c>
      <c r="R97" s="16"/>
      <c r="S97" s="3"/>
      <c r="T97" s="23"/>
      <c r="U97" s="14"/>
      <c r="V97" s="14"/>
      <c r="W97" s="14"/>
      <c r="X97" s="7"/>
      <c r="Y97" s="8"/>
      <c r="Z97" s="9"/>
      <c r="AA97" s="5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</row>
    <row r="98" spans="1:154" x14ac:dyDescent="0.2">
      <c r="A98" s="138">
        <f t="shared" si="33"/>
        <v>42393</v>
      </c>
      <c r="B98" s="142">
        <f t="shared" ca="1" si="40"/>
        <v>1031052.189</v>
      </c>
      <c r="C98" s="52">
        <f t="shared" si="34"/>
        <v>1000000</v>
      </c>
      <c r="D98" s="38">
        <f t="shared" si="35"/>
        <v>0.14476</v>
      </c>
      <c r="E98" s="42">
        <f t="shared" si="36"/>
        <v>42311</v>
      </c>
      <c r="F98" s="1">
        <f t="shared" si="27"/>
        <v>56</v>
      </c>
      <c r="G98" s="51">
        <f t="shared" si="28"/>
        <v>57</v>
      </c>
      <c r="H98" s="43">
        <f t="shared" si="29"/>
        <v>1.031052189</v>
      </c>
      <c r="I98" s="51">
        <f t="shared" si="37"/>
        <v>0</v>
      </c>
      <c r="J98" s="52">
        <f t="shared" si="30"/>
        <v>31052.188999999998</v>
      </c>
      <c r="K98" s="41">
        <f t="shared" si="31"/>
        <v>0</v>
      </c>
      <c r="L98" s="2" t="str">
        <f t="shared" si="38"/>
        <v>J=</v>
      </c>
      <c r="M98" s="42">
        <f t="shared" si="39"/>
        <v>42674</v>
      </c>
      <c r="N98" s="5">
        <f t="shared" si="41"/>
        <v>0</v>
      </c>
      <c r="O98" s="2"/>
      <c r="P98" s="14">
        <v>42839</v>
      </c>
      <c r="Q98" s="21" t="s">
        <v>63</v>
      </c>
      <c r="R98" s="16"/>
      <c r="S98" s="3"/>
      <c r="T98" s="23"/>
      <c r="U98" s="14"/>
      <c r="V98" s="14"/>
      <c r="W98" s="14"/>
      <c r="X98" s="7"/>
      <c r="Y98" s="8"/>
      <c r="Z98" s="9"/>
      <c r="AA98" s="5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</row>
    <row r="99" spans="1:154" x14ac:dyDescent="0.2">
      <c r="A99" s="138">
        <f t="shared" si="33"/>
        <v>42394</v>
      </c>
      <c r="B99" s="142">
        <f t="shared" ca="1" si="40"/>
        <v>1031052.189</v>
      </c>
      <c r="C99" s="52">
        <f t="shared" si="34"/>
        <v>1000000</v>
      </c>
      <c r="D99" s="38">
        <f t="shared" si="35"/>
        <v>0.14476</v>
      </c>
      <c r="E99" s="42">
        <f t="shared" si="36"/>
        <v>42311</v>
      </c>
      <c r="F99" s="1">
        <f t="shared" si="27"/>
        <v>57</v>
      </c>
      <c r="G99" s="51">
        <f t="shared" si="28"/>
        <v>57</v>
      </c>
      <c r="H99" s="43">
        <f t="shared" si="29"/>
        <v>1.031052189</v>
      </c>
      <c r="I99" s="51">
        <f t="shared" si="37"/>
        <v>0</v>
      </c>
      <c r="J99" s="52">
        <f t="shared" si="30"/>
        <v>31052.188999999998</v>
      </c>
      <c r="K99" s="41">
        <f t="shared" si="31"/>
        <v>0</v>
      </c>
      <c r="L99" s="2" t="str">
        <f t="shared" si="38"/>
        <v>J=</v>
      </c>
      <c r="M99" s="42">
        <f t="shared" si="39"/>
        <v>42674</v>
      </c>
      <c r="N99" s="5">
        <f t="shared" si="41"/>
        <v>0</v>
      </c>
      <c r="O99" s="2"/>
      <c r="P99" s="14">
        <v>42846</v>
      </c>
      <c r="Q99" s="21" t="s">
        <v>64</v>
      </c>
      <c r="R99" s="16"/>
      <c r="S99" s="3"/>
      <c r="T99" s="23"/>
      <c r="U99" s="14"/>
      <c r="V99" s="14"/>
      <c r="W99" s="14"/>
      <c r="X99" s="7"/>
      <c r="Y99" s="8"/>
      <c r="Z99" s="9"/>
      <c r="AA99" s="5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</row>
    <row r="100" spans="1:154" x14ac:dyDescent="0.2">
      <c r="A100" s="138">
        <f t="shared" si="33"/>
        <v>42395</v>
      </c>
      <c r="B100" s="142">
        <f t="shared" ca="1" si="40"/>
        <v>1031605.4840000001</v>
      </c>
      <c r="C100" s="52">
        <f t="shared" si="34"/>
        <v>1000000</v>
      </c>
      <c r="D100" s="38">
        <f t="shared" si="35"/>
        <v>0.14476</v>
      </c>
      <c r="E100" s="42">
        <f t="shared" si="36"/>
        <v>42311</v>
      </c>
      <c r="F100" s="1">
        <f t="shared" si="27"/>
        <v>58</v>
      </c>
      <c r="G100" s="51">
        <f t="shared" si="28"/>
        <v>58</v>
      </c>
      <c r="H100" s="43">
        <f t="shared" si="29"/>
        <v>1.031605484</v>
      </c>
      <c r="I100" s="51">
        <f t="shared" si="37"/>
        <v>0</v>
      </c>
      <c r="J100" s="52">
        <f t="shared" si="30"/>
        <v>31605.484</v>
      </c>
      <c r="K100" s="41">
        <f t="shared" si="31"/>
        <v>0</v>
      </c>
      <c r="L100" s="2" t="str">
        <f t="shared" si="38"/>
        <v>J=</v>
      </c>
      <c r="M100" s="42">
        <f t="shared" si="39"/>
        <v>42674</v>
      </c>
      <c r="N100" s="5">
        <f t="shared" si="41"/>
        <v>0</v>
      </c>
      <c r="O100" s="2"/>
      <c r="P100" s="14">
        <v>42856</v>
      </c>
      <c r="Q100" s="21" t="s">
        <v>65</v>
      </c>
      <c r="R100" s="16"/>
      <c r="S100" s="3"/>
      <c r="T100" s="23"/>
      <c r="U100" s="14"/>
      <c r="V100" s="14"/>
      <c r="W100" s="14"/>
      <c r="X100" s="7"/>
      <c r="Y100" s="8"/>
      <c r="Z100" s="9"/>
      <c r="AA100" s="5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</row>
    <row r="101" spans="1:154" x14ac:dyDescent="0.2">
      <c r="A101" s="138">
        <f t="shared" si="33"/>
        <v>42396</v>
      </c>
      <c r="B101" s="142">
        <f t="shared" ca="1" si="40"/>
        <v>1032159.077</v>
      </c>
      <c r="C101" s="52">
        <f t="shared" si="34"/>
        <v>1000000</v>
      </c>
      <c r="D101" s="38">
        <f t="shared" si="35"/>
        <v>0.14476</v>
      </c>
      <c r="E101" s="42">
        <f t="shared" si="36"/>
        <v>42311</v>
      </c>
      <c r="F101" s="1">
        <f t="shared" si="27"/>
        <v>59</v>
      </c>
      <c r="G101" s="51">
        <f t="shared" si="28"/>
        <v>59</v>
      </c>
      <c r="H101" s="43">
        <f t="shared" si="29"/>
        <v>1.032159077</v>
      </c>
      <c r="I101" s="51">
        <f t="shared" si="37"/>
        <v>0</v>
      </c>
      <c r="J101" s="52">
        <f t="shared" si="30"/>
        <v>32159.077000000001</v>
      </c>
      <c r="K101" s="41">
        <f t="shared" si="31"/>
        <v>0</v>
      </c>
      <c r="L101" s="2" t="str">
        <f t="shared" si="38"/>
        <v>J=</v>
      </c>
      <c r="M101" s="42">
        <f t="shared" si="39"/>
        <v>42674</v>
      </c>
      <c r="N101" s="5">
        <f t="shared" si="41"/>
        <v>0</v>
      </c>
      <c r="O101" s="2"/>
      <c r="P101" s="14">
        <v>42901</v>
      </c>
      <c r="Q101" s="21" t="s">
        <v>66</v>
      </c>
      <c r="R101" s="16"/>
      <c r="S101" s="3"/>
      <c r="T101" s="23"/>
      <c r="U101" s="14"/>
      <c r="V101" s="14"/>
      <c r="W101" s="14"/>
      <c r="X101" s="7"/>
      <c r="Y101" s="8"/>
      <c r="Z101" s="9"/>
      <c r="AA101" s="5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</row>
    <row r="102" spans="1:154" x14ac:dyDescent="0.2">
      <c r="A102" s="138">
        <f t="shared" si="33"/>
        <v>42397</v>
      </c>
      <c r="B102" s="142">
        <f t="shared" ca="1" si="40"/>
        <v>1032712.9669999901</v>
      </c>
      <c r="C102" s="52">
        <f t="shared" si="34"/>
        <v>1000000</v>
      </c>
      <c r="D102" s="38">
        <f t="shared" si="35"/>
        <v>0.14476</v>
      </c>
      <c r="E102" s="42">
        <f t="shared" si="36"/>
        <v>42311</v>
      </c>
      <c r="F102" s="1">
        <f t="shared" si="27"/>
        <v>60</v>
      </c>
      <c r="G102" s="51">
        <f t="shared" si="28"/>
        <v>60</v>
      </c>
      <c r="H102" s="43">
        <f t="shared" si="29"/>
        <v>1.0327129669999999</v>
      </c>
      <c r="I102" s="51">
        <f t="shared" si="37"/>
        <v>0</v>
      </c>
      <c r="J102" s="52">
        <f t="shared" si="30"/>
        <v>32712.96699999</v>
      </c>
      <c r="K102" s="41">
        <f t="shared" si="31"/>
        <v>0</v>
      </c>
      <c r="L102" s="2" t="str">
        <f t="shared" si="38"/>
        <v>J=</v>
      </c>
      <c r="M102" s="42">
        <f t="shared" si="39"/>
        <v>42674</v>
      </c>
      <c r="N102" s="5">
        <f t="shared" si="41"/>
        <v>0</v>
      </c>
      <c r="O102" s="2"/>
      <c r="P102" s="14">
        <v>42985</v>
      </c>
      <c r="Q102" s="21" t="s">
        <v>67</v>
      </c>
      <c r="R102" s="16"/>
      <c r="S102" s="3"/>
      <c r="T102" s="23"/>
      <c r="U102" s="14"/>
      <c r="V102" s="14"/>
      <c r="W102" s="14"/>
      <c r="X102" s="7"/>
      <c r="Y102" s="8"/>
      <c r="Z102" s="9"/>
      <c r="AA102" s="5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</row>
    <row r="103" spans="1:154" x14ac:dyDescent="0.2">
      <c r="A103" s="138">
        <f t="shared" si="33"/>
        <v>42398</v>
      </c>
      <c r="B103" s="142">
        <f t="shared" ca="1" si="40"/>
        <v>1033267.15299999</v>
      </c>
      <c r="C103" s="52">
        <f t="shared" si="34"/>
        <v>1000000</v>
      </c>
      <c r="D103" s="38">
        <f t="shared" si="35"/>
        <v>0.14476</v>
      </c>
      <c r="E103" s="42">
        <f t="shared" si="36"/>
        <v>42311</v>
      </c>
      <c r="F103" s="1">
        <f t="shared" si="27"/>
        <v>61</v>
      </c>
      <c r="G103" s="51">
        <f t="shared" si="28"/>
        <v>61</v>
      </c>
      <c r="H103" s="43">
        <f t="shared" si="29"/>
        <v>1.0332671529999999</v>
      </c>
      <c r="I103" s="51">
        <f t="shared" si="37"/>
        <v>0</v>
      </c>
      <c r="J103" s="52">
        <f t="shared" si="30"/>
        <v>33267.152999990001</v>
      </c>
      <c r="K103" s="41">
        <f t="shared" si="31"/>
        <v>0</v>
      </c>
      <c r="L103" s="2" t="str">
        <f t="shared" si="38"/>
        <v>J=</v>
      </c>
      <c r="M103" s="42">
        <f t="shared" si="39"/>
        <v>42674</v>
      </c>
      <c r="N103" s="5">
        <f t="shared" si="41"/>
        <v>0</v>
      </c>
      <c r="O103" s="2"/>
      <c r="P103" s="14">
        <v>43020</v>
      </c>
      <c r="Q103" s="21" t="s">
        <v>54</v>
      </c>
      <c r="R103" s="16"/>
      <c r="S103" s="3"/>
      <c r="T103" s="23"/>
      <c r="U103" s="14"/>
      <c r="V103" s="14"/>
      <c r="W103" s="14"/>
      <c r="X103" s="7"/>
      <c r="Y103" s="8"/>
      <c r="Z103" s="9"/>
      <c r="AA103" s="5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</row>
    <row r="104" spans="1:154" x14ac:dyDescent="0.2">
      <c r="A104" s="138">
        <f t="shared" si="33"/>
        <v>42399</v>
      </c>
      <c r="B104" s="142">
        <f t="shared" ca="1" si="40"/>
        <v>1033821.638</v>
      </c>
      <c r="C104" s="52">
        <f t="shared" si="34"/>
        <v>1000000</v>
      </c>
      <c r="D104" s="38">
        <f t="shared" si="35"/>
        <v>0.14476</v>
      </c>
      <c r="E104" s="42">
        <f t="shared" si="36"/>
        <v>42311</v>
      </c>
      <c r="F104" s="1">
        <f t="shared" si="27"/>
        <v>61</v>
      </c>
      <c r="G104" s="51">
        <f t="shared" si="28"/>
        <v>62</v>
      </c>
      <c r="H104" s="43">
        <f t="shared" si="29"/>
        <v>1.033821638</v>
      </c>
      <c r="I104" s="51">
        <f t="shared" si="37"/>
        <v>0</v>
      </c>
      <c r="J104" s="52">
        <f t="shared" si="30"/>
        <v>33821.637999999999</v>
      </c>
      <c r="K104" s="41">
        <f t="shared" si="31"/>
        <v>0</v>
      </c>
      <c r="L104" s="2" t="str">
        <f t="shared" si="38"/>
        <v>J=</v>
      </c>
      <c r="M104" s="42">
        <f t="shared" si="39"/>
        <v>42674</v>
      </c>
      <c r="N104" s="5">
        <f t="shared" si="41"/>
        <v>0</v>
      </c>
      <c r="O104" s="6"/>
      <c r="P104" s="14">
        <v>43041</v>
      </c>
      <c r="Q104" s="21" t="s">
        <v>68</v>
      </c>
      <c r="R104" s="16"/>
      <c r="S104" s="3"/>
      <c r="T104" s="23"/>
      <c r="U104" s="14"/>
      <c r="V104" s="14"/>
      <c r="W104" s="14"/>
      <c r="X104" s="7"/>
      <c r="Y104" s="8"/>
      <c r="Z104" s="9"/>
      <c r="AA104" s="5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</row>
    <row r="105" spans="1:154" x14ac:dyDescent="0.2">
      <c r="A105" s="138">
        <f t="shared" si="33"/>
        <v>42400</v>
      </c>
      <c r="B105" s="142">
        <f t="shared" ca="1" si="40"/>
        <v>1033821.638</v>
      </c>
      <c r="C105" s="52">
        <f t="shared" si="34"/>
        <v>1000000</v>
      </c>
      <c r="D105" s="38">
        <f t="shared" si="35"/>
        <v>0.14476</v>
      </c>
      <c r="E105" s="42">
        <f t="shared" si="36"/>
        <v>42311</v>
      </c>
      <c r="F105" s="1">
        <f t="shared" si="27"/>
        <v>61</v>
      </c>
      <c r="G105" s="51">
        <f t="shared" si="28"/>
        <v>62</v>
      </c>
      <c r="H105" s="43">
        <f t="shared" si="29"/>
        <v>1.033821638</v>
      </c>
      <c r="I105" s="51">
        <f t="shared" si="37"/>
        <v>0</v>
      </c>
      <c r="J105" s="52">
        <f t="shared" si="30"/>
        <v>33821.637999999999</v>
      </c>
      <c r="K105" s="41">
        <f t="shared" si="31"/>
        <v>0</v>
      </c>
      <c r="L105" s="2" t="str">
        <f t="shared" si="38"/>
        <v>J=</v>
      </c>
      <c r="M105" s="42">
        <f t="shared" si="39"/>
        <v>42674</v>
      </c>
      <c r="N105" s="5">
        <f t="shared" si="41"/>
        <v>0</v>
      </c>
      <c r="O105" s="2"/>
      <c r="P105" s="14">
        <v>43054</v>
      </c>
      <c r="Q105" s="21" t="s">
        <v>69</v>
      </c>
      <c r="R105" s="16"/>
      <c r="S105" s="3"/>
      <c r="T105" s="23"/>
      <c r="U105" s="14"/>
      <c r="V105" s="14"/>
      <c r="W105" s="14"/>
      <c r="X105" s="7"/>
      <c r="Y105" s="8"/>
      <c r="Z105" s="9"/>
      <c r="AA105" s="5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</row>
    <row r="106" spans="1:154" x14ac:dyDescent="0.2">
      <c r="A106" s="138">
        <f t="shared" si="33"/>
        <v>42401</v>
      </c>
      <c r="B106" s="142">
        <f t="shared" ca="1" si="40"/>
        <v>1033821.638</v>
      </c>
      <c r="C106" s="52">
        <f t="shared" si="34"/>
        <v>1000000</v>
      </c>
      <c r="D106" s="38">
        <f t="shared" si="35"/>
        <v>0.14476</v>
      </c>
      <c r="E106" s="42">
        <f t="shared" si="36"/>
        <v>42311</v>
      </c>
      <c r="F106" s="1">
        <f t="shared" si="27"/>
        <v>62</v>
      </c>
      <c r="G106" s="51">
        <f t="shared" si="28"/>
        <v>62</v>
      </c>
      <c r="H106" s="43">
        <f t="shared" si="29"/>
        <v>1.033821638</v>
      </c>
      <c r="I106" s="51">
        <f t="shared" si="37"/>
        <v>0</v>
      </c>
      <c r="J106" s="52">
        <f t="shared" si="30"/>
        <v>33821.637999999999</v>
      </c>
      <c r="K106" s="41">
        <f t="shared" si="31"/>
        <v>0</v>
      </c>
      <c r="L106" s="2" t="str">
        <f t="shared" si="38"/>
        <v>J=</v>
      </c>
      <c r="M106" s="42">
        <f t="shared" si="39"/>
        <v>42674</v>
      </c>
      <c r="N106" s="5">
        <f t="shared" si="41"/>
        <v>0</v>
      </c>
      <c r="O106" s="26"/>
      <c r="P106" s="14">
        <v>43094</v>
      </c>
      <c r="Q106" s="21" t="s">
        <v>70</v>
      </c>
      <c r="R106" s="16"/>
      <c r="S106" s="23"/>
      <c r="T106" s="23"/>
      <c r="U106" s="14"/>
      <c r="V106" s="14"/>
      <c r="W106" s="14"/>
      <c r="X106" s="30"/>
      <c r="Y106" s="31"/>
      <c r="Z106" s="29"/>
      <c r="AA106" s="22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</row>
    <row r="107" spans="1:154" x14ac:dyDescent="0.2">
      <c r="A107" s="138">
        <f t="shared" si="33"/>
        <v>42402</v>
      </c>
      <c r="B107" s="142">
        <f t="shared" ca="1" si="40"/>
        <v>1034376.42</v>
      </c>
      <c r="C107" s="52">
        <f t="shared" si="34"/>
        <v>1000000</v>
      </c>
      <c r="D107" s="38">
        <f t="shared" si="35"/>
        <v>0.14476</v>
      </c>
      <c r="E107" s="42">
        <f t="shared" si="36"/>
        <v>42311</v>
      </c>
      <c r="F107" s="1">
        <f t="shared" si="27"/>
        <v>63</v>
      </c>
      <c r="G107" s="51">
        <f t="shared" si="28"/>
        <v>63</v>
      </c>
      <c r="H107" s="43">
        <f t="shared" si="29"/>
        <v>1.0343764200000001</v>
      </c>
      <c r="I107" s="51">
        <f t="shared" si="37"/>
        <v>0</v>
      </c>
      <c r="J107" s="52">
        <f t="shared" si="30"/>
        <v>34376.42</v>
      </c>
      <c r="K107" s="41">
        <f t="shared" si="31"/>
        <v>0</v>
      </c>
      <c r="L107" s="2" t="str">
        <f t="shared" si="38"/>
        <v>J=</v>
      </c>
      <c r="M107" s="42">
        <f t="shared" si="39"/>
        <v>42674</v>
      </c>
      <c r="N107" s="5">
        <f t="shared" si="41"/>
        <v>0</v>
      </c>
      <c r="O107" s="26"/>
      <c r="P107" s="14">
        <v>43101</v>
      </c>
      <c r="Q107" s="21" t="s">
        <v>71</v>
      </c>
      <c r="R107" s="16"/>
      <c r="S107" s="23"/>
      <c r="T107" s="23"/>
      <c r="U107" s="14"/>
      <c r="V107" s="14"/>
      <c r="W107" s="14"/>
      <c r="X107" s="30"/>
      <c r="Y107" s="31"/>
      <c r="Z107" s="29"/>
      <c r="AA107" s="22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</row>
    <row r="108" spans="1:154" x14ac:dyDescent="0.2">
      <c r="A108" s="138">
        <f t="shared" si="33"/>
        <v>42403</v>
      </c>
      <c r="B108" s="142">
        <f t="shared" ca="1" si="40"/>
        <v>1034931.499</v>
      </c>
      <c r="C108" s="52">
        <f t="shared" si="34"/>
        <v>1000000</v>
      </c>
      <c r="D108" s="38">
        <f t="shared" si="35"/>
        <v>0.14476</v>
      </c>
      <c r="E108" s="42">
        <f t="shared" si="36"/>
        <v>42311</v>
      </c>
      <c r="F108" s="1">
        <f t="shared" si="27"/>
        <v>64</v>
      </c>
      <c r="G108" s="51">
        <f t="shared" si="28"/>
        <v>64</v>
      </c>
      <c r="H108" s="43">
        <f t="shared" si="29"/>
        <v>1.034931499</v>
      </c>
      <c r="I108" s="51">
        <f t="shared" si="37"/>
        <v>0</v>
      </c>
      <c r="J108" s="52">
        <f t="shared" si="30"/>
        <v>34931.499000000003</v>
      </c>
      <c r="K108" s="41">
        <f t="shared" si="31"/>
        <v>0</v>
      </c>
      <c r="L108" s="2" t="str">
        <f t="shared" si="38"/>
        <v>J=</v>
      </c>
      <c r="M108" s="42">
        <f t="shared" si="39"/>
        <v>42674</v>
      </c>
      <c r="N108" s="5">
        <f t="shared" si="41"/>
        <v>0</v>
      </c>
      <c r="O108" s="2"/>
      <c r="P108" s="14">
        <v>43143</v>
      </c>
      <c r="Q108" s="21" t="s">
        <v>62</v>
      </c>
      <c r="R108" s="16"/>
      <c r="S108" s="3"/>
      <c r="T108" s="23"/>
      <c r="U108" s="14"/>
      <c r="V108" s="14"/>
      <c r="W108" s="14"/>
      <c r="X108" s="7"/>
      <c r="Y108" s="8"/>
      <c r="Z108" s="9"/>
      <c r="AA108" s="5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</row>
    <row r="109" spans="1:154" x14ac:dyDescent="0.2">
      <c r="A109" s="138">
        <f t="shared" si="33"/>
        <v>42404</v>
      </c>
      <c r="B109" s="142">
        <f t="shared" ca="1" si="40"/>
        <v>1035486.877</v>
      </c>
      <c r="C109" s="52">
        <f t="shared" si="34"/>
        <v>1000000</v>
      </c>
      <c r="D109" s="38">
        <f t="shared" si="35"/>
        <v>0.14476</v>
      </c>
      <c r="E109" s="42">
        <f t="shared" si="36"/>
        <v>42311</v>
      </c>
      <c r="F109" s="1">
        <f t="shared" si="27"/>
        <v>65</v>
      </c>
      <c r="G109" s="51">
        <f t="shared" si="28"/>
        <v>65</v>
      </c>
      <c r="H109" s="43">
        <f t="shared" si="29"/>
        <v>1.0354868770000001</v>
      </c>
      <c r="I109" s="51">
        <f t="shared" si="37"/>
        <v>0</v>
      </c>
      <c r="J109" s="52">
        <f t="shared" si="30"/>
        <v>35486.877</v>
      </c>
      <c r="K109" s="41">
        <f t="shared" si="31"/>
        <v>0</v>
      </c>
      <c r="L109" s="2" t="str">
        <f t="shared" si="38"/>
        <v>J=</v>
      </c>
      <c r="M109" s="42">
        <f t="shared" si="39"/>
        <v>42674</v>
      </c>
      <c r="N109" s="5">
        <f t="shared" si="41"/>
        <v>0</v>
      </c>
      <c r="O109" s="2"/>
      <c r="P109" s="14">
        <v>43144</v>
      </c>
      <c r="Q109" s="21" t="s">
        <v>62</v>
      </c>
      <c r="R109" s="16"/>
      <c r="S109" s="3"/>
      <c r="T109" s="23"/>
      <c r="U109" s="14"/>
      <c r="V109" s="14"/>
      <c r="W109" s="14"/>
      <c r="X109" s="7"/>
      <c r="Y109" s="8"/>
      <c r="Z109" s="9"/>
      <c r="AA109" s="5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</row>
    <row r="110" spans="1:154" x14ac:dyDescent="0.2">
      <c r="A110" s="138">
        <f t="shared" si="33"/>
        <v>42405</v>
      </c>
      <c r="B110" s="142">
        <f t="shared" ca="1" si="40"/>
        <v>1036042.552</v>
      </c>
      <c r="C110" s="52">
        <f t="shared" si="34"/>
        <v>1000000</v>
      </c>
      <c r="D110" s="38">
        <f t="shared" si="35"/>
        <v>0.14476</v>
      </c>
      <c r="E110" s="42">
        <f t="shared" si="36"/>
        <v>42311</v>
      </c>
      <c r="F110" s="1">
        <f t="shared" si="27"/>
        <v>66</v>
      </c>
      <c r="G110" s="51">
        <f t="shared" si="28"/>
        <v>66</v>
      </c>
      <c r="H110" s="43">
        <f t="shared" si="29"/>
        <v>1.0360425520000001</v>
      </c>
      <c r="I110" s="51">
        <f t="shared" si="37"/>
        <v>0</v>
      </c>
      <c r="J110" s="52">
        <f t="shared" si="30"/>
        <v>36042.552000000003</v>
      </c>
      <c r="K110" s="41">
        <f t="shared" si="31"/>
        <v>0</v>
      </c>
      <c r="L110" s="2" t="str">
        <f t="shared" si="38"/>
        <v>J=</v>
      </c>
      <c r="M110" s="42">
        <f t="shared" si="39"/>
        <v>42674</v>
      </c>
      <c r="N110" s="5">
        <f t="shared" si="41"/>
        <v>0</v>
      </c>
      <c r="O110" s="2"/>
      <c r="P110" s="14">
        <v>43189</v>
      </c>
      <c r="Q110" s="21" t="s">
        <v>63</v>
      </c>
      <c r="R110" s="16"/>
      <c r="S110" s="3"/>
      <c r="T110" s="23"/>
      <c r="U110" s="14"/>
      <c r="V110" s="14"/>
      <c r="W110" s="14"/>
      <c r="X110" s="7"/>
      <c r="Y110" s="8"/>
      <c r="Z110" s="9"/>
      <c r="AA110" s="5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</row>
    <row r="111" spans="1:154" x14ac:dyDescent="0.2">
      <c r="A111" s="138">
        <f t="shared" si="33"/>
        <v>42406</v>
      </c>
      <c r="B111" s="142">
        <f t="shared" ca="1" si="40"/>
        <v>1036598.5259999901</v>
      </c>
      <c r="C111" s="52">
        <f t="shared" si="34"/>
        <v>1000000</v>
      </c>
      <c r="D111" s="38">
        <f t="shared" si="35"/>
        <v>0.14476</v>
      </c>
      <c r="E111" s="42">
        <f t="shared" si="36"/>
        <v>42311</v>
      </c>
      <c r="F111" s="1">
        <f t="shared" si="27"/>
        <v>66</v>
      </c>
      <c r="G111" s="51">
        <f t="shared" si="28"/>
        <v>67</v>
      </c>
      <c r="H111" s="43">
        <f t="shared" si="29"/>
        <v>1.0365985259999999</v>
      </c>
      <c r="I111" s="51">
        <f t="shared" si="37"/>
        <v>0</v>
      </c>
      <c r="J111" s="52">
        <f t="shared" si="30"/>
        <v>36598.525999990001</v>
      </c>
      <c r="K111" s="41">
        <f t="shared" si="31"/>
        <v>0</v>
      </c>
      <c r="L111" s="2" t="str">
        <f t="shared" si="38"/>
        <v>J=</v>
      </c>
      <c r="M111" s="42">
        <f t="shared" si="39"/>
        <v>42674</v>
      </c>
      <c r="N111" s="5">
        <f t="shared" si="41"/>
        <v>0</v>
      </c>
      <c r="O111" s="2"/>
      <c r="P111" s="14">
        <v>43221</v>
      </c>
      <c r="Q111" s="21" t="s">
        <v>65</v>
      </c>
      <c r="R111" s="16"/>
      <c r="S111" s="3"/>
      <c r="T111" s="23"/>
      <c r="U111" s="14"/>
      <c r="V111" s="14"/>
      <c r="W111" s="14"/>
      <c r="X111" s="7"/>
      <c r="Y111" s="8"/>
      <c r="Z111" s="9"/>
      <c r="AA111" s="5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</row>
    <row r="112" spans="1:154" x14ac:dyDescent="0.2">
      <c r="A112" s="138">
        <f t="shared" si="33"/>
        <v>42407</v>
      </c>
      <c r="B112" s="142">
        <f t="shared" ca="1" si="40"/>
        <v>1036598.5259999901</v>
      </c>
      <c r="C112" s="52">
        <f t="shared" si="34"/>
        <v>1000000</v>
      </c>
      <c r="D112" s="38">
        <f t="shared" si="35"/>
        <v>0.14476</v>
      </c>
      <c r="E112" s="42">
        <f t="shared" si="36"/>
        <v>42311</v>
      </c>
      <c r="F112" s="1">
        <f t="shared" si="27"/>
        <v>66</v>
      </c>
      <c r="G112" s="51">
        <f t="shared" si="28"/>
        <v>67</v>
      </c>
      <c r="H112" s="43">
        <f t="shared" si="29"/>
        <v>1.0365985259999999</v>
      </c>
      <c r="I112" s="51">
        <f t="shared" si="37"/>
        <v>0</v>
      </c>
      <c r="J112" s="52">
        <f t="shared" si="30"/>
        <v>36598.525999990001</v>
      </c>
      <c r="K112" s="41">
        <f t="shared" si="31"/>
        <v>0</v>
      </c>
      <c r="L112" s="2" t="str">
        <f t="shared" si="38"/>
        <v>J=</v>
      </c>
      <c r="M112" s="42">
        <f t="shared" si="39"/>
        <v>42674</v>
      </c>
      <c r="N112" s="5">
        <f t="shared" si="41"/>
        <v>0</v>
      </c>
      <c r="O112" s="2"/>
      <c r="P112" s="14">
        <v>43251</v>
      </c>
      <c r="Q112" s="21" t="s">
        <v>66</v>
      </c>
      <c r="R112" s="16"/>
      <c r="S112" s="3"/>
      <c r="T112" s="23"/>
      <c r="U112" s="14"/>
      <c r="V112" s="14"/>
      <c r="W112" s="14"/>
      <c r="X112" s="7"/>
      <c r="Y112" s="8"/>
      <c r="Z112" s="9"/>
      <c r="AA112" s="5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</row>
    <row r="113" spans="1:144" x14ac:dyDescent="0.2">
      <c r="A113" s="138">
        <f t="shared" si="33"/>
        <v>42408</v>
      </c>
      <c r="B113" s="142">
        <f t="shared" ca="1" si="40"/>
        <v>1036598.5259999901</v>
      </c>
      <c r="C113" s="52">
        <f t="shared" si="34"/>
        <v>1000000</v>
      </c>
      <c r="D113" s="38">
        <f t="shared" si="35"/>
        <v>0.14476</v>
      </c>
      <c r="E113" s="42">
        <f t="shared" si="36"/>
        <v>42311</v>
      </c>
      <c r="F113" s="1">
        <f t="shared" si="27"/>
        <v>66</v>
      </c>
      <c r="G113" s="51">
        <f t="shared" si="28"/>
        <v>67</v>
      </c>
      <c r="H113" s="43">
        <f t="shared" si="29"/>
        <v>1.0365985259999999</v>
      </c>
      <c r="I113" s="51">
        <f t="shared" si="37"/>
        <v>0</v>
      </c>
      <c r="J113" s="52">
        <f t="shared" si="30"/>
        <v>36598.525999990001</v>
      </c>
      <c r="K113" s="41">
        <f t="shared" si="31"/>
        <v>0</v>
      </c>
      <c r="L113" s="2" t="str">
        <f t="shared" si="38"/>
        <v>J=</v>
      </c>
      <c r="M113" s="42">
        <f t="shared" si="39"/>
        <v>42674</v>
      </c>
      <c r="N113" s="5">
        <f t="shared" si="41"/>
        <v>0</v>
      </c>
      <c r="O113" s="2"/>
      <c r="P113" s="14">
        <v>43350</v>
      </c>
      <c r="Q113" s="21" t="s">
        <v>67</v>
      </c>
      <c r="R113" s="16"/>
      <c r="S113" s="3"/>
      <c r="T113" s="23"/>
      <c r="U113" s="14"/>
      <c r="V113" s="14"/>
      <c r="W113" s="14"/>
      <c r="X113" s="7"/>
      <c r="Y113" s="8"/>
      <c r="Z113" s="9"/>
      <c r="AA113" s="5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</row>
    <row r="114" spans="1:144" x14ac:dyDescent="0.2">
      <c r="A114" s="138">
        <f t="shared" si="33"/>
        <v>42409</v>
      </c>
      <c r="B114" s="142">
        <f t="shared" ca="1" si="40"/>
        <v>1036598.5259999901</v>
      </c>
      <c r="C114" s="52">
        <f t="shared" si="34"/>
        <v>1000000</v>
      </c>
      <c r="D114" s="38">
        <f t="shared" si="35"/>
        <v>0.14476</v>
      </c>
      <c r="E114" s="42">
        <f t="shared" si="36"/>
        <v>42311</v>
      </c>
      <c r="F114" s="1">
        <f t="shared" si="27"/>
        <v>66</v>
      </c>
      <c r="G114" s="51">
        <f t="shared" si="28"/>
        <v>67</v>
      </c>
      <c r="H114" s="43">
        <f t="shared" si="29"/>
        <v>1.0365985259999999</v>
      </c>
      <c r="I114" s="51">
        <f t="shared" si="37"/>
        <v>0</v>
      </c>
      <c r="J114" s="52">
        <f t="shared" si="30"/>
        <v>36598.525999990001</v>
      </c>
      <c r="K114" s="41">
        <f t="shared" si="31"/>
        <v>0</v>
      </c>
      <c r="L114" s="2" t="str">
        <f t="shared" si="38"/>
        <v>J=</v>
      </c>
      <c r="M114" s="42">
        <f t="shared" si="39"/>
        <v>42674</v>
      </c>
      <c r="N114" s="5">
        <f t="shared" si="41"/>
        <v>0</v>
      </c>
      <c r="O114" s="2"/>
      <c r="P114" s="14">
        <v>43385</v>
      </c>
      <c r="Q114" s="21" t="s">
        <v>54</v>
      </c>
      <c r="R114" s="16"/>
      <c r="S114" s="3"/>
      <c r="T114" s="23"/>
      <c r="U114" s="14"/>
      <c r="V114" s="14"/>
      <c r="W114" s="14"/>
      <c r="X114" s="7"/>
      <c r="Y114" s="8"/>
      <c r="Z114" s="9"/>
      <c r="AA114" s="5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</row>
    <row r="115" spans="1:144" x14ac:dyDescent="0.2">
      <c r="A115" s="138">
        <f t="shared" si="33"/>
        <v>42410</v>
      </c>
      <c r="B115" s="142">
        <f t="shared" ca="1" si="40"/>
        <v>1036598.5259999901</v>
      </c>
      <c r="C115" s="52">
        <f t="shared" si="34"/>
        <v>1000000</v>
      </c>
      <c r="D115" s="38">
        <f t="shared" si="35"/>
        <v>0.14476</v>
      </c>
      <c r="E115" s="42">
        <f t="shared" si="36"/>
        <v>42311</v>
      </c>
      <c r="F115" s="1">
        <f t="shared" si="27"/>
        <v>67</v>
      </c>
      <c r="G115" s="51">
        <f t="shared" si="28"/>
        <v>67</v>
      </c>
      <c r="H115" s="43">
        <f t="shared" si="29"/>
        <v>1.0365985259999999</v>
      </c>
      <c r="I115" s="51">
        <f t="shared" si="37"/>
        <v>0</v>
      </c>
      <c r="J115" s="52">
        <f t="shared" si="30"/>
        <v>36598.525999990001</v>
      </c>
      <c r="K115" s="41">
        <f t="shared" si="31"/>
        <v>0</v>
      </c>
      <c r="L115" s="2" t="str">
        <f t="shared" si="38"/>
        <v>J=</v>
      </c>
      <c r="M115" s="42">
        <f t="shared" si="39"/>
        <v>42674</v>
      </c>
      <c r="N115" s="5">
        <f t="shared" si="41"/>
        <v>0</v>
      </c>
      <c r="O115" s="2"/>
      <c r="P115" s="14">
        <v>43406</v>
      </c>
      <c r="Q115" s="21" t="s">
        <v>68</v>
      </c>
      <c r="R115" s="16"/>
      <c r="S115" s="3"/>
      <c r="T115" s="23"/>
      <c r="U115" s="14"/>
      <c r="V115" s="14"/>
      <c r="W115" s="14"/>
      <c r="X115" s="7"/>
      <c r="Y115" s="8"/>
      <c r="Z115" s="9"/>
      <c r="AA115" s="5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</row>
    <row r="116" spans="1:144" x14ac:dyDescent="0.2">
      <c r="A116" s="138">
        <f t="shared" si="33"/>
        <v>42411</v>
      </c>
      <c r="B116" s="142">
        <f t="shared" ca="1" si="40"/>
        <v>1037154.798</v>
      </c>
      <c r="C116" s="52">
        <f t="shared" si="34"/>
        <v>1000000</v>
      </c>
      <c r="D116" s="38">
        <f t="shared" si="35"/>
        <v>0.14476</v>
      </c>
      <c r="E116" s="42">
        <f t="shared" si="36"/>
        <v>42311</v>
      </c>
      <c r="F116" s="1">
        <f t="shared" si="27"/>
        <v>68</v>
      </c>
      <c r="G116" s="51">
        <f t="shared" si="28"/>
        <v>68</v>
      </c>
      <c r="H116" s="43">
        <f t="shared" si="29"/>
        <v>1.037154798</v>
      </c>
      <c r="I116" s="51">
        <f t="shared" si="37"/>
        <v>0</v>
      </c>
      <c r="J116" s="52">
        <f t="shared" si="30"/>
        <v>37154.798000000003</v>
      </c>
      <c r="K116" s="41">
        <f t="shared" si="31"/>
        <v>0</v>
      </c>
      <c r="L116" s="2" t="str">
        <f t="shared" si="38"/>
        <v>J=</v>
      </c>
      <c r="M116" s="42">
        <f t="shared" si="39"/>
        <v>42674</v>
      </c>
      <c r="N116" s="5">
        <f t="shared" si="41"/>
        <v>0</v>
      </c>
      <c r="O116" s="2"/>
      <c r="P116" s="14">
        <v>43419</v>
      </c>
      <c r="Q116" s="21" t="s">
        <v>69</v>
      </c>
      <c r="R116" s="16"/>
      <c r="S116" s="3"/>
      <c r="T116" s="23"/>
      <c r="U116" s="14"/>
      <c r="V116" s="14"/>
      <c r="W116" s="14"/>
      <c r="X116" s="7"/>
      <c r="Y116" s="8"/>
      <c r="Z116" s="9"/>
      <c r="AA116" s="5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</row>
    <row r="117" spans="1:144" x14ac:dyDescent="0.2">
      <c r="A117" s="138">
        <f t="shared" si="33"/>
        <v>42412</v>
      </c>
      <c r="B117" s="142">
        <f t="shared" ca="1" si="40"/>
        <v>1037711.368</v>
      </c>
      <c r="C117" s="52">
        <f t="shared" si="34"/>
        <v>1000000</v>
      </c>
      <c r="D117" s="38">
        <f t="shared" si="35"/>
        <v>0.14476</v>
      </c>
      <c r="E117" s="42">
        <f t="shared" si="36"/>
        <v>42311</v>
      </c>
      <c r="F117" s="1">
        <f t="shared" si="27"/>
        <v>69</v>
      </c>
      <c r="G117" s="51">
        <f t="shared" si="28"/>
        <v>69</v>
      </c>
      <c r="H117" s="43">
        <f t="shared" si="29"/>
        <v>1.0377113680000001</v>
      </c>
      <c r="I117" s="51">
        <f t="shared" si="37"/>
        <v>0</v>
      </c>
      <c r="J117" s="52">
        <f t="shared" si="30"/>
        <v>37711.368000000002</v>
      </c>
      <c r="K117" s="41">
        <f t="shared" si="31"/>
        <v>0</v>
      </c>
      <c r="L117" s="2" t="str">
        <f t="shared" si="38"/>
        <v>J=</v>
      </c>
      <c r="M117" s="42">
        <f t="shared" si="39"/>
        <v>42674</v>
      </c>
      <c r="N117" s="5">
        <f t="shared" si="41"/>
        <v>0</v>
      </c>
      <c r="O117" s="2"/>
      <c r="P117" s="14">
        <v>43459</v>
      </c>
      <c r="Q117" s="21" t="s">
        <v>70</v>
      </c>
      <c r="R117" s="16"/>
      <c r="S117" s="3"/>
      <c r="T117" s="23"/>
      <c r="U117" s="14"/>
      <c r="V117" s="14"/>
      <c r="W117" s="14"/>
      <c r="X117" s="7"/>
      <c r="Y117" s="8"/>
      <c r="Z117" s="9"/>
      <c r="AA117" s="5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</row>
    <row r="118" spans="1:144" x14ac:dyDescent="0.2">
      <c r="A118" s="138">
        <f t="shared" si="33"/>
        <v>42413</v>
      </c>
      <c r="B118" s="142">
        <f t="shared" ca="1" si="40"/>
        <v>1038268.237</v>
      </c>
      <c r="C118" s="52">
        <f t="shared" si="34"/>
        <v>1000000</v>
      </c>
      <c r="D118" s="38">
        <f t="shared" si="35"/>
        <v>0.14476</v>
      </c>
      <c r="E118" s="42">
        <f t="shared" si="36"/>
        <v>42311</v>
      </c>
      <c r="F118" s="1">
        <f t="shared" si="27"/>
        <v>69</v>
      </c>
      <c r="G118" s="51">
        <f t="shared" si="28"/>
        <v>70</v>
      </c>
      <c r="H118" s="43">
        <f t="shared" si="29"/>
        <v>1.038268237</v>
      </c>
      <c r="I118" s="51">
        <f t="shared" si="37"/>
        <v>0</v>
      </c>
      <c r="J118" s="52">
        <f t="shared" si="30"/>
        <v>38268.237000000001</v>
      </c>
      <c r="K118" s="41">
        <f t="shared" si="31"/>
        <v>0</v>
      </c>
      <c r="L118" s="2" t="str">
        <f t="shared" si="38"/>
        <v>J=</v>
      </c>
      <c r="M118" s="42">
        <f t="shared" si="39"/>
        <v>42674</v>
      </c>
      <c r="N118" s="5">
        <f t="shared" si="41"/>
        <v>0</v>
      </c>
      <c r="O118" s="2"/>
      <c r="P118" s="14">
        <v>43466</v>
      </c>
      <c r="Q118" s="21" t="s">
        <v>71</v>
      </c>
      <c r="R118" s="16"/>
      <c r="S118" s="3"/>
      <c r="T118" s="23"/>
      <c r="U118" s="14"/>
      <c r="V118" s="14"/>
      <c r="W118" s="14"/>
      <c r="X118" s="7"/>
      <c r="Y118" s="8"/>
      <c r="Z118" s="9"/>
      <c r="AA118" s="5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</row>
    <row r="119" spans="1:144" x14ac:dyDescent="0.2">
      <c r="A119" s="138">
        <f t="shared" si="33"/>
        <v>42414</v>
      </c>
      <c r="B119" s="142">
        <f t="shared" ca="1" si="40"/>
        <v>1038268.237</v>
      </c>
      <c r="C119" s="52">
        <f t="shared" si="34"/>
        <v>1000000</v>
      </c>
      <c r="D119" s="38">
        <f t="shared" si="35"/>
        <v>0.14476</v>
      </c>
      <c r="E119" s="42">
        <f t="shared" si="36"/>
        <v>42311</v>
      </c>
      <c r="F119" s="1">
        <f t="shared" si="27"/>
        <v>69</v>
      </c>
      <c r="G119" s="51">
        <f t="shared" si="28"/>
        <v>70</v>
      </c>
      <c r="H119" s="43">
        <f t="shared" si="29"/>
        <v>1.038268237</v>
      </c>
      <c r="I119" s="51">
        <f t="shared" si="37"/>
        <v>0</v>
      </c>
      <c r="J119" s="52">
        <f t="shared" si="30"/>
        <v>38268.237000000001</v>
      </c>
      <c r="K119" s="41">
        <f t="shared" si="31"/>
        <v>0</v>
      </c>
      <c r="L119" s="2" t="str">
        <f t="shared" si="38"/>
        <v>J=</v>
      </c>
      <c r="M119" s="42">
        <f t="shared" si="39"/>
        <v>42674</v>
      </c>
      <c r="N119" s="5">
        <f t="shared" si="41"/>
        <v>0</v>
      </c>
      <c r="O119" s="2"/>
      <c r="P119" s="14">
        <v>43528</v>
      </c>
      <c r="Q119" s="21" t="s">
        <v>62</v>
      </c>
      <c r="R119" s="16"/>
      <c r="S119" s="3"/>
      <c r="T119" s="23"/>
      <c r="U119" s="14"/>
      <c r="V119" s="14"/>
      <c r="W119" s="14"/>
      <c r="X119" s="7"/>
      <c r="Y119" s="8"/>
      <c r="Z119" s="9"/>
      <c r="AA119" s="5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</row>
    <row r="120" spans="1:144" x14ac:dyDescent="0.2">
      <c r="A120" s="138">
        <f t="shared" si="33"/>
        <v>42415</v>
      </c>
      <c r="B120" s="142">
        <f t="shared" ca="1" si="40"/>
        <v>1038268.237</v>
      </c>
      <c r="C120" s="52">
        <f t="shared" si="34"/>
        <v>1000000</v>
      </c>
      <c r="D120" s="38">
        <f t="shared" si="35"/>
        <v>0.14476</v>
      </c>
      <c r="E120" s="42">
        <f t="shared" si="36"/>
        <v>42311</v>
      </c>
      <c r="F120" s="1">
        <f t="shared" si="27"/>
        <v>70</v>
      </c>
      <c r="G120" s="51">
        <f t="shared" si="28"/>
        <v>70</v>
      </c>
      <c r="H120" s="43">
        <f t="shared" si="29"/>
        <v>1.038268237</v>
      </c>
      <c r="I120" s="51">
        <f t="shared" si="37"/>
        <v>0</v>
      </c>
      <c r="J120" s="52">
        <f t="shared" si="30"/>
        <v>38268.237000000001</v>
      </c>
      <c r="K120" s="41">
        <f t="shared" si="31"/>
        <v>0</v>
      </c>
      <c r="L120" s="2" t="str">
        <f t="shared" si="38"/>
        <v>J=</v>
      </c>
      <c r="M120" s="42">
        <f t="shared" si="39"/>
        <v>42674</v>
      </c>
      <c r="N120" s="5">
        <f t="shared" si="41"/>
        <v>0</v>
      </c>
      <c r="O120" s="2"/>
      <c r="P120" s="14">
        <v>43529</v>
      </c>
      <c r="Q120" s="21" t="s">
        <v>62</v>
      </c>
      <c r="R120" s="16"/>
      <c r="S120" s="3"/>
      <c r="T120" s="23"/>
      <c r="U120" s="14"/>
      <c r="V120" s="14"/>
      <c r="W120" s="14"/>
      <c r="X120" s="7"/>
      <c r="Y120" s="8"/>
      <c r="Z120" s="9"/>
      <c r="AA120" s="5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</row>
    <row r="121" spans="1:144" x14ac:dyDescent="0.2">
      <c r="A121" s="138">
        <f t="shared" si="33"/>
        <v>42416</v>
      </c>
      <c r="B121" s="142">
        <f t="shared" ca="1" si="40"/>
        <v>1038825.405</v>
      </c>
      <c r="C121" s="52">
        <f t="shared" si="34"/>
        <v>1000000</v>
      </c>
      <c r="D121" s="38">
        <f t="shared" si="35"/>
        <v>0.14476</v>
      </c>
      <c r="E121" s="42">
        <f t="shared" si="36"/>
        <v>42311</v>
      </c>
      <c r="F121" s="1">
        <f t="shared" si="27"/>
        <v>71</v>
      </c>
      <c r="G121" s="51">
        <f t="shared" si="28"/>
        <v>71</v>
      </c>
      <c r="H121" s="43">
        <f t="shared" si="29"/>
        <v>1.0388254050000001</v>
      </c>
      <c r="I121" s="51">
        <f t="shared" si="37"/>
        <v>0</v>
      </c>
      <c r="J121" s="52">
        <f t="shared" si="30"/>
        <v>38825.404999999999</v>
      </c>
      <c r="K121" s="41">
        <f t="shared" si="31"/>
        <v>0</v>
      </c>
      <c r="L121" s="2" t="str">
        <f t="shared" si="38"/>
        <v>J=</v>
      </c>
      <c r="M121" s="42">
        <f t="shared" si="39"/>
        <v>42674</v>
      </c>
      <c r="N121" s="5">
        <f t="shared" si="41"/>
        <v>0</v>
      </c>
      <c r="O121" s="2"/>
      <c r="P121" s="14">
        <v>43574</v>
      </c>
      <c r="Q121" s="21" t="s">
        <v>63</v>
      </c>
      <c r="R121" s="16"/>
      <c r="S121" s="3"/>
      <c r="T121" s="23"/>
      <c r="U121" s="14"/>
      <c r="V121" s="14"/>
      <c r="W121" s="14"/>
      <c r="X121" s="7"/>
      <c r="Y121" s="8"/>
      <c r="Z121" s="9"/>
      <c r="AA121" s="5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</row>
    <row r="122" spans="1:144" x14ac:dyDescent="0.2">
      <c r="A122" s="138">
        <f t="shared" si="33"/>
        <v>42417</v>
      </c>
      <c r="B122" s="142">
        <f t="shared" ca="1" si="40"/>
        <v>1039382.872</v>
      </c>
      <c r="C122" s="52">
        <f t="shared" si="34"/>
        <v>1000000</v>
      </c>
      <c r="D122" s="38">
        <f t="shared" si="35"/>
        <v>0.14476</v>
      </c>
      <c r="E122" s="42">
        <f t="shared" si="36"/>
        <v>42311</v>
      </c>
      <c r="F122" s="1">
        <f t="shared" si="27"/>
        <v>72</v>
      </c>
      <c r="G122" s="51">
        <f t="shared" si="28"/>
        <v>72</v>
      </c>
      <c r="H122" s="43">
        <f t="shared" si="29"/>
        <v>1.039382872</v>
      </c>
      <c r="I122" s="51">
        <f t="shared" si="37"/>
        <v>0</v>
      </c>
      <c r="J122" s="52">
        <f t="shared" si="30"/>
        <v>39382.872000000003</v>
      </c>
      <c r="K122" s="41">
        <f t="shared" si="31"/>
        <v>0</v>
      </c>
      <c r="L122" s="2" t="str">
        <f t="shared" si="38"/>
        <v>J=</v>
      </c>
      <c r="M122" s="42">
        <f t="shared" si="39"/>
        <v>42674</v>
      </c>
      <c r="N122" s="5">
        <f t="shared" si="41"/>
        <v>0</v>
      </c>
      <c r="O122" s="2"/>
      <c r="P122" s="32">
        <v>43586</v>
      </c>
      <c r="Q122" s="20" t="s">
        <v>65</v>
      </c>
      <c r="R122" s="16"/>
      <c r="S122" s="3"/>
      <c r="T122" s="23"/>
      <c r="U122" s="14"/>
      <c r="V122" s="14"/>
      <c r="W122" s="14"/>
      <c r="X122" s="7"/>
      <c r="Y122" s="8"/>
      <c r="Z122" s="9"/>
      <c r="AA122" s="5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</row>
    <row r="123" spans="1:144" x14ac:dyDescent="0.2">
      <c r="A123" s="138">
        <f t="shared" si="33"/>
        <v>42418</v>
      </c>
      <c r="B123" s="142">
        <f t="shared" ca="1" si="40"/>
        <v>1039940.639</v>
      </c>
      <c r="C123" s="52">
        <f t="shared" si="34"/>
        <v>1000000</v>
      </c>
      <c r="D123" s="38">
        <f t="shared" si="35"/>
        <v>0.14476</v>
      </c>
      <c r="E123" s="42">
        <f t="shared" si="36"/>
        <v>42311</v>
      </c>
      <c r="F123" s="1">
        <f t="shared" si="27"/>
        <v>73</v>
      </c>
      <c r="G123" s="51">
        <f t="shared" si="28"/>
        <v>73</v>
      </c>
      <c r="H123" s="43">
        <f t="shared" si="29"/>
        <v>1.0399406390000001</v>
      </c>
      <c r="I123" s="51">
        <f t="shared" si="37"/>
        <v>0</v>
      </c>
      <c r="J123" s="52">
        <f t="shared" si="30"/>
        <v>39940.639000000003</v>
      </c>
      <c r="K123" s="41">
        <f t="shared" si="31"/>
        <v>0</v>
      </c>
      <c r="L123" s="2" t="str">
        <f t="shared" si="38"/>
        <v>J=</v>
      </c>
      <c r="M123" s="42">
        <f t="shared" si="39"/>
        <v>42674</v>
      </c>
      <c r="N123" s="5">
        <f t="shared" si="41"/>
        <v>0</v>
      </c>
      <c r="O123" s="2"/>
      <c r="P123" s="32">
        <v>43636</v>
      </c>
      <c r="Q123" s="20" t="s">
        <v>66</v>
      </c>
      <c r="R123" s="16"/>
      <c r="S123" s="3"/>
      <c r="T123" s="23"/>
      <c r="U123" s="14"/>
      <c r="V123" s="14"/>
      <c r="W123" s="14"/>
      <c r="X123" s="7"/>
      <c r="Y123" s="8"/>
      <c r="Z123" s="9"/>
      <c r="AA123" s="5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</row>
    <row r="124" spans="1:144" x14ac:dyDescent="0.2">
      <c r="A124" s="138">
        <f t="shared" si="33"/>
        <v>42419</v>
      </c>
      <c r="B124" s="142">
        <f t="shared" ca="1" si="40"/>
        <v>1040498.704</v>
      </c>
      <c r="C124" s="52">
        <f t="shared" si="34"/>
        <v>1000000</v>
      </c>
      <c r="D124" s="38">
        <f t="shared" si="35"/>
        <v>0.14476</v>
      </c>
      <c r="E124" s="42">
        <f t="shared" si="36"/>
        <v>42311</v>
      </c>
      <c r="F124" s="1">
        <f t="shared" si="27"/>
        <v>74</v>
      </c>
      <c r="G124" s="51">
        <f t="shared" si="28"/>
        <v>74</v>
      </c>
      <c r="H124" s="43">
        <f t="shared" si="29"/>
        <v>1.040498704</v>
      </c>
      <c r="I124" s="51">
        <f t="shared" si="37"/>
        <v>0</v>
      </c>
      <c r="J124" s="52">
        <f t="shared" si="30"/>
        <v>40498.703999999998</v>
      </c>
      <c r="K124" s="41">
        <f t="shared" si="31"/>
        <v>0</v>
      </c>
      <c r="L124" s="2" t="str">
        <f t="shared" si="38"/>
        <v>J=</v>
      </c>
      <c r="M124" s="42">
        <f t="shared" si="39"/>
        <v>42674</v>
      </c>
      <c r="N124" s="5">
        <f t="shared" si="41"/>
        <v>0</v>
      </c>
      <c r="O124" s="2"/>
      <c r="P124" s="32">
        <v>43784</v>
      </c>
      <c r="Q124" s="20" t="s">
        <v>69</v>
      </c>
      <c r="R124" s="16"/>
      <c r="S124" s="3"/>
      <c r="T124" s="23"/>
      <c r="U124" s="14"/>
      <c r="V124" s="14"/>
      <c r="W124" s="14"/>
      <c r="X124" s="7"/>
      <c r="Y124" s="8"/>
      <c r="Z124" s="9"/>
      <c r="AA124" s="5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</row>
    <row r="125" spans="1:144" x14ac:dyDescent="0.2">
      <c r="A125" s="138">
        <f t="shared" si="33"/>
        <v>42420</v>
      </c>
      <c r="B125" s="142">
        <f t="shared" ca="1" si="40"/>
        <v>1041057.069</v>
      </c>
      <c r="C125" s="52">
        <f t="shared" si="34"/>
        <v>1000000</v>
      </c>
      <c r="D125" s="38">
        <f t="shared" si="35"/>
        <v>0.14476</v>
      </c>
      <c r="E125" s="42">
        <f t="shared" si="36"/>
        <v>42311</v>
      </c>
      <c r="F125" s="1">
        <f t="shared" si="27"/>
        <v>74</v>
      </c>
      <c r="G125" s="51">
        <f t="shared" si="28"/>
        <v>75</v>
      </c>
      <c r="H125" s="43">
        <f t="shared" si="29"/>
        <v>1.0410570690000001</v>
      </c>
      <c r="I125" s="51">
        <f t="shared" si="37"/>
        <v>0</v>
      </c>
      <c r="J125" s="52">
        <f t="shared" si="30"/>
        <v>41057.069000000003</v>
      </c>
      <c r="K125" s="41">
        <f t="shared" si="31"/>
        <v>0</v>
      </c>
      <c r="L125" s="2" t="str">
        <f t="shared" si="38"/>
        <v>J=</v>
      </c>
      <c r="M125" s="42">
        <f t="shared" si="39"/>
        <v>42674</v>
      </c>
      <c r="N125" s="5">
        <f t="shared" si="41"/>
        <v>0</v>
      </c>
      <c r="O125" s="2"/>
      <c r="P125" s="32">
        <v>43824</v>
      </c>
      <c r="Q125" s="20" t="s">
        <v>70</v>
      </c>
      <c r="R125" s="17"/>
      <c r="S125" s="3"/>
      <c r="T125" s="23"/>
      <c r="U125" s="14"/>
      <c r="V125" s="14"/>
      <c r="W125" s="14"/>
      <c r="X125" s="7"/>
      <c r="Y125" s="8"/>
      <c r="Z125" s="9"/>
      <c r="AA125" s="5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</row>
    <row r="126" spans="1:144" x14ac:dyDescent="0.2">
      <c r="A126" s="138">
        <f t="shared" si="33"/>
        <v>42421</v>
      </c>
      <c r="B126" s="142">
        <f t="shared" ca="1" si="40"/>
        <v>1041057.069</v>
      </c>
      <c r="C126" s="52">
        <f t="shared" si="34"/>
        <v>1000000</v>
      </c>
      <c r="D126" s="38">
        <f t="shared" si="35"/>
        <v>0.14476</v>
      </c>
      <c r="E126" s="42">
        <f t="shared" si="36"/>
        <v>42311</v>
      </c>
      <c r="F126" s="1">
        <f t="shared" si="27"/>
        <v>74</v>
      </c>
      <c r="G126" s="51">
        <f t="shared" si="28"/>
        <v>75</v>
      </c>
      <c r="H126" s="43">
        <f t="shared" si="29"/>
        <v>1.0410570690000001</v>
      </c>
      <c r="I126" s="51">
        <f t="shared" si="37"/>
        <v>0</v>
      </c>
      <c r="J126" s="52">
        <f t="shared" si="30"/>
        <v>41057.069000000003</v>
      </c>
      <c r="K126" s="41">
        <f t="shared" si="31"/>
        <v>0</v>
      </c>
      <c r="L126" s="2" t="str">
        <f t="shared" si="38"/>
        <v>J=</v>
      </c>
      <c r="M126" s="42">
        <f t="shared" si="39"/>
        <v>42674</v>
      </c>
      <c r="N126" s="5">
        <f t="shared" si="41"/>
        <v>0</v>
      </c>
      <c r="O126" s="2"/>
      <c r="P126" s="32">
        <v>43831</v>
      </c>
      <c r="Q126" s="20" t="s">
        <v>71</v>
      </c>
      <c r="R126" s="17"/>
      <c r="S126" s="3"/>
      <c r="T126" s="23"/>
      <c r="U126" s="14"/>
      <c r="V126" s="14"/>
      <c r="W126" s="14"/>
      <c r="X126" s="7"/>
      <c r="Y126" s="8"/>
      <c r="Z126" s="9"/>
      <c r="AA126" s="5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</row>
    <row r="127" spans="1:144" x14ac:dyDescent="0.2">
      <c r="A127" s="138">
        <f t="shared" si="33"/>
        <v>42422</v>
      </c>
      <c r="B127" s="142">
        <f t="shared" ca="1" si="40"/>
        <v>1041057.069</v>
      </c>
      <c r="C127" s="52">
        <f t="shared" si="34"/>
        <v>1000000</v>
      </c>
      <c r="D127" s="38">
        <f t="shared" si="35"/>
        <v>0.14476</v>
      </c>
      <c r="E127" s="42">
        <f t="shared" si="36"/>
        <v>42311</v>
      </c>
      <c r="F127" s="1">
        <f t="shared" si="27"/>
        <v>75</v>
      </c>
      <c r="G127" s="51">
        <f t="shared" si="28"/>
        <v>75</v>
      </c>
      <c r="H127" s="43">
        <f t="shared" si="29"/>
        <v>1.0410570690000001</v>
      </c>
      <c r="I127" s="51">
        <f t="shared" si="37"/>
        <v>0</v>
      </c>
      <c r="J127" s="52">
        <f t="shared" si="30"/>
        <v>41057.069000000003</v>
      </c>
      <c r="K127" s="41">
        <f t="shared" si="31"/>
        <v>0</v>
      </c>
      <c r="L127" s="2" t="str">
        <f t="shared" si="38"/>
        <v>J=</v>
      </c>
      <c r="M127" s="42">
        <f t="shared" si="39"/>
        <v>42674</v>
      </c>
      <c r="N127" s="5">
        <f t="shared" si="41"/>
        <v>0</v>
      </c>
      <c r="O127" s="2"/>
      <c r="P127" s="32">
        <v>43885</v>
      </c>
      <c r="Q127" s="20" t="s">
        <v>62</v>
      </c>
      <c r="R127" s="16"/>
      <c r="S127" s="3"/>
      <c r="T127" s="23"/>
      <c r="U127" s="14"/>
      <c r="V127" s="14"/>
      <c r="W127" s="14"/>
      <c r="X127" s="7"/>
      <c r="Y127" s="8"/>
      <c r="Z127" s="9"/>
      <c r="AA127" s="5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</row>
    <row r="128" spans="1:144" x14ac:dyDescent="0.2">
      <c r="A128" s="138">
        <f t="shared" si="33"/>
        <v>42423</v>
      </c>
      <c r="B128" s="142">
        <f t="shared" ca="1" si="40"/>
        <v>1041615.7339999999</v>
      </c>
      <c r="C128" s="52">
        <f t="shared" si="34"/>
        <v>1000000</v>
      </c>
      <c r="D128" s="38">
        <f t="shared" si="35"/>
        <v>0.14476</v>
      </c>
      <c r="E128" s="42">
        <f t="shared" si="36"/>
        <v>42311</v>
      </c>
      <c r="F128" s="1">
        <f t="shared" si="27"/>
        <v>76</v>
      </c>
      <c r="G128" s="51">
        <f t="shared" si="28"/>
        <v>76</v>
      </c>
      <c r="H128" s="43">
        <f t="shared" si="29"/>
        <v>1.0416157340000001</v>
      </c>
      <c r="I128" s="51">
        <f t="shared" si="37"/>
        <v>0</v>
      </c>
      <c r="J128" s="52">
        <f t="shared" si="30"/>
        <v>41615.733999999997</v>
      </c>
      <c r="K128" s="41">
        <f t="shared" si="31"/>
        <v>0</v>
      </c>
      <c r="L128" s="2" t="str">
        <f t="shared" si="38"/>
        <v>J=</v>
      </c>
      <c r="M128" s="42">
        <f t="shared" si="39"/>
        <v>42674</v>
      </c>
      <c r="N128" s="5">
        <f t="shared" si="41"/>
        <v>0</v>
      </c>
      <c r="O128" s="2"/>
      <c r="P128" s="32">
        <v>43886</v>
      </c>
      <c r="Q128" s="20" t="s">
        <v>62</v>
      </c>
      <c r="R128" s="16"/>
      <c r="S128" s="3"/>
      <c r="T128" s="23"/>
      <c r="U128" s="14"/>
      <c r="V128" s="14"/>
      <c r="W128" s="14"/>
      <c r="X128" s="7"/>
      <c r="Y128" s="8"/>
      <c r="Z128" s="9"/>
      <c r="AA128" s="5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</row>
    <row r="129" spans="1:154" x14ac:dyDescent="0.2">
      <c r="A129" s="138">
        <f t="shared" si="33"/>
        <v>42424</v>
      </c>
      <c r="B129" s="142">
        <f t="shared" ca="1" si="40"/>
        <v>1042174.698</v>
      </c>
      <c r="C129" s="52">
        <f t="shared" si="34"/>
        <v>1000000</v>
      </c>
      <c r="D129" s="38">
        <f t="shared" si="35"/>
        <v>0.14476</v>
      </c>
      <c r="E129" s="42">
        <f t="shared" si="36"/>
        <v>42311</v>
      </c>
      <c r="F129" s="1">
        <f t="shared" si="27"/>
        <v>77</v>
      </c>
      <c r="G129" s="51">
        <f t="shared" si="28"/>
        <v>77</v>
      </c>
      <c r="H129" s="43">
        <f t="shared" si="29"/>
        <v>1.042174698</v>
      </c>
      <c r="I129" s="51">
        <f t="shared" si="37"/>
        <v>0</v>
      </c>
      <c r="J129" s="52">
        <f t="shared" si="30"/>
        <v>42174.697999999997</v>
      </c>
      <c r="K129" s="41">
        <f t="shared" si="31"/>
        <v>0</v>
      </c>
      <c r="L129" s="2" t="str">
        <f t="shared" si="38"/>
        <v>J=</v>
      </c>
      <c r="M129" s="42">
        <f t="shared" si="39"/>
        <v>42674</v>
      </c>
      <c r="N129" s="5">
        <f t="shared" si="41"/>
        <v>0</v>
      </c>
      <c r="O129" s="2"/>
      <c r="P129" s="32">
        <v>43931</v>
      </c>
      <c r="Q129" s="20" t="s">
        <v>63</v>
      </c>
      <c r="R129" s="16"/>
      <c r="S129" s="3"/>
      <c r="T129" s="23"/>
      <c r="U129" s="14"/>
      <c r="V129" s="14"/>
      <c r="W129" s="14"/>
      <c r="X129" s="7"/>
      <c r="Y129" s="8"/>
      <c r="Z129" s="9"/>
      <c r="AA129" s="5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</row>
    <row r="130" spans="1:154" x14ac:dyDescent="0.2">
      <c r="A130" s="138">
        <f t="shared" si="33"/>
        <v>42425</v>
      </c>
      <c r="B130" s="142">
        <f t="shared" ca="1" si="40"/>
        <v>1042733.9620000001</v>
      </c>
      <c r="C130" s="52">
        <f t="shared" si="34"/>
        <v>1000000</v>
      </c>
      <c r="D130" s="38">
        <f t="shared" si="35"/>
        <v>0.14476</v>
      </c>
      <c r="E130" s="42">
        <f t="shared" si="36"/>
        <v>42311</v>
      </c>
      <c r="F130" s="1">
        <f t="shared" si="27"/>
        <v>78</v>
      </c>
      <c r="G130" s="51">
        <f t="shared" si="28"/>
        <v>78</v>
      </c>
      <c r="H130" s="43">
        <f t="shared" si="29"/>
        <v>1.042733962</v>
      </c>
      <c r="I130" s="51">
        <f t="shared" si="37"/>
        <v>0</v>
      </c>
      <c r="J130" s="52">
        <f t="shared" si="30"/>
        <v>42733.962</v>
      </c>
      <c r="K130" s="41">
        <f t="shared" si="31"/>
        <v>0</v>
      </c>
      <c r="L130" s="2" t="str">
        <f t="shared" si="38"/>
        <v>J=</v>
      </c>
      <c r="M130" s="42">
        <f t="shared" si="39"/>
        <v>42674</v>
      </c>
      <c r="N130" s="5">
        <f t="shared" si="41"/>
        <v>0</v>
      </c>
      <c r="O130" s="2"/>
      <c r="P130" s="32">
        <v>43942</v>
      </c>
      <c r="Q130" s="20" t="s">
        <v>64</v>
      </c>
      <c r="R130" s="16"/>
      <c r="S130" s="3"/>
      <c r="T130" s="23"/>
      <c r="U130" s="14"/>
      <c r="V130" s="14"/>
      <c r="W130" s="14"/>
      <c r="X130" s="7"/>
      <c r="Y130" s="8"/>
      <c r="Z130" s="9"/>
      <c r="AA130" s="5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</row>
    <row r="131" spans="1:154" x14ac:dyDescent="0.2">
      <c r="A131" s="138">
        <f t="shared" si="33"/>
        <v>42426</v>
      </c>
      <c r="B131" s="142">
        <f t="shared" ca="1" si="40"/>
        <v>1043293.527</v>
      </c>
      <c r="C131" s="52">
        <f t="shared" si="34"/>
        <v>1000000</v>
      </c>
      <c r="D131" s="38">
        <f t="shared" si="35"/>
        <v>0.14476</v>
      </c>
      <c r="E131" s="42">
        <f t="shared" si="36"/>
        <v>42311</v>
      </c>
      <c r="F131" s="1">
        <f t="shared" si="27"/>
        <v>79</v>
      </c>
      <c r="G131" s="51">
        <f t="shared" si="28"/>
        <v>79</v>
      </c>
      <c r="H131" s="43">
        <f t="shared" si="29"/>
        <v>1.0432935270000001</v>
      </c>
      <c r="I131" s="51">
        <f t="shared" si="37"/>
        <v>0</v>
      </c>
      <c r="J131" s="52">
        <f t="shared" si="30"/>
        <v>43293.527000000002</v>
      </c>
      <c r="K131" s="41">
        <f t="shared" si="31"/>
        <v>0</v>
      </c>
      <c r="L131" s="2" t="str">
        <f t="shared" si="38"/>
        <v>J=</v>
      </c>
      <c r="M131" s="42">
        <f t="shared" si="39"/>
        <v>42674</v>
      </c>
      <c r="N131" s="5">
        <f t="shared" si="41"/>
        <v>0</v>
      </c>
      <c r="O131" s="2"/>
      <c r="P131" s="32">
        <v>43952</v>
      </c>
      <c r="Q131" s="20" t="s">
        <v>65</v>
      </c>
      <c r="R131" s="16"/>
      <c r="S131" s="3"/>
      <c r="T131" s="23"/>
      <c r="U131" s="14"/>
      <c r="V131" s="14"/>
      <c r="W131" s="14"/>
      <c r="X131" s="7"/>
      <c r="Y131" s="8"/>
      <c r="Z131" s="9"/>
      <c r="AA131" s="5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</row>
    <row r="132" spans="1:154" x14ac:dyDescent="0.2">
      <c r="A132" s="138">
        <f t="shared" si="33"/>
        <v>42427</v>
      </c>
      <c r="B132" s="142">
        <f t="shared" ca="1" si="40"/>
        <v>1043853.39199999</v>
      </c>
      <c r="C132" s="52">
        <f t="shared" si="34"/>
        <v>1000000</v>
      </c>
      <c r="D132" s="38">
        <f t="shared" si="35"/>
        <v>0.14476</v>
      </c>
      <c r="E132" s="42">
        <f t="shared" si="36"/>
        <v>42311</v>
      </c>
      <c r="F132" s="1">
        <f t="shared" si="27"/>
        <v>79</v>
      </c>
      <c r="G132" s="51">
        <f t="shared" si="28"/>
        <v>80</v>
      </c>
      <c r="H132" s="43">
        <f t="shared" si="29"/>
        <v>1.0438533919999999</v>
      </c>
      <c r="I132" s="51">
        <f t="shared" si="37"/>
        <v>0</v>
      </c>
      <c r="J132" s="52">
        <f t="shared" si="30"/>
        <v>43853.391999990003</v>
      </c>
      <c r="K132" s="41">
        <f t="shared" si="31"/>
        <v>0</v>
      </c>
      <c r="L132" s="2" t="str">
        <f t="shared" si="38"/>
        <v>J=</v>
      </c>
      <c r="M132" s="42">
        <f t="shared" si="39"/>
        <v>42674</v>
      </c>
      <c r="N132" s="5">
        <f t="shared" si="41"/>
        <v>0</v>
      </c>
      <c r="O132" s="2"/>
      <c r="P132" s="32">
        <v>43993</v>
      </c>
      <c r="Q132" s="20" t="s">
        <v>66</v>
      </c>
      <c r="R132" s="16"/>
      <c r="S132" s="3"/>
      <c r="T132" s="23"/>
      <c r="U132" s="14"/>
      <c r="V132" s="14"/>
      <c r="W132" s="14"/>
      <c r="X132" s="7"/>
      <c r="Y132" s="8"/>
      <c r="Z132" s="9"/>
      <c r="AA132" s="5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</row>
    <row r="133" spans="1:154" x14ac:dyDescent="0.2">
      <c r="A133" s="138">
        <f t="shared" si="33"/>
        <v>42428</v>
      </c>
      <c r="B133" s="142">
        <f t="shared" ca="1" si="40"/>
        <v>1043853.39199999</v>
      </c>
      <c r="C133" s="52">
        <f t="shared" si="34"/>
        <v>1000000</v>
      </c>
      <c r="D133" s="38">
        <f t="shared" si="35"/>
        <v>0.14476</v>
      </c>
      <c r="E133" s="42">
        <f t="shared" si="36"/>
        <v>42311</v>
      </c>
      <c r="F133" s="1">
        <f t="shared" si="27"/>
        <v>79</v>
      </c>
      <c r="G133" s="51">
        <f t="shared" si="28"/>
        <v>80</v>
      </c>
      <c r="H133" s="43">
        <f t="shared" si="29"/>
        <v>1.0438533919999999</v>
      </c>
      <c r="I133" s="51">
        <f t="shared" si="37"/>
        <v>0</v>
      </c>
      <c r="J133" s="52">
        <f t="shared" si="30"/>
        <v>43853.391999990003</v>
      </c>
      <c r="K133" s="41">
        <f t="shared" si="31"/>
        <v>0</v>
      </c>
      <c r="L133" s="2" t="str">
        <f t="shared" si="38"/>
        <v>J=</v>
      </c>
      <c r="M133" s="42">
        <f t="shared" si="39"/>
        <v>42674</v>
      </c>
      <c r="N133" s="5">
        <f t="shared" si="41"/>
        <v>0</v>
      </c>
      <c r="O133" s="2"/>
      <c r="P133" s="32">
        <v>44081</v>
      </c>
      <c r="Q133" s="20" t="s">
        <v>67</v>
      </c>
      <c r="R133" s="16"/>
      <c r="S133" s="3"/>
      <c r="T133" s="23"/>
      <c r="U133" s="14"/>
      <c r="V133" s="14"/>
      <c r="W133" s="14"/>
      <c r="X133" s="33"/>
      <c r="Y133" s="34"/>
      <c r="Z133" s="33"/>
      <c r="AA133" s="5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</row>
    <row r="134" spans="1:154" x14ac:dyDescent="0.2">
      <c r="A134" s="138">
        <f t="shared" si="33"/>
        <v>42429</v>
      </c>
      <c r="B134" s="142">
        <f t="shared" ca="1" si="40"/>
        <v>1043853.39199999</v>
      </c>
      <c r="C134" s="52">
        <f t="shared" si="34"/>
        <v>1000000</v>
      </c>
      <c r="D134" s="38">
        <f t="shared" si="35"/>
        <v>0.14476</v>
      </c>
      <c r="E134" s="42">
        <f t="shared" si="36"/>
        <v>42311</v>
      </c>
      <c r="F134" s="1">
        <f t="shared" si="27"/>
        <v>80</v>
      </c>
      <c r="G134" s="51">
        <f t="shared" si="28"/>
        <v>80</v>
      </c>
      <c r="H134" s="43">
        <f t="shared" si="29"/>
        <v>1.0438533919999999</v>
      </c>
      <c r="I134" s="51">
        <f t="shared" si="37"/>
        <v>0</v>
      </c>
      <c r="J134" s="52">
        <f t="shared" si="30"/>
        <v>43853.391999990003</v>
      </c>
      <c r="K134" s="41">
        <f t="shared" si="31"/>
        <v>0</v>
      </c>
      <c r="L134" s="2" t="str">
        <f t="shared" si="38"/>
        <v>J=</v>
      </c>
      <c r="M134" s="42">
        <f t="shared" si="39"/>
        <v>42674</v>
      </c>
      <c r="N134" s="5">
        <f t="shared" si="41"/>
        <v>0</v>
      </c>
      <c r="O134" s="26"/>
      <c r="P134" s="32">
        <v>44116</v>
      </c>
      <c r="Q134" s="20" t="s">
        <v>54</v>
      </c>
      <c r="R134" s="16"/>
      <c r="S134" s="23"/>
      <c r="T134" s="23"/>
      <c r="U134" s="14"/>
      <c r="V134" s="14"/>
      <c r="W134" s="14"/>
      <c r="X134" s="23"/>
      <c r="Y134" s="26"/>
      <c r="Z134" s="23"/>
      <c r="AA134" s="22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</row>
    <row r="135" spans="1:154" x14ac:dyDescent="0.2">
      <c r="A135" s="138">
        <f t="shared" si="33"/>
        <v>42430</v>
      </c>
      <c r="B135" s="142">
        <f t="shared" ca="1" si="40"/>
        <v>1044413.55699999</v>
      </c>
      <c r="C135" s="52">
        <f t="shared" si="34"/>
        <v>1000000</v>
      </c>
      <c r="D135" s="38">
        <f t="shared" si="35"/>
        <v>0.14476</v>
      </c>
      <c r="E135" s="42">
        <f t="shared" si="36"/>
        <v>42311</v>
      </c>
      <c r="F135" s="1">
        <f t="shared" si="27"/>
        <v>81</v>
      </c>
      <c r="G135" s="51">
        <f t="shared" si="28"/>
        <v>81</v>
      </c>
      <c r="H135" s="43">
        <f t="shared" si="29"/>
        <v>1.0444135569999999</v>
      </c>
      <c r="I135" s="51">
        <f t="shared" si="37"/>
        <v>0</v>
      </c>
      <c r="J135" s="52">
        <f t="shared" si="30"/>
        <v>44413.556999990004</v>
      </c>
      <c r="K135" s="41">
        <f t="shared" si="31"/>
        <v>0</v>
      </c>
      <c r="L135" s="2" t="str">
        <f t="shared" si="38"/>
        <v>J=</v>
      </c>
      <c r="M135" s="42">
        <f t="shared" si="39"/>
        <v>42674</v>
      </c>
      <c r="N135" s="5">
        <f t="shared" si="41"/>
        <v>0</v>
      </c>
      <c r="O135" s="26"/>
      <c r="P135" s="32">
        <v>44137</v>
      </c>
      <c r="Q135" s="20" t="s">
        <v>68</v>
      </c>
      <c r="R135" s="16"/>
      <c r="S135" s="23"/>
      <c r="T135" s="23"/>
      <c r="U135" s="14"/>
      <c r="V135" s="14"/>
      <c r="W135" s="14"/>
      <c r="X135" s="23"/>
      <c r="Y135" s="26"/>
      <c r="Z135" s="23"/>
      <c r="AA135" s="22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</row>
    <row r="136" spans="1:154" x14ac:dyDescent="0.2">
      <c r="A136" s="138">
        <f t="shared" si="33"/>
        <v>42431</v>
      </c>
      <c r="B136" s="142">
        <f t="shared" ca="1" si="40"/>
        <v>1044974.023</v>
      </c>
      <c r="C136" s="52">
        <f t="shared" si="34"/>
        <v>1000000</v>
      </c>
      <c r="D136" s="38">
        <f t="shared" si="35"/>
        <v>0.14476</v>
      </c>
      <c r="E136" s="42">
        <f t="shared" si="36"/>
        <v>42311</v>
      </c>
      <c r="F136" s="1">
        <f t="shared" si="27"/>
        <v>82</v>
      </c>
      <c r="G136" s="51">
        <f t="shared" si="28"/>
        <v>82</v>
      </c>
      <c r="H136" s="43">
        <f t="shared" si="29"/>
        <v>1.044974023</v>
      </c>
      <c r="I136" s="51">
        <f t="shared" si="37"/>
        <v>0</v>
      </c>
      <c r="J136" s="52">
        <f t="shared" si="30"/>
        <v>44974.023000000001</v>
      </c>
      <c r="K136" s="41">
        <f t="shared" si="31"/>
        <v>0</v>
      </c>
      <c r="L136" s="2" t="str">
        <f t="shared" si="38"/>
        <v>J=</v>
      </c>
      <c r="M136" s="42">
        <f t="shared" si="39"/>
        <v>42674</v>
      </c>
      <c r="N136" s="5">
        <f t="shared" si="41"/>
        <v>0</v>
      </c>
      <c r="O136" s="2"/>
      <c r="P136" s="32">
        <v>44190</v>
      </c>
      <c r="Q136" s="20" t="s">
        <v>70</v>
      </c>
      <c r="R136" s="16"/>
      <c r="S136" s="3"/>
      <c r="T136" s="23"/>
      <c r="U136" s="14"/>
      <c r="V136" s="14"/>
      <c r="W136" s="14"/>
      <c r="X136" s="3"/>
      <c r="Y136" s="2"/>
      <c r="Z136" s="3"/>
      <c r="AA136" s="5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</row>
    <row r="137" spans="1:154" x14ac:dyDescent="0.2">
      <c r="A137" s="138">
        <f t="shared" si="33"/>
        <v>42432</v>
      </c>
      <c r="B137" s="142">
        <f t="shared" ca="1" si="40"/>
        <v>1045534.789</v>
      </c>
      <c r="C137" s="52">
        <f t="shared" si="34"/>
        <v>1000000</v>
      </c>
      <c r="D137" s="38">
        <f t="shared" si="35"/>
        <v>0.14476</v>
      </c>
      <c r="E137" s="42">
        <f t="shared" si="36"/>
        <v>42311</v>
      </c>
      <c r="F137" s="1">
        <f t="shared" si="27"/>
        <v>83</v>
      </c>
      <c r="G137" s="51">
        <f t="shared" si="28"/>
        <v>83</v>
      </c>
      <c r="H137" s="43">
        <f t="shared" si="29"/>
        <v>1.045534789</v>
      </c>
      <c r="I137" s="51">
        <f t="shared" si="37"/>
        <v>0</v>
      </c>
      <c r="J137" s="52">
        <f t="shared" si="30"/>
        <v>45534.788999999997</v>
      </c>
      <c r="K137" s="41">
        <f t="shared" si="31"/>
        <v>0</v>
      </c>
      <c r="L137" s="2" t="str">
        <f t="shared" si="38"/>
        <v>J=</v>
      </c>
      <c r="M137" s="42">
        <f t="shared" si="39"/>
        <v>42674</v>
      </c>
      <c r="N137" s="5">
        <f t="shared" si="41"/>
        <v>0</v>
      </c>
      <c r="O137" s="2"/>
      <c r="P137" s="32">
        <v>44197</v>
      </c>
      <c r="Q137" s="20" t="s">
        <v>71</v>
      </c>
      <c r="R137" s="16"/>
      <c r="S137" s="3"/>
      <c r="T137" s="23"/>
      <c r="U137" s="14"/>
      <c r="V137" s="14"/>
      <c r="W137" s="14"/>
      <c r="X137" s="3"/>
      <c r="Y137" s="2"/>
      <c r="Z137" s="3"/>
      <c r="AA137" s="5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</row>
    <row r="138" spans="1:154" x14ac:dyDescent="0.2">
      <c r="A138" s="138">
        <f t="shared" si="33"/>
        <v>42433</v>
      </c>
      <c r="B138" s="142">
        <f t="shared" ca="1" si="40"/>
        <v>1046095.857</v>
      </c>
      <c r="C138" s="52">
        <f t="shared" si="34"/>
        <v>1000000</v>
      </c>
      <c r="D138" s="38">
        <f t="shared" si="35"/>
        <v>0.14476</v>
      </c>
      <c r="E138" s="42">
        <f t="shared" si="36"/>
        <v>42311</v>
      </c>
      <c r="F138" s="1">
        <f t="shared" si="27"/>
        <v>84</v>
      </c>
      <c r="G138" s="51">
        <f t="shared" si="28"/>
        <v>84</v>
      </c>
      <c r="H138" s="43">
        <f t="shared" si="29"/>
        <v>1.0460958570000001</v>
      </c>
      <c r="I138" s="51">
        <f t="shared" si="37"/>
        <v>0</v>
      </c>
      <c r="J138" s="52">
        <f t="shared" si="30"/>
        <v>46095.857000000004</v>
      </c>
      <c r="K138" s="41">
        <f t="shared" si="31"/>
        <v>0</v>
      </c>
      <c r="L138" s="2" t="str">
        <f t="shared" si="38"/>
        <v>J=</v>
      </c>
      <c r="M138" s="42">
        <f t="shared" si="39"/>
        <v>42674</v>
      </c>
      <c r="N138" s="5">
        <f t="shared" si="41"/>
        <v>0</v>
      </c>
      <c r="O138" s="2"/>
      <c r="P138" s="32">
        <v>44242</v>
      </c>
      <c r="Q138" s="20" t="s">
        <v>62</v>
      </c>
      <c r="R138" s="16"/>
      <c r="S138" s="3"/>
      <c r="T138" s="23"/>
      <c r="U138" s="14"/>
      <c r="V138" s="14"/>
      <c r="W138" s="14"/>
      <c r="X138" s="3"/>
      <c r="Y138" s="2"/>
      <c r="Z138" s="3"/>
      <c r="AA138" s="5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</row>
    <row r="139" spans="1:154" x14ac:dyDescent="0.2">
      <c r="A139" s="138">
        <f t="shared" si="33"/>
        <v>42434</v>
      </c>
      <c r="B139" s="142">
        <f t="shared" ca="1" si="40"/>
        <v>1046657.22499999</v>
      </c>
      <c r="C139" s="52">
        <f t="shared" si="34"/>
        <v>1000000</v>
      </c>
      <c r="D139" s="38">
        <f t="shared" si="35"/>
        <v>0.14476</v>
      </c>
      <c r="E139" s="42">
        <f t="shared" si="36"/>
        <v>42311</v>
      </c>
      <c r="F139" s="1">
        <f t="shared" si="27"/>
        <v>84</v>
      </c>
      <c r="G139" s="51">
        <f t="shared" si="28"/>
        <v>85</v>
      </c>
      <c r="H139" s="43">
        <f t="shared" si="29"/>
        <v>1.0466572249999999</v>
      </c>
      <c r="I139" s="51">
        <f t="shared" si="37"/>
        <v>0</v>
      </c>
      <c r="J139" s="52">
        <f t="shared" si="30"/>
        <v>46657.224999990001</v>
      </c>
      <c r="K139" s="41">
        <f t="shared" si="31"/>
        <v>0</v>
      </c>
      <c r="L139" s="2" t="str">
        <f t="shared" si="38"/>
        <v>J=</v>
      </c>
      <c r="M139" s="42">
        <f t="shared" si="39"/>
        <v>42674</v>
      </c>
      <c r="N139" s="5">
        <f t="shared" si="41"/>
        <v>0</v>
      </c>
      <c r="O139" s="2"/>
      <c r="P139" s="32">
        <v>44243</v>
      </c>
      <c r="Q139" s="20" t="s">
        <v>62</v>
      </c>
      <c r="R139" s="16"/>
      <c r="S139" s="3"/>
      <c r="T139" s="23"/>
      <c r="U139" s="14"/>
      <c r="V139" s="14"/>
      <c r="W139" s="14"/>
      <c r="X139" s="3"/>
      <c r="Y139" s="2"/>
      <c r="Z139" s="3"/>
      <c r="AA139" s="5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</row>
    <row r="140" spans="1:154" x14ac:dyDescent="0.2">
      <c r="A140" s="138">
        <f t="shared" si="33"/>
        <v>42435</v>
      </c>
      <c r="B140" s="142">
        <f t="shared" ca="1" si="40"/>
        <v>1046657.22499999</v>
      </c>
      <c r="C140" s="52">
        <f t="shared" si="34"/>
        <v>1000000</v>
      </c>
      <c r="D140" s="38">
        <f t="shared" si="35"/>
        <v>0.14476</v>
      </c>
      <c r="E140" s="42">
        <f t="shared" si="36"/>
        <v>42311</v>
      </c>
      <c r="F140" s="1">
        <f t="shared" ref="F140:F203" si="42">IF(A140&gt;E140,IF(NETWORKDAYS(E140,A140,$P$75:$P$191)-1=0,1,NETWORKDAYS(E140,A140,$P$75:$P$191)-1),0)</f>
        <v>84</v>
      </c>
      <c r="G140" s="51">
        <f t="shared" ref="G140:G203" si="43">IF(AND(F140=1,F139=1),1,IF(F140&gt;0,IF(F140=F139,F140+1,F140),0))</f>
        <v>85</v>
      </c>
      <c r="H140" s="43">
        <f t="shared" ref="H140:H203" si="44">ROUND((D140+1)^(G140/252),9)</f>
        <v>1.0466572249999999</v>
      </c>
      <c r="I140" s="51">
        <f t="shared" si="37"/>
        <v>0</v>
      </c>
      <c r="J140" s="52">
        <f t="shared" ref="J140:J203" si="45">TRUNC(((H140-1)*C140),8)</f>
        <v>46657.224999990001</v>
      </c>
      <c r="K140" s="41">
        <f t="shared" ref="K140:K203" si="46">IF(I140&gt;0,VLOOKUP(I140,$P$12:$U$72,6),0)</f>
        <v>0</v>
      </c>
      <c r="L140" s="2" t="str">
        <f t="shared" si="38"/>
        <v>J=</v>
      </c>
      <c r="M140" s="42">
        <f t="shared" si="39"/>
        <v>42674</v>
      </c>
      <c r="N140" s="5">
        <f t="shared" si="41"/>
        <v>0</v>
      </c>
      <c r="O140" s="2"/>
      <c r="P140" s="32">
        <v>44288</v>
      </c>
      <c r="Q140" s="20" t="s">
        <v>63</v>
      </c>
      <c r="R140" s="16"/>
      <c r="S140" s="3"/>
      <c r="T140" s="5"/>
      <c r="U140" s="5"/>
      <c r="V140" s="5"/>
      <c r="W140" s="5"/>
      <c r="X140" s="3"/>
      <c r="Y140" s="2"/>
      <c r="Z140" s="3"/>
      <c r="AA140" s="5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</row>
    <row r="141" spans="1:154" x14ac:dyDescent="0.2">
      <c r="A141" s="138">
        <f t="shared" ref="A141:A204" si="47">(A140+1)</f>
        <v>42436</v>
      </c>
      <c r="B141" s="142">
        <f t="shared" ca="1" si="40"/>
        <v>1046657.22499999</v>
      </c>
      <c r="C141" s="52">
        <f t="shared" ref="C141:C204" si="48">(C140-K140)</f>
        <v>1000000</v>
      </c>
      <c r="D141" s="38">
        <f t="shared" ref="D141:D204" si="49">D140</f>
        <v>0.14476</v>
      </c>
      <c r="E141" s="42">
        <f t="shared" ref="E141:E204" si="50">IF(I140&gt;0,VLOOKUP(I140,P$12:Z$72,2),E140)</f>
        <v>42311</v>
      </c>
      <c r="F141" s="1">
        <f t="shared" si="42"/>
        <v>85</v>
      </c>
      <c r="G141" s="51">
        <f t="shared" si="43"/>
        <v>85</v>
      </c>
      <c r="H141" s="43">
        <f t="shared" si="44"/>
        <v>1.0466572249999999</v>
      </c>
      <c r="I141" s="51">
        <f t="shared" ref="I141:I204" si="51">IF(VLOOKUP(A141,Q$12:X$72,8)=VLOOKUP(A140,Q$12:X$72,8),0,VLOOKUP(A141,Q$12:X$72,8))</f>
        <v>0</v>
      </c>
      <c r="J141" s="52">
        <f t="shared" si="45"/>
        <v>46657.224999990001</v>
      </c>
      <c r="K141" s="41">
        <f t="shared" si="46"/>
        <v>0</v>
      </c>
      <c r="L141" s="2" t="str">
        <f t="shared" ref="L141:L204" si="52">IF(I140&gt;0,VLOOKUP(I140,P$12:Z$72,10),L140)</f>
        <v>J=</v>
      </c>
      <c r="M141" s="42">
        <f t="shared" ref="M141:M204" si="53">IF(I140&gt;0,VLOOKUP(I140,P$12:Z$72,11),M140)</f>
        <v>42674</v>
      </c>
      <c r="N141" s="5">
        <f t="shared" si="41"/>
        <v>0</v>
      </c>
      <c r="O141" s="2"/>
      <c r="P141" s="32">
        <v>44307</v>
      </c>
      <c r="Q141" s="20" t="s">
        <v>64</v>
      </c>
      <c r="R141" s="16"/>
      <c r="S141" s="3"/>
      <c r="T141" s="5"/>
      <c r="U141" s="5"/>
      <c r="V141" s="5"/>
      <c r="W141" s="5"/>
      <c r="X141" s="3"/>
      <c r="Y141" s="2"/>
      <c r="Z141" s="3"/>
      <c r="AA141" s="5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</row>
    <row r="142" spans="1:154" x14ac:dyDescent="0.2">
      <c r="A142" s="138">
        <f t="shared" si="47"/>
        <v>42437</v>
      </c>
      <c r="B142" s="142">
        <f t="shared" ref="B142:B205" ca="1" si="54">IF(A142&lt;=TODAY(),C142+J142,IF(AND(A142&gt;TODAY(),A142&lt;=$B$1),IF(VLOOKUP(TODAY(),$A$12:$D$10000,4,FALSE)=0,"n.d",C142+J142),"n.d"))</f>
        <v>1047218.895</v>
      </c>
      <c r="C142" s="52">
        <f t="shared" si="48"/>
        <v>1000000</v>
      </c>
      <c r="D142" s="38">
        <f t="shared" si="49"/>
        <v>0.14476</v>
      </c>
      <c r="E142" s="42">
        <f t="shared" si="50"/>
        <v>42311</v>
      </c>
      <c r="F142" s="1">
        <f t="shared" si="42"/>
        <v>86</v>
      </c>
      <c r="G142" s="51">
        <f t="shared" si="43"/>
        <v>86</v>
      </c>
      <c r="H142" s="43">
        <f t="shared" si="44"/>
        <v>1.0472188950000001</v>
      </c>
      <c r="I142" s="51">
        <f t="shared" si="51"/>
        <v>0</v>
      </c>
      <c r="J142" s="52">
        <f t="shared" si="45"/>
        <v>47218.894999999997</v>
      </c>
      <c r="K142" s="41">
        <f t="shared" si="46"/>
        <v>0</v>
      </c>
      <c r="L142" s="2" t="str">
        <f t="shared" si="52"/>
        <v>J=</v>
      </c>
      <c r="M142" s="42">
        <f t="shared" si="53"/>
        <v>42674</v>
      </c>
      <c r="N142" s="5">
        <f t="shared" ref="N142:N205" si="55">IF(I142&gt;0,(J142+K142)*N$9,0)</f>
        <v>0</v>
      </c>
      <c r="O142" s="5"/>
      <c r="P142" s="32">
        <v>44350</v>
      </c>
      <c r="Q142" s="20" t="s">
        <v>66</v>
      </c>
      <c r="R142" s="16"/>
      <c r="S142" s="3"/>
      <c r="T142" s="5"/>
      <c r="U142" s="5"/>
      <c r="V142" s="5"/>
      <c r="W142" s="5"/>
      <c r="X142" s="5"/>
      <c r="Y142" s="6"/>
      <c r="Z142" s="5"/>
      <c r="AA142" s="5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</row>
    <row r="143" spans="1:154" x14ac:dyDescent="0.2">
      <c r="A143" s="138">
        <f t="shared" si="47"/>
        <v>42438</v>
      </c>
      <c r="B143" s="142">
        <f t="shared" ca="1" si="54"/>
        <v>1047780.866</v>
      </c>
      <c r="C143" s="52">
        <f t="shared" si="48"/>
        <v>1000000</v>
      </c>
      <c r="D143" s="38">
        <f t="shared" si="49"/>
        <v>0.14476</v>
      </c>
      <c r="E143" s="42">
        <f t="shared" si="50"/>
        <v>42311</v>
      </c>
      <c r="F143" s="1">
        <f t="shared" si="42"/>
        <v>87</v>
      </c>
      <c r="G143" s="51">
        <f t="shared" si="43"/>
        <v>87</v>
      </c>
      <c r="H143" s="43">
        <f t="shared" si="44"/>
        <v>1.0477808660000001</v>
      </c>
      <c r="I143" s="51">
        <f t="shared" si="51"/>
        <v>0</v>
      </c>
      <c r="J143" s="52">
        <f t="shared" si="45"/>
        <v>47780.866000000002</v>
      </c>
      <c r="K143" s="41">
        <f t="shared" si="46"/>
        <v>0</v>
      </c>
      <c r="L143" s="2" t="str">
        <f t="shared" si="52"/>
        <v>J=</v>
      </c>
      <c r="M143" s="42">
        <f t="shared" si="53"/>
        <v>42674</v>
      </c>
      <c r="N143" s="5">
        <f t="shared" si="55"/>
        <v>0</v>
      </c>
      <c r="O143" s="5"/>
      <c r="P143" s="32">
        <v>44446</v>
      </c>
      <c r="Q143" s="20" t="s">
        <v>67</v>
      </c>
      <c r="R143" s="16"/>
      <c r="S143" s="3"/>
      <c r="T143" s="5"/>
      <c r="U143" s="5"/>
      <c r="V143" s="5"/>
      <c r="W143" s="5"/>
      <c r="X143" s="5"/>
      <c r="Y143" s="6"/>
      <c r="Z143" s="5"/>
      <c r="AA143" s="5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</row>
    <row r="144" spans="1:154" x14ac:dyDescent="0.2">
      <c r="A144" s="138">
        <f t="shared" si="47"/>
        <v>42439</v>
      </c>
      <c r="B144" s="142">
        <f t="shared" ca="1" si="54"/>
        <v>1048343.139</v>
      </c>
      <c r="C144" s="52">
        <f t="shared" si="48"/>
        <v>1000000</v>
      </c>
      <c r="D144" s="38">
        <f t="shared" si="49"/>
        <v>0.14476</v>
      </c>
      <c r="E144" s="42">
        <f t="shared" si="50"/>
        <v>42311</v>
      </c>
      <c r="F144" s="1">
        <f t="shared" si="42"/>
        <v>88</v>
      </c>
      <c r="G144" s="51">
        <f t="shared" si="43"/>
        <v>88</v>
      </c>
      <c r="H144" s="43">
        <f t="shared" si="44"/>
        <v>1.048343139</v>
      </c>
      <c r="I144" s="51">
        <f t="shared" si="51"/>
        <v>0</v>
      </c>
      <c r="J144" s="52">
        <f t="shared" si="45"/>
        <v>48343.139000000003</v>
      </c>
      <c r="K144" s="41">
        <f t="shared" si="46"/>
        <v>0</v>
      </c>
      <c r="L144" s="2" t="str">
        <f t="shared" si="52"/>
        <v>J=</v>
      </c>
      <c r="M144" s="42">
        <f t="shared" si="53"/>
        <v>42674</v>
      </c>
      <c r="N144" s="5">
        <f t="shared" si="55"/>
        <v>0</v>
      </c>
      <c r="O144" s="5"/>
      <c r="P144" s="143">
        <v>44481</v>
      </c>
      <c r="Q144" s="144" t="s">
        <v>54</v>
      </c>
      <c r="R144" s="5"/>
      <c r="S144" s="3"/>
      <c r="T144" s="5"/>
      <c r="U144" s="5"/>
      <c r="V144" s="5"/>
      <c r="W144" s="5"/>
      <c r="X144" s="5"/>
      <c r="Y144" s="6"/>
      <c r="Z144" s="5"/>
      <c r="AA144" s="5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</row>
    <row r="145" spans="1:144" x14ac:dyDescent="0.2">
      <c r="A145" s="138">
        <f t="shared" si="47"/>
        <v>42440</v>
      </c>
      <c r="B145" s="142">
        <f t="shared" ca="1" si="54"/>
        <v>1048905.7139999999</v>
      </c>
      <c r="C145" s="52">
        <f t="shared" si="48"/>
        <v>1000000</v>
      </c>
      <c r="D145" s="38">
        <f t="shared" si="49"/>
        <v>0.14476</v>
      </c>
      <c r="E145" s="42">
        <f t="shared" si="50"/>
        <v>42311</v>
      </c>
      <c r="F145" s="1">
        <f t="shared" si="42"/>
        <v>89</v>
      </c>
      <c r="G145" s="51">
        <f t="shared" si="43"/>
        <v>89</v>
      </c>
      <c r="H145" s="43">
        <f t="shared" si="44"/>
        <v>1.048905714</v>
      </c>
      <c r="I145" s="51">
        <f t="shared" si="51"/>
        <v>0</v>
      </c>
      <c r="J145" s="52">
        <f t="shared" si="45"/>
        <v>48905.714</v>
      </c>
      <c r="K145" s="41">
        <f t="shared" si="46"/>
        <v>0</v>
      </c>
      <c r="L145" s="2" t="str">
        <f t="shared" si="52"/>
        <v>J=</v>
      </c>
      <c r="M145" s="42">
        <f t="shared" si="53"/>
        <v>42674</v>
      </c>
      <c r="N145" s="5">
        <f t="shared" si="55"/>
        <v>0</v>
      </c>
      <c r="O145" s="5"/>
      <c r="P145" s="143">
        <v>44502</v>
      </c>
      <c r="Q145" s="144" t="s">
        <v>68</v>
      </c>
      <c r="R145" s="5"/>
      <c r="S145" s="3"/>
      <c r="T145" s="5"/>
      <c r="U145" s="5"/>
      <c r="V145" s="5"/>
      <c r="W145" s="5"/>
      <c r="X145" s="5"/>
      <c r="Y145" s="6"/>
      <c r="Z145" s="5"/>
      <c r="AA145" s="5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</row>
    <row r="146" spans="1:144" x14ac:dyDescent="0.2">
      <c r="A146" s="138">
        <f t="shared" si="47"/>
        <v>42441</v>
      </c>
      <c r="B146" s="142">
        <f t="shared" ca="1" si="54"/>
        <v>1049468.5900000001</v>
      </c>
      <c r="C146" s="52">
        <f t="shared" si="48"/>
        <v>1000000</v>
      </c>
      <c r="D146" s="38">
        <f t="shared" si="49"/>
        <v>0.14476</v>
      </c>
      <c r="E146" s="42">
        <f t="shared" si="50"/>
        <v>42311</v>
      </c>
      <c r="F146" s="1">
        <f t="shared" si="42"/>
        <v>89</v>
      </c>
      <c r="G146" s="51">
        <f t="shared" si="43"/>
        <v>90</v>
      </c>
      <c r="H146" s="43">
        <f t="shared" si="44"/>
        <v>1.04946859</v>
      </c>
      <c r="I146" s="51">
        <f t="shared" si="51"/>
        <v>0</v>
      </c>
      <c r="J146" s="52">
        <f t="shared" si="45"/>
        <v>49468.59</v>
      </c>
      <c r="K146" s="41">
        <f t="shared" si="46"/>
        <v>0</v>
      </c>
      <c r="L146" s="2" t="str">
        <f t="shared" si="52"/>
        <v>J=</v>
      </c>
      <c r="M146" s="42">
        <f t="shared" si="53"/>
        <v>42674</v>
      </c>
      <c r="N146" s="5">
        <f t="shared" si="55"/>
        <v>0</v>
      </c>
      <c r="O146" s="5"/>
      <c r="P146" s="5"/>
      <c r="Q146" s="5"/>
      <c r="R146" s="5"/>
      <c r="S146" s="3"/>
      <c r="T146" s="5"/>
      <c r="U146" s="5"/>
      <c r="V146" s="5"/>
      <c r="W146" s="5"/>
      <c r="X146" s="5"/>
      <c r="Y146" s="6"/>
      <c r="Z146" s="5"/>
      <c r="AA146" s="5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</row>
    <row r="147" spans="1:144" x14ac:dyDescent="0.2">
      <c r="A147" s="138">
        <f t="shared" si="47"/>
        <v>42442</v>
      </c>
      <c r="B147" s="142">
        <f t="shared" ca="1" si="54"/>
        <v>1049468.5900000001</v>
      </c>
      <c r="C147" s="52">
        <f t="shared" si="48"/>
        <v>1000000</v>
      </c>
      <c r="D147" s="38">
        <f t="shared" si="49"/>
        <v>0.14476</v>
      </c>
      <c r="E147" s="42">
        <f t="shared" si="50"/>
        <v>42311</v>
      </c>
      <c r="F147" s="1">
        <f t="shared" si="42"/>
        <v>89</v>
      </c>
      <c r="G147" s="51">
        <f t="shared" si="43"/>
        <v>90</v>
      </c>
      <c r="H147" s="43">
        <f t="shared" si="44"/>
        <v>1.04946859</v>
      </c>
      <c r="I147" s="51">
        <f t="shared" si="51"/>
        <v>0</v>
      </c>
      <c r="J147" s="52">
        <f t="shared" si="45"/>
        <v>49468.59</v>
      </c>
      <c r="K147" s="41">
        <f t="shared" si="46"/>
        <v>0</v>
      </c>
      <c r="L147" s="2" t="str">
        <f t="shared" si="52"/>
        <v>J=</v>
      </c>
      <c r="M147" s="42">
        <f t="shared" si="53"/>
        <v>42674</v>
      </c>
      <c r="N147" s="5">
        <f t="shared" si="55"/>
        <v>0</v>
      </c>
      <c r="O147" s="5"/>
      <c r="P147" s="5"/>
      <c r="Q147" s="5"/>
      <c r="R147" s="5"/>
      <c r="S147" s="3"/>
      <c r="T147" s="5"/>
      <c r="U147" s="5"/>
      <c r="V147" s="5"/>
      <c r="W147" s="5"/>
      <c r="X147" s="5"/>
      <c r="Y147" s="6"/>
      <c r="Z147" s="5"/>
      <c r="AA147" s="5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</row>
    <row r="148" spans="1:144" x14ac:dyDescent="0.2">
      <c r="A148" s="138">
        <f t="shared" si="47"/>
        <v>42443</v>
      </c>
      <c r="B148" s="142">
        <f t="shared" ca="1" si="54"/>
        <v>1049468.5900000001</v>
      </c>
      <c r="C148" s="52">
        <f t="shared" si="48"/>
        <v>1000000</v>
      </c>
      <c r="D148" s="38">
        <f t="shared" si="49"/>
        <v>0.14476</v>
      </c>
      <c r="E148" s="42">
        <f t="shared" si="50"/>
        <v>42311</v>
      </c>
      <c r="F148" s="1">
        <f t="shared" si="42"/>
        <v>90</v>
      </c>
      <c r="G148" s="51">
        <f t="shared" si="43"/>
        <v>90</v>
      </c>
      <c r="H148" s="43">
        <f t="shared" si="44"/>
        <v>1.04946859</v>
      </c>
      <c r="I148" s="51">
        <f t="shared" si="51"/>
        <v>0</v>
      </c>
      <c r="J148" s="52">
        <f t="shared" si="45"/>
        <v>49468.59</v>
      </c>
      <c r="K148" s="41">
        <f t="shared" si="46"/>
        <v>0</v>
      </c>
      <c r="L148" s="2" t="str">
        <f t="shared" si="52"/>
        <v>J=</v>
      </c>
      <c r="M148" s="42">
        <f t="shared" si="53"/>
        <v>42674</v>
      </c>
      <c r="N148" s="5">
        <f t="shared" si="55"/>
        <v>0</v>
      </c>
      <c r="O148" s="5"/>
      <c r="P148" s="5"/>
      <c r="Q148" s="5"/>
      <c r="R148" s="5"/>
      <c r="S148" s="3"/>
      <c r="T148" s="5"/>
      <c r="U148" s="5"/>
      <c r="V148" s="5"/>
      <c r="W148" s="5"/>
      <c r="X148" s="5"/>
      <c r="Y148" s="6"/>
      <c r="Z148" s="5"/>
      <c r="AA148" s="5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</row>
    <row r="149" spans="1:144" x14ac:dyDescent="0.2">
      <c r="A149" s="138">
        <f t="shared" si="47"/>
        <v>42444</v>
      </c>
      <c r="B149" s="142">
        <f t="shared" ca="1" si="54"/>
        <v>1050031.7690000001</v>
      </c>
      <c r="C149" s="52">
        <f t="shared" si="48"/>
        <v>1000000</v>
      </c>
      <c r="D149" s="38">
        <f t="shared" si="49"/>
        <v>0.14476</v>
      </c>
      <c r="E149" s="42">
        <f t="shared" si="50"/>
        <v>42311</v>
      </c>
      <c r="F149" s="1">
        <f t="shared" si="42"/>
        <v>91</v>
      </c>
      <c r="G149" s="51">
        <f t="shared" si="43"/>
        <v>91</v>
      </c>
      <c r="H149" s="43">
        <f t="shared" si="44"/>
        <v>1.0500317690000001</v>
      </c>
      <c r="I149" s="51">
        <f t="shared" si="51"/>
        <v>0</v>
      </c>
      <c r="J149" s="52">
        <f t="shared" si="45"/>
        <v>50031.769</v>
      </c>
      <c r="K149" s="41">
        <f t="shared" si="46"/>
        <v>0</v>
      </c>
      <c r="L149" s="2" t="str">
        <f t="shared" si="52"/>
        <v>J=</v>
      </c>
      <c r="M149" s="42">
        <f t="shared" si="53"/>
        <v>42674</v>
      </c>
      <c r="N149" s="5">
        <f t="shared" si="55"/>
        <v>0</v>
      </c>
      <c r="O149" s="5"/>
      <c r="P149" s="5"/>
      <c r="Q149" s="5"/>
      <c r="R149" s="5"/>
      <c r="S149" s="3"/>
      <c r="T149" s="5"/>
      <c r="U149" s="5"/>
      <c r="V149" s="5"/>
      <c r="W149" s="5"/>
      <c r="X149" s="5"/>
      <c r="Y149" s="6"/>
      <c r="Z149" s="5"/>
      <c r="AA149" s="5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</row>
    <row r="150" spans="1:144" x14ac:dyDescent="0.2">
      <c r="A150" s="138">
        <f t="shared" si="47"/>
        <v>42445</v>
      </c>
      <c r="B150" s="142">
        <f t="shared" ca="1" si="54"/>
        <v>1050595.2489999901</v>
      </c>
      <c r="C150" s="52">
        <f t="shared" si="48"/>
        <v>1000000</v>
      </c>
      <c r="D150" s="38">
        <f t="shared" si="49"/>
        <v>0.14476</v>
      </c>
      <c r="E150" s="42">
        <f t="shared" si="50"/>
        <v>42311</v>
      </c>
      <c r="F150" s="1">
        <f t="shared" si="42"/>
        <v>92</v>
      </c>
      <c r="G150" s="51">
        <f t="shared" si="43"/>
        <v>92</v>
      </c>
      <c r="H150" s="43">
        <f t="shared" si="44"/>
        <v>1.0505952489999999</v>
      </c>
      <c r="I150" s="51">
        <f t="shared" si="51"/>
        <v>0</v>
      </c>
      <c r="J150" s="52">
        <f t="shared" si="45"/>
        <v>50595.248999989999</v>
      </c>
      <c r="K150" s="41">
        <f t="shared" si="46"/>
        <v>0</v>
      </c>
      <c r="L150" s="2" t="str">
        <f t="shared" si="52"/>
        <v>J=</v>
      </c>
      <c r="M150" s="42">
        <f t="shared" si="53"/>
        <v>42674</v>
      </c>
      <c r="N150" s="5">
        <f t="shared" si="55"/>
        <v>0</v>
      </c>
      <c r="O150" s="5"/>
      <c r="P150" s="5"/>
      <c r="Q150" s="5"/>
      <c r="R150" s="5"/>
      <c r="S150" s="3"/>
      <c r="T150" s="5"/>
      <c r="U150" s="5"/>
      <c r="V150" s="5"/>
      <c r="W150" s="5"/>
      <c r="X150" s="5"/>
      <c r="Y150" s="6"/>
      <c r="Z150" s="5"/>
      <c r="AA150" s="5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</row>
    <row r="151" spans="1:144" x14ac:dyDescent="0.2">
      <c r="A151" s="138">
        <f t="shared" si="47"/>
        <v>42446</v>
      </c>
      <c r="B151" s="142">
        <f t="shared" ca="1" si="54"/>
        <v>1051159.0319999901</v>
      </c>
      <c r="C151" s="52">
        <f t="shared" si="48"/>
        <v>1000000</v>
      </c>
      <c r="D151" s="38">
        <f t="shared" si="49"/>
        <v>0.14476</v>
      </c>
      <c r="E151" s="42">
        <f t="shared" si="50"/>
        <v>42311</v>
      </c>
      <c r="F151" s="1">
        <f t="shared" si="42"/>
        <v>93</v>
      </c>
      <c r="G151" s="51">
        <f t="shared" si="43"/>
        <v>93</v>
      </c>
      <c r="H151" s="43">
        <f t="shared" si="44"/>
        <v>1.0511590319999999</v>
      </c>
      <c r="I151" s="51">
        <f t="shared" si="51"/>
        <v>0</v>
      </c>
      <c r="J151" s="52">
        <f t="shared" si="45"/>
        <v>51159.031999990002</v>
      </c>
      <c r="K151" s="41">
        <f t="shared" si="46"/>
        <v>0</v>
      </c>
      <c r="L151" s="2" t="str">
        <f t="shared" si="52"/>
        <v>J=</v>
      </c>
      <c r="M151" s="42">
        <f t="shared" si="53"/>
        <v>42674</v>
      </c>
      <c r="N151" s="5">
        <f t="shared" si="55"/>
        <v>0</v>
      </c>
      <c r="O151" s="5"/>
      <c r="P151" s="5"/>
      <c r="Q151" s="5"/>
      <c r="R151" s="5"/>
      <c r="S151" s="3"/>
      <c r="T151" s="5"/>
      <c r="U151" s="5"/>
      <c r="V151" s="5"/>
      <c r="W151" s="5"/>
      <c r="X151" s="5"/>
      <c r="Y151" s="6"/>
      <c r="Z151" s="5"/>
      <c r="AA151" s="5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</row>
    <row r="152" spans="1:144" x14ac:dyDescent="0.2">
      <c r="A152" s="138">
        <f t="shared" si="47"/>
        <v>42447</v>
      </c>
      <c r="B152" s="142">
        <f t="shared" ca="1" si="54"/>
        <v>1051723.118</v>
      </c>
      <c r="C152" s="52">
        <f t="shared" si="48"/>
        <v>1000000</v>
      </c>
      <c r="D152" s="38">
        <f t="shared" si="49"/>
        <v>0.14476</v>
      </c>
      <c r="E152" s="42">
        <f t="shared" si="50"/>
        <v>42311</v>
      </c>
      <c r="F152" s="1">
        <f t="shared" si="42"/>
        <v>94</v>
      </c>
      <c r="G152" s="51">
        <f t="shared" si="43"/>
        <v>94</v>
      </c>
      <c r="H152" s="43">
        <f t="shared" si="44"/>
        <v>1.051723118</v>
      </c>
      <c r="I152" s="51">
        <f t="shared" si="51"/>
        <v>0</v>
      </c>
      <c r="J152" s="52">
        <f t="shared" si="45"/>
        <v>51723.118000000002</v>
      </c>
      <c r="K152" s="41">
        <f t="shared" si="46"/>
        <v>0</v>
      </c>
      <c r="L152" s="2" t="str">
        <f t="shared" si="52"/>
        <v>J=</v>
      </c>
      <c r="M152" s="42">
        <f t="shared" si="53"/>
        <v>42674</v>
      </c>
      <c r="N152" s="5">
        <f t="shared" si="55"/>
        <v>0</v>
      </c>
      <c r="O152" s="5"/>
      <c r="P152" s="5"/>
      <c r="Q152" s="5"/>
      <c r="R152" s="5"/>
      <c r="S152" s="3"/>
      <c r="T152" s="5"/>
      <c r="U152" s="5"/>
      <c r="V152" s="5"/>
      <c r="W152" s="5"/>
      <c r="X152" s="5"/>
      <c r="Y152" s="6"/>
      <c r="Z152" s="5"/>
      <c r="AA152" s="5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</row>
    <row r="153" spans="1:144" x14ac:dyDescent="0.2">
      <c r="A153" s="138">
        <f t="shared" si="47"/>
        <v>42448</v>
      </c>
      <c r="B153" s="142">
        <f t="shared" ca="1" si="54"/>
        <v>1052287.5060000001</v>
      </c>
      <c r="C153" s="52">
        <f t="shared" si="48"/>
        <v>1000000</v>
      </c>
      <c r="D153" s="38">
        <f t="shared" si="49"/>
        <v>0.14476</v>
      </c>
      <c r="E153" s="42">
        <f t="shared" si="50"/>
        <v>42311</v>
      </c>
      <c r="F153" s="1">
        <f t="shared" si="42"/>
        <v>94</v>
      </c>
      <c r="G153" s="51">
        <f t="shared" si="43"/>
        <v>95</v>
      </c>
      <c r="H153" s="43">
        <f t="shared" si="44"/>
        <v>1.0522875060000001</v>
      </c>
      <c r="I153" s="51">
        <f t="shared" si="51"/>
        <v>0</v>
      </c>
      <c r="J153" s="52">
        <f t="shared" si="45"/>
        <v>52287.506000000001</v>
      </c>
      <c r="K153" s="41">
        <f t="shared" si="46"/>
        <v>0</v>
      </c>
      <c r="L153" s="2" t="str">
        <f t="shared" si="52"/>
        <v>J=</v>
      </c>
      <c r="M153" s="42">
        <f t="shared" si="53"/>
        <v>42674</v>
      </c>
      <c r="N153" s="5">
        <f t="shared" si="55"/>
        <v>0</v>
      </c>
      <c r="O153" s="5"/>
      <c r="P153" s="5"/>
      <c r="Q153" s="5"/>
      <c r="R153" s="5"/>
      <c r="S153" s="3"/>
      <c r="T153" s="5"/>
      <c r="U153" s="5"/>
      <c r="V153" s="5"/>
      <c r="W153" s="5"/>
      <c r="X153" s="5"/>
      <c r="Y153" s="6"/>
      <c r="Z153" s="5"/>
      <c r="AA153" s="5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</row>
    <row r="154" spans="1:144" x14ac:dyDescent="0.2">
      <c r="A154" s="138">
        <f t="shared" si="47"/>
        <v>42449</v>
      </c>
      <c r="B154" s="142">
        <f t="shared" ca="1" si="54"/>
        <v>1052287.5060000001</v>
      </c>
      <c r="C154" s="52">
        <f t="shared" si="48"/>
        <v>1000000</v>
      </c>
      <c r="D154" s="38">
        <f t="shared" si="49"/>
        <v>0.14476</v>
      </c>
      <c r="E154" s="42">
        <f t="shared" si="50"/>
        <v>42311</v>
      </c>
      <c r="F154" s="1">
        <f t="shared" si="42"/>
        <v>94</v>
      </c>
      <c r="G154" s="51">
        <f t="shared" si="43"/>
        <v>95</v>
      </c>
      <c r="H154" s="43">
        <f t="shared" si="44"/>
        <v>1.0522875060000001</v>
      </c>
      <c r="I154" s="51">
        <f t="shared" si="51"/>
        <v>0</v>
      </c>
      <c r="J154" s="52">
        <f t="shared" si="45"/>
        <v>52287.506000000001</v>
      </c>
      <c r="K154" s="41">
        <f t="shared" si="46"/>
        <v>0</v>
      </c>
      <c r="L154" s="2" t="str">
        <f t="shared" si="52"/>
        <v>J=</v>
      </c>
      <c r="M154" s="42">
        <f t="shared" si="53"/>
        <v>42674</v>
      </c>
      <c r="N154" s="5">
        <f t="shared" si="55"/>
        <v>0</v>
      </c>
      <c r="O154" s="5"/>
      <c r="P154" s="5"/>
      <c r="Q154" s="5"/>
      <c r="R154" s="5"/>
      <c r="S154" s="3"/>
      <c r="T154" s="5"/>
      <c r="U154" s="5"/>
      <c r="V154" s="5"/>
      <c r="W154" s="5"/>
      <c r="X154" s="5"/>
      <c r="Y154" s="6"/>
      <c r="Z154" s="5"/>
      <c r="AA154" s="5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</row>
    <row r="155" spans="1:144" x14ac:dyDescent="0.2">
      <c r="A155" s="138">
        <f t="shared" si="47"/>
        <v>42450</v>
      </c>
      <c r="B155" s="142">
        <f t="shared" ca="1" si="54"/>
        <v>1052287.5060000001</v>
      </c>
      <c r="C155" s="52">
        <f t="shared" si="48"/>
        <v>1000000</v>
      </c>
      <c r="D155" s="38">
        <f t="shared" si="49"/>
        <v>0.14476</v>
      </c>
      <c r="E155" s="42">
        <f t="shared" si="50"/>
        <v>42311</v>
      </c>
      <c r="F155" s="1">
        <f t="shared" si="42"/>
        <v>95</v>
      </c>
      <c r="G155" s="51">
        <f t="shared" si="43"/>
        <v>95</v>
      </c>
      <c r="H155" s="43">
        <f t="shared" si="44"/>
        <v>1.0522875060000001</v>
      </c>
      <c r="I155" s="51">
        <f t="shared" si="51"/>
        <v>0</v>
      </c>
      <c r="J155" s="52">
        <f t="shared" si="45"/>
        <v>52287.506000000001</v>
      </c>
      <c r="K155" s="41">
        <f t="shared" si="46"/>
        <v>0</v>
      </c>
      <c r="L155" s="2" t="str">
        <f t="shared" si="52"/>
        <v>J=</v>
      </c>
      <c r="M155" s="42">
        <f t="shared" si="53"/>
        <v>42674</v>
      </c>
      <c r="N155" s="5">
        <f t="shared" si="55"/>
        <v>0</v>
      </c>
      <c r="O155" s="5"/>
      <c r="P155" s="5"/>
      <c r="Q155" s="5"/>
      <c r="R155" s="5"/>
      <c r="S155" s="3"/>
      <c r="T155" s="5"/>
      <c r="U155" s="5"/>
      <c r="V155" s="5"/>
      <c r="W155" s="5"/>
      <c r="X155" s="5"/>
      <c r="Y155" s="6"/>
      <c r="Z155" s="5"/>
      <c r="AA155" s="5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</row>
    <row r="156" spans="1:144" x14ac:dyDescent="0.2">
      <c r="A156" s="138">
        <f t="shared" si="47"/>
        <v>42451</v>
      </c>
      <c r="B156" s="142">
        <f t="shared" ca="1" si="54"/>
        <v>1052852.1980000001</v>
      </c>
      <c r="C156" s="52">
        <f t="shared" si="48"/>
        <v>1000000</v>
      </c>
      <c r="D156" s="38">
        <f t="shared" si="49"/>
        <v>0.14476</v>
      </c>
      <c r="E156" s="42">
        <f t="shared" si="50"/>
        <v>42311</v>
      </c>
      <c r="F156" s="1">
        <f t="shared" si="42"/>
        <v>96</v>
      </c>
      <c r="G156" s="51">
        <f t="shared" si="43"/>
        <v>96</v>
      </c>
      <c r="H156" s="43">
        <f t="shared" si="44"/>
        <v>1.0528521980000001</v>
      </c>
      <c r="I156" s="51">
        <f t="shared" si="51"/>
        <v>0</v>
      </c>
      <c r="J156" s="52">
        <f t="shared" si="45"/>
        <v>52852.197999999997</v>
      </c>
      <c r="K156" s="41">
        <f t="shared" si="46"/>
        <v>0</v>
      </c>
      <c r="L156" s="2" t="str">
        <f t="shared" si="52"/>
        <v>J=</v>
      </c>
      <c r="M156" s="42">
        <f t="shared" si="53"/>
        <v>42674</v>
      </c>
      <c r="N156" s="5">
        <f t="shared" si="55"/>
        <v>0</v>
      </c>
      <c r="O156" s="5"/>
      <c r="P156" s="5"/>
      <c r="Q156" s="5"/>
      <c r="R156" s="5"/>
      <c r="S156" s="3"/>
      <c r="T156" s="5"/>
      <c r="U156" s="5"/>
      <c r="V156" s="5"/>
      <c r="W156" s="5"/>
      <c r="X156" s="5"/>
      <c r="Y156" s="6"/>
      <c r="Z156" s="5"/>
      <c r="AA156" s="5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</row>
    <row r="157" spans="1:144" x14ac:dyDescent="0.2">
      <c r="A157" s="138">
        <f t="shared" si="47"/>
        <v>42452</v>
      </c>
      <c r="B157" s="142">
        <f t="shared" ca="1" si="54"/>
        <v>1053417.19199999</v>
      </c>
      <c r="C157" s="52">
        <f t="shared" si="48"/>
        <v>1000000</v>
      </c>
      <c r="D157" s="38">
        <f t="shared" si="49"/>
        <v>0.14476</v>
      </c>
      <c r="E157" s="42">
        <f t="shared" si="50"/>
        <v>42311</v>
      </c>
      <c r="F157" s="1">
        <f t="shared" si="42"/>
        <v>97</v>
      </c>
      <c r="G157" s="51">
        <f t="shared" si="43"/>
        <v>97</v>
      </c>
      <c r="H157" s="43">
        <f t="shared" si="44"/>
        <v>1.0534171919999999</v>
      </c>
      <c r="I157" s="51">
        <f t="shared" si="51"/>
        <v>0</v>
      </c>
      <c r="J157" s="52">
        <f t="shared" si="45"/>
        <v>53417.191999989998</v>
      </c>
      <c r="K157" s="41">
        <f t="shared" si="46"/>
        <v>0</v>
      </c>
      <c r="L157" s="2" t="str">
        <f t="shared" si="52"/>
        <v>J=</v>
      </c>
      <c r="M157" s="42">
        <f t="shared" si="53"/>
        <v>42674</v>
      </c>
      <c r="N157" s="5">
        <f t="shared" si="55"/>
        <v>0</v>
      </c>
      <c r="O157" s="5"/>
      <c r="P157" s="5"/>
      <c r="Q157" s="5"/>
      <c r="R157" s="5"/>
      <c r="S157" s="3"/>
      <c r="T157" s="5"/>
      <c r="U157" s="5"/>
      <c r="V157" s="5"/>
      <c r="W157" s="5"/>
      <c r="X157" s="5"/>
      <c r="Y157" s="6"/>
      <c r="Z157" s="5"/>
      <c r="AA157" s="5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</row>
    <row r="158" spans="1:144" x14ac:dyDescent="0.2">
      <c r="A158" s="138">
        <f t="shared" si="47"/>
        <v>42453</v>
      </c>
      <c r="B158" s="142">
        <f t="shared" ca="1" si="54"/>
        <v>1053982.4890000001</v>
      </c>
      <c r="C158" s="52">
        <f t="shared" si="48"/>
        <v>1000000</v>
      </c>
      <c r="D158" s="38">
        <f t="shared" si="49"/>
        <v>0.14476</v>
      </c>
      <c r="E158" s="42">
        <f t="shared" si="50"/>
        <v>42311</v>
      </c>
      <c r="F158" s="1">
        <f t="shared" si="42"/>
        <v>98</v>
      </c>
      <c r="G158" s="51">
        <f t="shared" si="43"/>
        <v>98</v>
      </c>
      <c r="H158" s="43">
        <f t="shared" si="44"/>
        <v>1.053982489</v>
      </c>
      <c r="I158" s="51">
        <f t="shared" si="51"/>
        <v>0</v>
      </c>
      <c r="J158" s="52">
        <f t="shared" si="45"/>
        <v>53982.489000000001</v>
      </c>
      <c r="K158" s="41">
        <f t="shared" si="46"/>
        <v>0</v>
      </c>
      <c r="L158" s="2" t="str">
        <f t="shared" si="52"/>
        <v>J=</v>
      </c>
      <c r="M158" s="42">
        <f t="shared" si="53"/>
        <v>42674</v>
      </c>
      <c r="N158" s="5">
        <f t="shared" si="55"/>
        <v>0</v>
      </c>
      <c r="O158" s="5"/>
      <c r="P158" s="5"/>
      <c r="Q158" s="5"/>
      <c r="R158" s="5"/>
      <c r="S158" s="3"/>
      <c r="T158" s="5"/>
      <c r="U158" s="5"/>
      <c r="V158" s="5"/>
      <c r="W158" s="5"/>
      <c r="X158" s="5"/>
      <c r="Y158" s="6"/>
      <c r="Z158" s="5"/>
      <c r="AA158" s="5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</row>
    <row r="159" spans="1:144" x14ac:dyDescent="0.2">
      <c r="A159" s="138">
        <f t="shared" si="47"/>
        <v>42454</v>
      </c>
      <c r="B159" s="142">
        <f t="shared" ca="1" si="54"/>
        <v>1054548.0899999901</v>
      </c>
      <c r="C159" s="52">
        <f t="shared" si="48"/>
        <v>1000000</v>
      </c>
      <c r="D159" s="38">
        <f t="shared" si="49"/>
        <v>0.14476</v>
      </c>
      <c r="E159" s="42">
        <f t="shared" si="50"/>
        <v>42311</v>
      </c>
      <c r="F159" s="1">
        <f t="shared" si="42"/>
        <v>98</v>
      </c>
      <c r="G159" s="51">
        <f t="shared" si="43"/>
        <v>99</v>
      </c>
      <c r="H159" s="43">
        <f t="shared" si="44"/>
        <v>1.0545480899999999</v>
      </c>
      <c r="I159" s="51">
        <f t="shared" si="51"/>
        <v>0</v>
      </c>
      <c r="J159" s="52">
        <f t="shared" si="45"/>
        <v>54548.089999989999</v>
      </c>
      <c r="K159" s="41">
        <f t="shared" si="46"/>
        <v>0</v>
      </c>
      <c r="L159" s="2" t="str">
        <f t="shared" si="52"/>
        <v>J=</v>
      </c>
      <c r="M159" s="42">
        <f t="shared" si="53"/>
        <v>42674</v>
      </c>
      <c r="N159" s="5">
        <f t="shared" si="55"/>
        <v>0</v>
      </c>
      <c r="O159" s="5"/>
      <c r="P159" s="5"/>
      <c r="Q159" s="5"/>
      <c r="R159" s="5"/>
      <c r="S159" s="3"/>
      <c r="T159" s="5"/>
      <c r="U159" s="5"/>
      <c r="V159" s="5"/>
      <c r="W159" s="5"/>
      <c r="X159" s="5"/>
      <c r="Y159" s="6"/>
      <c r="Z159" s="5"/>
      <c r="AA159" s="5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</row>
    <row r="160" spans="1:144" x14ac:dyDescent="0.2">
      <c r="A160" s="138">
        <f t="shared" si="47"/>
        <v>42455</v>
      </c>
      <c r="B160" s="142">
        <f t="shared" ca="1" si="54"/>
        <v>1054548.0899999901</v>
      </c>
      <c r="C160" s="52">
        <f t="shared" si="48"/>
        <v>1000000</v>
      </c>
      <c r="D160" s="38">
        <f t="shared" si="49"/>
        <v>0.14476</v>
      </c>
      <c r="E160" s="42">
        <f t="shared" si="50"/>
        <v>42311</v>
      </c>
      <c r="F160" s="1">
        <f t="shared" si="42"/>
        <v>98</v>
      </c>
      <c r="G160" s="51">
        <f t="shared" si="43"/>
        <v>99</v>
      </c>
      <c r="H160" s="43">
        <f t="shared" si="44"/>
        <v>1.0545480899999999</v>
      </c>
      <c r="I160" s="51">
        <f t="shared" si="51"/>
        <v>0</v>
      </c>
      <c r="J160" s="52">
        <f t="shared" si="45"/>
        <v>54548.089999989999</v>
      </c>
      <c r="K160" s="41">
        <f t="shared" si="46"/>
        <v>0</v>
      </c>
      <c r="L160" s="2" t="str">
        <f t="shared" si="52"/>
        <v>J=</v>
      </c>
      <c r="M160" s="42">
        <f t="shared" si="53"/>
        <v>42674</v>
      </c>
      <c r="N160" s="5">
        <f t="shared" si="55"/>
        <v>0</v>
      </c>
      <c r="O160" s="5"/>
      <c r="P160" s="5"/>
      <c r="Q160" s="5"/>
      <c r="R160" s="5"/>
      <c r="S160" s="3"/>
      <c r="T160" s="5"/>
      <c r="U160" s="5"/>
      <c r="V160" s="5"/>
      <c r="W160" s="5"/>
      <c r="X160" s="5"/>
      <c r="Y160" s="6"/>
      <c r="Z160" s="5"/>
      <c r="AA160" s="5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</row>
    <row r="161" spans="1:154" x14ac:dyDescent="0.2">
      <c r="A161" s="138">
        <f t="shared" si="47"/>
        <v>42456</v>
      </c>
      <c r="B161" s="142">
        <f t="shared" ca="1" si="54"/>
        <v>1054548.0899999901</v>
      </c>
      <c r="C161" s="52">
        <f t="shared" si="48"/>
        <v>1000000</v>
      </c>
      <c r="D161" s="38">
        <f t="shared" si="49"/>
        <v>0.14476</v>
      </c>
      <c r="E161" s="42">
        <f t="shared" si="50"/>
        <v>42311</v>
      </c>
      <c r="F161" s="1">
        <f t="shared" si="42"/>
        <v>98</v>
      </c>
      <c r="G161" s="51">
        <f t="shared" si="43"/>
        <v>99</v>
      </c>
      <c r="H161" s="43">
        <f t="shared" si="44"/>
        <v>1.0545480899999999</v>
      </c>
      <c r="I161" s="51">
        <f t="shared" si="51"/>
        <v>0</v>
      </c>
      <c r="J161" s="52">
        <f t="shared" si="45"/>
        <v>54548.089999989999</v>
      </c>
      <c r="K161" s="41">
        <f t="shared" si="46"/>
        <v>0</v>
      </c>
      <c r="L161" s="2" t="str">
        <f t="shared" si="52"/>
        <v>J=</v>
      </c>
      <c r="M161" s="42">
        <f t="shared" si="53"/>
        <v>42674</v>
      </c>
      <c r="N161" s="5">
        <f t="shared" si="55"/>
        <v>0</v>
      </c>
      <c r="O161" s="5"/>
      <c r="P161" s="5"/>
      <c r="Q161" s="5"/>
      <c r="R161" s="5"/>
      <c r="S161" s="3"/>
      <c r="T161" s="5"/>
      <c r="U161" s="5"/>
      <c r="V161" s="5"/>
      <c r="W161" s="5"/>
      <c r="X161" s="5"/>
      <c r="Y161" s="6"/>
      <c r="Z161" s="5"/>
      <c r="AA161" s="5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</row>
    <row r="162" spans="1:154" x14ac:dyDescent="0.2">
      <c r="A162" s="138">
        <f t="shared" si="47"/>
        <v>42457</v>
      </c>
      <c r="B162" s="142">
        <f t="shared" ca="1" si="54"/>
        <v>1054548.0899999901</v>
      </c>
      <c r="C162" s="52">
        <f t="shared" si="48"/>
        <v>1000000</v>
      </c>
      <c r="D162" s="38">
        <f t="shared" si="49"/>
        <v>0.14476</v>
      </c>
      <c r="E162" s="42">
        <f t="shared" si="50"/>
        <v>42311</v>
      </c>
      <c r="F162" s="1">
        <f t="shared" si="42"/>
        <v>99</v>
      </c>
      <c r="G162" s="51">
        <f t="shared" si="43"/>
        <v>99</v>
      </c>
      <c r="H162" s="43">
        <f t="shared" si="44"/>
        <v>1.0545480899999999</v>
      </c>
      <c r="I162" s="51">
        <f t="shared" si="51"/>
        <v>0</v>
      </c>
      <c r="J162" s="52">
        <f t="shared" si="45"/>
        <v>54548.089999989999</v>
      </c>
      <c r="K162" s="41">
        <f t="shared" si="46"/>
        <v>0</v>
      </c>
      <c r="L162" s="2" t="str">
        <f t="shared" si="52"/>
        <v>J=</v>
      </c>
      <c r="M162" s="42">
        <f t="shared" si="53"/>
        <v>42674</v>
      </c>
      <c r="N162" s="5">
        <f t="shared" si="55"/>
        <v>0</v>
      </c>
      <c r="O162" s="5"/>
      <c r="P162" s="5"/>
      <c r="Q162" s="5"/>
      <c r="R162" s="5"/>
      <c r="S162" s="3"/>
      <c r="T162" s="5"/>
      <c r="U162" s="5"/>
      <c r="V162" s="5"/>
      <c r="W162" s="5"/>
      <c r="X162" s="5"/>
      <c r="Y162" s="6"/>
      <c r="Z162" s="5"/>
      <c r="AA162" s="5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</row>
    <row r="163" spans="1:154" x14ac:dyDescent="0.2">
      <c r="A163" s="138">
        <f t="shared" si="47"/>
        <v>42458</v>
      </c>
      <c r="B163" s="142">
        <f t="shared" ca="1" si="54"/>
        <v>1055113.9939999999</v>
      </c>
      <c r="C163" s="52">
        <f t="shared" si="48"/>
        <v>1000000</v>
      </c>
      <c r="D163" s="38">
        <f t="shared" si="49"/>
        <v>0.14476</v>
      </c>
      <c r="E163" s="42">
        <f t="shared" si="50"/>
        <v>42311</v>
      </c>
      <c r="F163" s="1">
        <f t="shared" si="42"/>
        <v>100</v>
      </c>
      <c r="G163" s="51">
        <f t="shared" si="43"/>
        <v>100</v>
      </c>
      <c r="H163" s="43">
        <f t="shared" si="44"/>
        <v>1.0551139940000001</v>
      </c>
      <c r="I163" s="51">
        <f t="shared" si="51"/>
        <v>0</v>
      </c>
      <c r="J163" s="52">
        <f t="shared" si="45"/>
        <v>55113.993999999999</v>
      </c>
      <c r="K163" s="41">
        <f t="shared" si="46"/>
        <v>0</v>
      </c>
      <c r="L163" s="2" t="str">
        <f t="shared" si="52"/>
        <v>J=</v>
      </c>
      <c r="M163" s="42">
        <f t="shared" si="53"/>
        <v>42674</v>
      </c>
      <c r="N163" s="5">
        <f t="shared" si="55"/>
        <v>0</v>
      </c>
      <c r="O163" s="22"/>
      <c r="P163" s="5"/>
      <c r="Q163" s="5"/>
      <c r="R163" s="5"/>
      <c r="S163" s="23"/>
      <c r="T163" s="5"/>
      <c r="U163" s="5"/>
      <c r="V163" s="5"/>
      <c r="W163" s="5"/>
      <c r="X163" s="22"/>
      <c r="Y163" s="35"/>
      <c r="Z163" s="22"/>
      <c r="AA163" s="22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</row>
    <row r="164" spans="1:154" x14ac:dyDescent="0.2">
      <c r="A164" s="138">
        <f t="shared" si="47"/>
        <v>42459</v>
      </c>
      <c r="B164" s="142">
        <f t="shared" ca="1" si="54"/>
        <v>1055680.202</v>
      </c>
      <c r="C164" s="52">
        <f t="shared" si="48"/>
        <v>1000000</v>
      </c>
      <c r="D164" s="38">
        <f t="shared" si="49"/>
        <v>0.14476</v>
      </c>
      <c r="E164" s="42">
        <f t="shared" si="50"/>
        <v>42311</v>
      </c>
      <c r="F164" s="1">
        <f t="shared" si="42"/>
        <v>101</v>
      </c>
      <c r="G164" s="51">
        <f t="shared" si="43"/>
        <v>101</v>
      </c>
      <c r="H164" s="43">
        <f t="shared" si="44"/>
        <v>1.055680202</v>
      </c>
      <c r="I164" s="51">
        <f t="shared" si="51"/>
        <v>0</v>
      </c>
      <c r="J164" s="52">
        <f t="shared" si="45"/>
        <v>55680.201999999997</v>
      </c>
      <c r="K164" s="41">
        <f t="shared" si="46"/>
        <v>0</v>
      </c>
      <c r="L164" s="2" t="str">
        <f t="shared" si="52"/>
        <v>J=</v>
      </c>
      <c r="M164" s="42">
        <f t="shared" si="53"/>
        <v>42674</v>
      </c>
      <c r="N164" s="5">
        <f t="shared" si="55"/>
        <v>0</v>
      </c>
      <c r="O164" s="5"/>
      <c r="P164" s="5"/>
      <c r="Q164" s="5"/>
      <c r="R164" s="5"/>
      <c r="S164" s="3"/>
      <c r="T164" s="5"/>
      <c r="U164" s="5"/>
      <c r="V164" s="5"/>
      <c r="W164" s="5"/>
      <c r="X164" s="5"/>
      <c r="Y164" s="6"/>
      <c r="Z164" s="5"/>
      <c r="AA164" s="5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</row>
    <row r="165" spans="1:154" x14ac:dyDescent="0.2">
      <c r="A165" s="138">
        <f t="shared" si="47"/>
        <v>42460</v>
      </c>
      <c r="B165" s="142">
        <f t="shared" ca="1" si="54"/>
        <v>1056246.7139999999</v>
      </c>
      <c r="C165" s="52">
        <f t="shared" si="48"/>
        <v>1000000</v>
      </c>
      <c r="D165" s="38">
        <f t="shared" si="49"/>
        <v>0.14476</v>
      </c>
      <c r="E165" s="42">
        <f t="shared" si="50"/>
        <v>42311</v>
      </c>
      <c r="F165" s="1">
        <f t="shared" si="42"/>
        <v>102</v>
      </c>
      <c r="G165" s="51">
        <f t="shared" si="43"/>
        <v>102</v>
      </c>
      <c r="H165" s="43">
        <f t="shared" si="44"/>
        <v>1.056246714</v>
      </c>
      <c r="I165" s="51">
        <f t="shared" si="51"/>
        <v>0</v>
      </c>
      <c r="J165" s="52">
        <f t="shared" si="45"/>
        <v>56246.714</v>
      </c>
      <c r="K165" s="41">
        <f t="shared" si="46"/>
        <v>0</v>
      </c>
      <c r="L165" s="2" t="str">
        <f t="shared" si="52"/>
        <v>J=</v>
      </c>
      <c r="M165" s="42">
        <f t="shared" si="53"/>
        <v>42674</v>
      </c>
      <c r="N165" s="5">
        <f t="shared" si="55"/>
        <v>0</v>
      </c>
      <c r="O165" s="22"/>
      <c r="P165" s="22"/>
      <c r="Q165" s="22"/>
      <c r="R165" s="22"/>
      <c r="S165" s="23"/>
      <c r="T165" s="22"/>
      <c r="U165" s="22"/>
      <c r="V165" s="22"/>
      <c r="W165" s="22"/>
      <c r="X165" s="22"/>
      <c r="Y165" s="35"/>
      <c r="Z165" s="22"/>
      <c r="AA165" s="22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</row>
    <row r="166" spans="1:154" x14ac:dyDescent="0.2">
      <c r="A166" s="138">
        <f t="shared" si="47"/>
        <v>42461</v>
      </c>
      <c r="B166" s="142">
        <f t="shared" ca="1" si="54"/>
        <v>1056813.52999999</v>
      </c>
      <c r="C166" s="52">
        <f t="shared" si="48"/>
        <v>1000000</v>
      </c>
      <c r="D166" s="38">
        <f t="shared" si="49"/>
        <v>0.14476</v>
      </c>
      <c r="E166" s="42">
        <f t="shared" si="50"/>
        <v>42311</v>
      </c>
      <c r="F166" s="1">
        <f t="shared" si="42"/>
        <v>103</v>
      </c>
      <c r="G166" s="51">
        <f t="shared" si="43"/>
        <v>103</v>
      </c>
      <c r="H166" s="43">
        <f t="shared" si="44"/>
        <v>1.0568135299999999</v>
      </c>
      <c r="I166" s="51">
        <f t="shared" si="51"/>
        <v>0</v>
      </c>
      <c r="J166" s="52">
        <f t="shared" si="45"/>
        <v>56813.529999990002</v>
      </c>
      <c r="K166" s="41">
        <f t="shared" si="46"/>
        <v>0</v>
      </c>
      <c r="L166" s="2" t="str">
        <f t="shared" si="52"/>
        <v>J=</v>
      </c>
      <c r="M166" s="42">
        <f t="shared" si="53"/>
        <v>42674</v>
      </c>
      <c r="N166" s="5">
        <f t="shared" si="55"/>
        <v>0</v>
      </c>
      <c r="O166" s="5"/>
      <c r="P166" s="5"/>
      <c r="Q166" s="5"/>
      <c r="R166" s="5"/>
      <c r="S166" s="3"/>
      <c r="T166" s="5"/>
      <c r="U166" s="5"/>
      <c r="V166" s="5"/>
      <c r="W166" s="5"/>
      <c r="X166" s="5"/>
      <c r="Y166" s="6"/>
      <c r="Z166" s="5"/>
      <c r="AA166" s="5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</row>
    <row r="167" spans="1:154" x14ac:dyDescent="0.2">
      <c r="A167" s="138">
        <f t="shared" si="47"/>
        <v>42462</v>
      </c>
      <c r="B167" s="142">
        <f t="shared" ca="1" si="54"/>
        <v>1057380.6499999999</v>
      </c>
      <c r="C167" s="52">
        <f t="shared" si="48"/>
        <v>1000000</v>
      </c>
      <c r="D167" s="38">
        <f t="shared" si="49"/>
        <v>0.14476</v>
      </c>
      <c r="E167" s="42">
        <f t="shared" si="50"/>
        <v>42311</v>
      </c>
      <c r="F167" s="1">
        <f t="shared" si="42"/>
        <v>103</v>
      </c>
      <c r="G167" s="51">
        <f t="shared" si="43"/>
        <v>104</v>
      </c>
      <c r="H167" s="43">
        <f t="shared" si="44"/>
        <v>1.05738065</v>
      </c>
      <c r="I167" s="51">
        <f t="shared" si="51"/>
        <v>0</v>
      </c>
      <c r="J167" s="52">
        <f t="shared" si="45"/>
        <v>57380.65</v>
      </c>
      <c r="K167" s="41">
        <f t="shared" si="46"/>
        <v>0</v>
      </c>
      <c r="L167" s="2" t="str">
        <f t="shared" si="52"/>
        <v>J=</v>
      </c>
      <c r="M167" s="42">
        <f t="shared" si="53"/>
        <v>42674</v>
      </c>
      <c r="N167" s="5">
        <f t="shared" si="55"/>
        <v>0</v>
      </c>
      <c r="O167" s="5"/>
      <c r="P167" s="5"/>
      <c r="Q167" s="5"/>
      <c r="R167" s="5"/>
      <c r="S167" s="3"/>
      <c r="T167" s="5"/>
      <c r="U167" s="5"/>
      <c r="V167" s="5"/>
      <c r="W167" s="5"/>
      <c r="X167" s="5"/>
      <c r="Y167" s="6"/>
      <c r="Z167" s="5"/>
      <c r="AA167" s="5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</row>
    <row r="168" spans="1:154" x14ac:dyDescent="0.2">
      <c r="A168" s="138">
        <f t="shared" si="47"/>
        <v>42463</v>
      </c>
      <c r="B168" s="142">
        <f t="shared" ca="1" si="54"/>
        <v>1057380.6499999999</v>
      </c>
      <c r="C168" s="52">
        <f t="shared" si="48"/>
        <v>1000000</v>
      </c>
      <c r="D168" s="38">
        <f t="shared" si="49"/>
        <v>0.14476</v>
      </c>
      <c r="E168" s="42">
        <f t="shared" si="50"/>
        <v>42311</v>
      </c>
      <c r="F168" s="1">
        <f t="shared" si="42"/>
        <v>103</v>
      </c>
      <c r="G168" s="51">
        <f t="shared" si="43"/>
        <v>104</v>
      </c>
      <c r="H168" s="43">
        <f t="shared" si="44"/>
        <v>1.05738065</v>
      </c>
      <c r="I168" s="51">
        <f t="shared" si="51"/>
        <v>0</v>
      </c>
      <c r="J168" s="52">
        <f t="shared" si="45"/>
        <v>57380.65</v>
      </c>
      <c r="K168" s="41">
        <f t="shared" si="46"/>
        <v>0</v>
      </c>
      <c r="L168" s="2" t="str">
        <f t="shared" si="52"/>
        <v>J=</v>
      </c>
      <c r="M168" s="42">
        <f t="shared" si="53"/>
        <v>42674</v>
      </c>
      <c r="N168" s="5">
        <f t="shared" si="55"/>
        <v>0</v>
      </c>
      <c r="O168" s="5"/>
      <c r="P168" s="5"/>
      <c r="Q168" s="5"/>
      <c r="R168" s="5"/>
      <c r="S168" s="3"/>
      <c r="T168" s="5"/>
      <c r="U168" s="5"/>
      <c r="V168" s="5"/>
      <c r="W168" s="5"/>
      <c r="X168" s="5"/>
      <c r="Y168" s="6"/>
      <c r="Z168" s="5"/>
      <c r="AA168" s="5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</row>
    <row r="169" spans="1:154" x14ac:dyDescent="0.2">
      <c r="A169" s="138">
        <f t="shared" si="47"/>
        <v>42464</v>
      </c>
      <c r="B169" s="142">
        <f t="shared" ca="1" si="54"/>
        <v>1057380.6499999999</v>
      </c>
      <c r="C169" s="52">
        <f t="shared" si="48"/>
        <v>1000000</v>
      </c>
      <c r="D169" s="38">
        <f t="shared" si="49"/>
        <v>0.14476</v>
      </c>
      <c r="E169" s="42">
        <f t="shared" si="50"/>
        <v>42311</v>
      </c>
      <c r="F169" s="1">
        <f t="shared" si="42"/>
        <v>104</v>
      </c>
      <c r="G169" s="51">
        <f t="shared" si="43"/>
        <v>104</v>
      </c>
      <c r="H169" s="43">
        <f t="shared" si="44"/>
        <v>1.05738065</v>
      </c>
      <c r="I169" s="51">
        <f t="shared" si="51"/>
        <v>0</v>
      </c>
      <c r="J169" s="52">
        <f t="shared" si="45"/>
        <v>57380.65</v>
      </c>
      <c r="K169" s="41">
        <f t="shared" si="46"/>
        <v>0</v>
      </c>
      <c r="L169" s="2" t="str">
        <f t="shared" si="52"/>
        <v>J=</v>
      </c>
      <c r="M169" s="42">
        <f t="shared" si="53"/>
        <v>42674</v>
      </c>
      <c r="N169" s="5">
        <f t="shared" si="55"/>
        <v>0</v>
      </c>
      <c r="O169" s="5"/>
      <c r="P169" s="5"/>
      <c r="Q169" s="5"/>
      <c r="R169" s="5"/>
      <c r="S169" s="3"/>
      <c r="T169" s="5"/>
      <c r="U169" s="5"/>
      <c r="V169" s="5"/>
      <c r="W169" s="5"/>
      <c r="X169" s="5"/>
      <c r="Y169" s="6"/>
      <c r="Z169" s="5"/>
      <c r="AA169" s="5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</row>
    <row r="170" spans="1:154" x14ac:dyDescent="0.2">
      <c r="A170" s="138">
        <f t="shared" si="47"/>
        <v>42465</v>
      </c>
      <c r="B170" s="142">
        <f t="shared" ca="1" si="54"/>
        <v>1057948.075</v>
      </c>
      <c r="C170" s="52">
        <f t="shared" si="48"/>
        <v>1000000</v>
      </c>
      <c r="D170" s="38">
        <f t="shared" si="49"/>
        <v>0.14476</v>
      </c>
      <c r="E170" s="42">
        <f t="shared" si="50"/>
        <v>42311</v>
      </c>
      <c r="F170" s="1">
        <f t="shared" si="42"/>
        <v>105</v>
      </c>
      <c r="G170" s="51">
        <f t="shared" si="43"/>
        <v>105</v>
      </c>
      <c r="H170" s="43">
        <f t="shared" si="44"/>
        <v>1.0579480750000001</v>
      </c>
      <c r="I170" s="51">
        <f t="shared" si="51"/>
        <v>0</v>
      </c>
      <c r="J170" s="52">
        <f t="shared" si="45"/>
        <v>57948.074999999997</v>
      </c>
      <c r="K170" s="41">
        <f t="shared" si="46"/>
        <v>0</v>
      </c>
      <c r="L170" s="2" t="str">
        <f t="shared" si="52"/>
        <v>J=</v>
      </c>
      <c r="M170" s="42">
        <f t="shared" si="53"/>
        <v>42674</v>
      </c>
      <c r="N170" s="5">
        <f t="shared" si="55"/>
        <v>0</v>
      </c>
      <c r="O170" s="5"/>
      <c r="P170" s="5"/>
      <c r="Q170" s="5"/>
      <c r="R170" s="5"/>
      <c r="S170" s="3"/>
      <c r="T170" s="5"/>
      <c r="U170" s="5"/>
      <c r="V170" s="5"/>
      <c r="W170" s="5"/>
      <c r="X170" s="5"/>
      <c r="Y170" s="6"/>
      <c r="Z170" s="5"/>
      <c r="AA170" s="5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</row>
    <row r="171" spans="1:154" x14ac:dyDescent="0.2">
      <c r="A171" s="138">
        <f t="shared" si="47"/>
        <v>42466</v>
      </c>
      <c r="B171" s="142">
        <f t="shared" ca="1" si="54"/>
        <v>1058515.8029999901</v>
      </c>
      <c r="C171" s="52">
        <f t="shared" si="48"/>
        <v>1000000</v>
      </c>
      <c r="D171" s="38">
        <f t="shared" si="49"/>
        <v>0.14476</v>
      </c>
      <c r="E171" s="42">
        <f t="shared" si="50"/>
        <v>42311</v>
      </c>
      <c r="F171" s="1">
        <f t="shared" si="42"/>
        <v>106</v>
      </c>
      <c r="G171" s="51">
        <f t="shared" si="43"/>
        <v>106</v>
      </c>
      <c r="H171" s="43">
        <f t="shared" si="44"/>
        <v>1.0585158029999999</v>
      </c>
      <c r="I171" s="51">
        <f t="shared" si="51"/>
        <v>0</v>
      </c>
      <c r="J171" s="52">
        <f t="shared" si="45"/>
        <v>58515.802999990003</v>
      </c>
      <c r="K171" s="41">
        <f t="shared" si="46"/>
        <v>0</v>
      </c>
      <c r="L171" s="2" t="str">
        <f t="shared" si="52"/>
        <v>J=</v>
      </c>
      <c r="M171" s="42">
        <f t="shared" si="53"/>
        <v>42674</v>
      </c>
      <c r="N171" s="5">
        <f t="shared" si="55"/>
        <v>0</v>
      </c>
      <c r="O171" s="5"/>
      <c r="P171" s="5"/>
      <c r="Q171" s="5"/>
      <c r="R171" s="5"/>
      <c r="S171" s="3"/>
      <c r="T171" s="5"/>
      <c r="U171" s="5"/>
      <c r="V171" s="5"/>
      <c r="W171" s="5"/>
      <c r="X171" s="5"/>
      <c r="Y171" s="6"/>
      <c r="Z171" s="5"/>
      <c r="AA171" s="5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</row>
    <row r="172" spans="1:154" x14ac:dyDescent="0.2">
      <c r="A172" s="138">
        <f t="shared" si="47"/>
        <v>42467</v>
      </c>
      <c r="B172" s="142">
        <f t="shared" ca="1" si="54"/>
        <v>1059083.8370000001</v>
      </c>
      <c r="C172" s="52">
        <f t="shared" si="48"/>
        <v>1000000</v>
      </c>
      <c r="D172" s="38">
        <f t="shared" si="49"/>
        <v>0.14476</v>
      </c>
      <c r="E172" s="42">
        <f t="shared" si="50"/>
        <v>42311</v>
      </c>
      <c r="F172" s="1">
        <f t="shared" si="42"/>
        <v>107</v>
      </c>
      <c r="G172" s="51">
        <f t="shared" si="43"/>
        <v>107</v>
      </c>
      <c r="H172" s="43">
        <f t="shared" si="44"/>
        <v>1.059083837</v>
      </c>
      <c r="I172" s="51">
        <f t="shared" si="51"/>
        <v>0</v>
      </c>
      <c r="J172" s="52">
        <f t="shared" si="45"/>
        <v>59083.837</v>
      </c>
      <c r="K172" s="41">
        <f t="shared" si="46"/>
        <v>0</v>
      </c>
      <c r="L172" s="2" t="str">
        <f t="shared" si="52"/>
        <v>J=</v>
      </c>
      <c r="M172" s="42">
        <f t="shared" si="53"/>
        <v>42674</v>
      </c>
      <c r="N172" s="5">
        <f t="shared" si="55"/>
        <v>0</v>
      </c>
      <c r="O172" s="5"/>
      <c r="P172" s="5"/>
      <c r="Q172" s="5"/>
      <c r="R172" s="5"/>
      <c r="S172" s="3"/>
      <c r="T172" s="5"/>
      <c r="U172" s="5"/>
      <c r="V172" s="5"/>
      <c r="W172" s="5"/>
      <c r="X172" s="5"/>
      <c r="Y172" s="6"/>
      <c r="Z172" s="5"/>
      <c r="AA172" s="5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</row>
    <row r="173" spans="1:154" x14ac:dyDescent="0.2">
      <c r="A173" s="138">
        <f t="shared" si="47"/>
        <v>42468</v>
      </c>
      <c r="B173" s="142">
        <f t="shared" ca="1" si="54"/>
        <v>1059652.175</v>
      </c>
      <c r="C173" s="52">
        <f t="shared" si="48"/>
        <v>1000000</v>
      </c>
      <c r="D173" s="38">
        <f t="shared" si="49"/>
        <v>0.14476</v>
      </c>
      <c r="E173" s="42">
        <f t="shared" si="50"/>
        <v>42311</v>
      </c>
      <c r="F173" s="1">
        <f t="shared" si="42"/>
        <v>108</v>
      </c>
      <c r="G173" s="51">
        <f t="shared" si="43"/>
        <v>108</v>
      </c>
      <c r="H173" s="43">
        <f t="shared" si="44"/>
        <v>1.0596521750000001</v>
      </c>
      <c r="I173" s="51">
        <f t="shared" si="51"/>
        <v>0</v>
      </c>
      <c r="J173" s="52">
        <f t="shared" si="45"/>
        <v>59652.175000000003</v>
      </c>
      <c r="K173" s="41">
        <f t="shared" si="46"/>
        <v>0</v>
      </c>
      <c r="L173" s="2" t="str">
        <f t="shared" si="52"/>
        <v>J=</v>
      </c>
      <c r="M173" s="42">
        <f t="shared" si="53"/>
        <v>42674</v>
      </c>
      <c r="N173" s="5">
        <f t="shared" si="55"/>
        <v>0</v>
      </c>
      <c r="O173" s="5"/>
      <c r="P173" s="5"/>
      <c r="Q173" s="5"/>
      <c r="R173" s="5"/>
      <c r="S173" s="3"/>
      <c r="T173" s="5"/>
      <c r="U173" s="5"/>
      <c r="V173" s="5"/>
      <c r="W173" s="5"/>
      <c r="X173" s="5"/>
      <c r="Y173" s="6"/>
      <c r="Z173" s="5"/>
      <c r="AA173" s="5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</row>
    <row r="174" spans="1:154" x14ac:dyDescent="0.2">
      <c r="A174" s="138">
        <f t="shared" si="47"/>
        <v>42469</v>
      </c>
      <c r="B174" s="142">
        <f t="shared" ca="1" si="54"/>
        <v>1060220.8189999999</v>
      </c>
      <c r="C174" s="52">
        <f t="shared" si="48"/>
        <v>1000000</v>
      </c>
      <c r="D174" s="38">
        <f t="shared" si="49"/>
        <v>0.14476</v>
      </c>
      <c r="E174" s="42">
        <f t="shared" si="50"/>
        <v>42311</v>
      </c>
      <c r="F174" s="1">
        <f t="shared" si="42"/>
        <v>108</v>
      </c>
      <c r="G174" s="51">
        <f t="shared" si="43"/>
        <v>109</v>
      </c>
      <c r="H174" s="43">
        <f t="shared" si="44"/>
        <v>1.060220819</v>
      </c>
      <c r="I174" s="51">
        <f t="shared" si="51"/>
        <v>0</v>
      </c>
      <c r="J174" s="52">
        <f t="shared" si="45"/>
        <v>60220.819000000003</v>
      </c>
      <c r="K174" s="41">
        <f t="shared" si="46"/>
        <v>0</v>
      </c>
      <c r="L174" s="2" t="str">
        <f t="shared" si="52"/>
        <v>J=</v>
      </c>
      <c r="M174" s="42">
        <f t="shared" si="53"/>
        <v>42674</v>
      </c>
      <c r="N174" s="5">
        <f t="shared" si="55"/>
        <v>0</v>
      </c>
      <c r="O174" s="5"/>
      <c r="P174" s="5"/>
      <c r="Q174" s="5"/>
      <c r="R174" s="5"/>
      <c r="S174" s="3"/>
      <c r="T174" s="5"/>
      <c r="U174" s="5"/>
      <c r="V174" s="5"/>
      <c r="W174" s="5"/>
      <c r="X174" s="5"/>
      <c r="Y174" s="6"/>
      <c r="Z174" s="5"/>
      <c r="AA174" s="5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</row>
    <row r="175" spans="1:154" x14ac:dyDescent="0.2">
      <c r="A175" s="138">
        <f t="shared" si="47"/>
        <v>42470</v>
      </c>
      <c r="B175" s="142">
        <f t="shared" ca="1" si="54"/>
        <v>1060220.8189999999</v>
      </c>
      <c r="C175" s="52">
        <f t="shared" si="48"/>
        <v>1000000</v>
      </c>
      <c r="D175" s="38">
        <f t="shared" si="49"/>
        <v>0.14476</v>
      </c>
      <c r="E175" s="42">
        <f t="shared" si="50"/>
        <v>42311</v>
      </c>
      <c r="F175" s="1">
        <f t="shared" si="42"/>
        <v>108</v>
      </c>
      <c r="G175" s="51">
        <f t="shared" si="43"/>
        <v>109</v>
      </c>
      <c r="H175" s="43">
        <f t="shared" si="44"/>
        <v>1.060220819</v>
      </c>
      <c r="I175" s="51">
        <f t="shared" si="51"/>
        <v>0</v>
      </c>
      <c r="J175" s="52">
        <f t="shared" si="45"/>
        <v>60220.819000000003</v>
      </c>
      <c r="K175" s="41">
        <f t="shared" si="46"/>
        <v>0</v>
      </c>
      <c r="L175" s="2" t="str">
        <f t="shared" si="52"/>
        <v>J=</v>
      </c>
      <c r="M175" s="42">
        <f t="shared" si="53"/>
        <v>42674</v>
      </c>
      <c r="N175" s="5">
        <f t="shared" si="55"/>
        <v>0</v>
      </c>
      <c r="O175" s="5"/>
      <c r="P175" s="5"/>
      <c r="Q175" s="5"/>
      <c r="R175" s="5"/>
      <c r="S175" s="3"/>
      <c r="T175" s="5"/>
      <c r="U175" s="5"/>
      <c r="V175" s="5"/>
      <c r="W175" s="5"/>
      <c r="X175" s="5"/>
      <c r="Y175" s="6"/>
      <c r="Z175" s="5"/>
      <c r="AA175" s="5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</row>
    <row r="176" spans="1:154" x14ac:dyDescent="0.2">
      <c r="A176" s="138">
        <f t="shared" si="47"/>
        <v>42471</v>
      </c>
      <c r="B176" s="142">
        <f t="shared" ca="1" si="54"/>
        <v>1060220.8189999999</v>
      </c>
      <c r="C176" s="52">
        <f t="shared" si="48"/>
        <v>1000000</v>
      </c>
      <c r="D176" s="38">
        <f t="shared" si="49"/>
        <v>0.14476</v>
      </c>
      <c r="E176" s="42">
        <f t="shared" si="50"/>
        <v>42311</v>
      </c>
      <c r="F176" s="1">
        <f t="shared" si="42"/>
        <v>109</v>
      </c>
      <c r="G176" s="51">
        <f t="shared" si="43"/>
        <v>109</v>
      </c>
      <c r="H176" s="43">
        <f t="shared" si="44"/>
        <v>1.060220819</v>
      </c>
      <c r="I176" s="51">
        <f t="shared" si="51"/>
        <v>0</v>
      </c>
      <c r="J176" s="52">
        <f t="shared" si="45"/>
        <v>60220.819000000003</v>
      </c>
      <c r="K176" s="41">
        <f t="shared" si="46"/>
        <v>0</v>
      </c>
      <c r="L176" s="2" t="str">
        <f t="shared" si="52"/>
        <v>J=</v>
      </c>
      <c r="M176" s="42">
        <f t="shared" si="53"/>
        <v>42674</v>
      </c>
      <c r="N176" s="5">
        <f t="shared" si="55"/>
        <v>0</v>
      </c>
      <c r="O176" s="5"/>
      <c r="P176" s="5"/>
      <c r="Q176" s="5"/>
      <c r="R176" s="5"/>
      <c r="S176" s="3"/>
      <c r="T176" s="5"/>
      <c r="U176" s="5"/>
      <c r="V176" s="5"/>
      <c r="W176" s="5"/>
      <c r="X176" s="5"/>
      <c r="Y176" s="6"/>
      <c r="Z176" s="5"/>
      <c r="AA176" s="5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</row>
    <row r="177" spans="1:144" x14ac:dyDescent="0.2">
      <c r="A177" s="138">
        <f t="shared" si="47"/>
        <v>42472</v>
      </c>
      <c r="B177" s="142">
        <f t="shared" ca="1" si="54"/>
        <v>1060789.76699999</v>
      </c>
      <c r="C177" s="52">
        <f t="shared" si="48"/>
        <v>1000000</v>
      </c>
      <c r="D177" s="38">
        <f t="shared" si="49"/>
        <v>0.14476</v>
      </c>
      <c r="E177" s="42">
        <f t="shared" si="50"/>
        <v>42311</v>
      </c>
      <c r="F177" s="1">
        <f t="shared" si="42"/>
        <v>110</v>
      </c>
      <c r="G177" s="51">
        <f t="shared" si="43"/>
        <v>110</v>
      </c>
      <c r="H177" s="43">
        <f t="shared" si="44"/>
        <v>1.0607897669999999</v>
      </c>
      <c r="I177" s="51">
        <f t="shared" si="51"/>
        <v>0</v>
      </c>
      <c r="J177" s="52">
        <f t="shared" si="45"/>
        <v>60789.766999990003</v>
      </c>
      <c r="K177" s="41">
        <f t="shared" si="46"/>
        <v>0</v>
      </c>
      <c r="L177" s="2" t="str">
        <f t="shared" si="52"/>
        <v>J=</v>
      </c>
      <c r="M177" s="42">
        <f t="shared" si="53"/>
        <v>42674</v>
      </c>
      <c r="N177" s="5">
        <f t="shared" si="55"/>
        <v>0</v>
      </c>
      <c r="O177" s="5"/>
      <c r="P177" s="5"/>
      <c r="Q177" s="5"/>
      <c r="R177" s="5"/>
      <c r="S177" s="3"/>
      <c r="T177" s="5"/>
      <c r="U177" s="5"/>
      <c r="V177" s="5"/>
      <c r="W177" s="5"/>
      <c r="X177" s="5"/>
      <c r="Y177" s="6"/>
      <c r="Z177" s="5"/>
      <c r="AA177" s="5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</row>
    <row r="178" spans="1:144" x14ac:dyDescent="0.2">
      <c r="A178" s="138">
        <f t="shared" si="47"/>
        <v>42473</v>
      </c>
      <c r="B178" s="142">
        <f t="shared" ca="1" si="54"/>
        <v>1061359.0209999899</v>
      </c>
      <c r="C178" s="52">
        <f t="shared" si="48"/>
        <v>1000000</v>
      </c>
      <c r="D178" s="38">
        <f t="shared" si="49"/>
        <v>0.14476</v>
      </c>
      <c r="E178" s="42">
        <f t="shared" si="50"/>
        <v>42311</v>
      </c>
      <c r="F178" s="1">
        <f t="shared" si="42"/>
        <v>111</v>
      </c>
      <c r="G178" s="51">
        <f t="shared" si="43"/>
        <v>111</v>
      </c>
      <c r="H178" s="43">
        <f t="shared" si="44"/>
        <v>1.0613590209999999</v>
      </c>
      <c r="I178" s="51">
        <f t="shared" si="51"/>
        <v>0</v>
      </c>
      <c r="J178" s="52">
        <f t="shared" si="45"/>
        <v>61359.020999990003</v>
      </c>
      <c r="K178" s="41">
        <f t="shared" si="46"/>
        <v>0</v>
      </c>
      <c r="L178" s="2" t="str">
        <f t="shared" si="52"/>
        <v>J=</v>
      </c>
      <c r="M178" s="42">
        <f t="shared" si="53"/>
        <v>42674</v>
      </c>
      <c r="N178" s="5">
        <f t="shared" si="55"/>
        <v>0</v>
      </c>
      <c r="O178" s="5"/>
      <c r="P178" s="5"/>
      <c r="Q178" s="5"/>
      <c r="R178" s="5"/>
      <c r="S178" s="3"/>
      <c r="T178" s="5"/>
      <c r="U178" s="5"/>
      <c r="V178" s="5"/>
      <c r="W178" s="5"/>
      <c r="X178" s="5"/>
      <c r="Y178" s="6"/>
      <c r="Z178" s="5"/>
      <c r="AA178" s="5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</row>
    <row r="179" spans="1:144" x14ac:dyDescent="0.2">
      <c r="A179" s="138">
        <f t="shared" si="47"/>
        <v>42474</v>
      </c>
      <c r="B179" s="142">
        <f t="shared" ca="1" si="54"/>
        <v>1061928.58</v>
      </c>
      <c r="C179" s="52">
        <f t="shared" si="48"/>
        <v>1000000</v>
      </c>
      <c r="D179" s="38">
        <f t="shared" si="49"/>
        <v>0.14476</v>
      </c>
      <c r="E179" s="42">
        <f t="shared" si="50"/>
        <v>42311</v>
      </c>
      <c r="F179" s="1">
        <f t="shared" si="42"/>
        <v>112</v>
      </c>
      <c r="G179" s="51">
        <f t="shared" si="43"/>
        <v>112</v>
      </c>
      <c r="H179" s="43">
        <f t="shared" si="44"/>
        <v>1.06192858</v>
      </c>
      <c r="I179" s="51">
        <f t="shared" si="51"/>
        <v>0</v>
      </c>
      <c r="J179" s="52">
        <f t="shared" si="45"/>
        <v>61928.58</v>
      </c>
      <c r="K179" s="41">
        <f t="shared" si="46"/>
        <v>0</v>
      </c>
      <c r="L179" s="2" t="str">
        <f t="shared" si="52"/>
        <v>J=</v>
      </c>
      <c r="M179" s="42">
        <f t="shared" si="53"/>
        <v>42674</v>
      </c>
      <c r="N179" s="5">
        <f t="shared" si="55"/>
        <v>0</v>
      </c>
      <c r="O179" s="5"/>
      <c r="P179" s="5"/>
      <c r="Q179" s="5"/>
      <c r="R179" s="5"/>
      <c r="S179" s="3"/>
      <c r="T179" s="5"/>
      <c r="U179" s="5"/>
      <c r="V179" s="5"/>
      <c r="W179" s="5"/>
      <c r="X179" s="5"/>
      <c r="Y179" s="6"/>
      <c r="Z179" s="5"/>
      <c r="AA179" s="5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</row>
    <row r="180" spans="1:144" x14ac:dyDescent="0.2">
      <c r="A180" s="138">
        <f t="shared" si="47"/>
        <v>42475</v>
      </c>
      <c r="B180" s="142">
        <f t="shared" ca="1" si="54"/>
        <v>1062498.4449999901</v>
      </c>
      <c r="C180" s="52">
        <f t="shared" si="48"/>
        <v>1000000</v>
      </c>
      <c r="D180" s="38">
        <f t="shared" si="49"/>
        <v>0.14476</v>
      </c>
      <c r="E180" s="42">
        <f t="shared" si="50"/>
        <v>42311</v>
      </c>
      <c r="F180" s="1">
        <f t="shared" si="42"/>
        <v>113</v>
      </c>
      <c r="G180" s="51">
        <f t="shared" si="43"/>
        <v>113</v>
      </c>
      <c r="H180" s="43">
        <f t="shared" si="44"/>
        <v>1.0624984449999999</v>
      </c>
      <c r="I180" s="51">
        <f t="shared" si="51"/>
        <v>0</v>
      </c>
      <c r="J180" s="52">
        <f t="shared" si="45"/>
        <v>62498.444999990003</v>
      </c>
      <c r="K180" s="41">
        <f t="shared" si="46"/>
        <v>0</v>
      </c>
      <c r="L180" s="2" t="str">
        <f t="shared" si="52"/>
        <v>J=</v>
      </c>
      <c r="M180" s="42">
        <f t="shared" si="53"/>
        <v>42674</v>
      </c>
      <c r="N180" s="5">
        <f t="shared" si="55"/>
        <v>0</v>
      </c>
      <c r="O180" s="5"/>
      <c r="P180" s="5"/>
      <c r="Q180" s="5"/>
      <c r="R180" s="5"/>
      <c r="S180" s="3"/>
      <c r="T180" s="5"/>
      <c r="U180" s="5"/>
      <c r="V180" s="5"/>
      <c r="W180" s="5"/>
      <c r="X180" s="5"/>
      <c r="Y180" s="6"/>
      <c r="Z180" s="5"/>
      <c r="AA180" s="5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</row>
    <row r="181" spans="1:144" x14ac:dyDescent="0.2">
      <c r="A181" s="138">
        <f t="shared" si="47"/>
        <v>42476</v>
      </c>
      <c r="B181" s="142">
        <f t="shared" ca="1" si="54"/>
        <v>1063068.6159999999</v>
      </c>
      <c r="C181" s="52">
        <f t="shared" si="48"/>
        <v>1000000</v>
      </c>
      <c r="D181" s="38">
        <f t="shared" si="49"/>
        <v>0.14476</v>
      </c>
      <c r="E181" s="42">
        <f t="shared" si="50"/>
        <v>42311</v>
      </c>
      <c r="F181" s="1">
        <f t="shared" si="42"/>
        <v>113</v>
      </c>
      <c r="G181" s="51">
        <f t="shared" si="43"/>
        <v>114</v>
      </c>
      <c r="H181" s="43">
        <f t="shared" si="44"/>
        <v>1.063068616</v>
      </c>
      <c r="I181" s="51">
        <f t="shared" si="51"/>
        <v>0</v>
      </c>
      <c r="J181" s="52">
        <f t="shared" si="45"/>
        <v>63068.616000000002</v>
      </c>
      <c r="K181" s="41">
        <f t="shared" si="46"/>
        <v>0</v>
      </c>
      <c r="L181" s="2" t="str">
        <f t="shared" si="52"/>
        <v>J=</v>
      </c>
      <c r="M181" s="42">
        <f t="shared" si="53"/>
        <v>42674</v>
      </c>
      <c r="N181" s="5">
        <f t="shared" si="55"/>
        <v>0</v>
      </c>
      <c r="O181" s="5"/>
      <c r="P181" s="5"/>
      <c r="Q181" s="5"/>
      <c r="R181" s="5"/>
      <c r="S181" s="3"/>
      <c r="T181" s="5"/>
      <c r="U181" s="5"/>
      <c r="V181" s="5"/>
      <c r="W181" s="5"/>
      <c r="X181" s="5"/>
      <c r="Y181" s="6"/>
      <c r="Z181" s="5"/>
      <c r="AA181" s="5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</row>
    <row r="182" spans="1:144" x14ac:dyDescent="0.2">
      <c r="A182" s="138">
        <f t="shared" si="47"/>
        <v>42477</v>
      </c>
      <c r="B182" s="142">
        <f t="shared" ca="1" si="54"/>
        <v>1063068.6159999999</v>
      </c>
      <c r="C182" s="52">
        <f t="shared" si="48"/>
        <v>1000000</v>
      </c>
      <c r="D182" s="38">
        <f t="shared" si="49"/>
        <v>0.14476</v>
      </c>
      <c r="E182" s="42">
        <f t="shared" si="50"/>
        <v>42311</v>
      </c>
      <c r="F182" s="1">
        <f t="shared" si="42"/>
        <v>113</v>
      </c>
      <c r="G182" s="51">
        <f t="shared" si="43"/>
        <v>114</v>
      </c>
      <c r="H182" s="43">
        <f t="shared" si="44"/>
        <v>1.063068616</v>
      </c>
      <c r="I182" s="51">
        <f t="shared" si="51"/>
        <v>0</v>
      </c>
      <c r="J182" s="52">
        <f t="shared" si="45"/>
        <v>63068.616000000002</v>
      </c>
      <c r="K182" s="41">
        <f t="shared" si="46"/>
        <v>0</v>
      </c>
      <c r="L182" s="2" t="str">
        <f t="shared" si="52"/>
        <v>J=</v>
      </c>
      <c r="M182" s="42">
        <f t="shared" si="53"/>
        <v>42674</v>
      </c>
      <c r="N182" s="5">
        <f t="shared" si="55"/>
        <v>0</v>
      </c>
      <c r="O182" s="5"/>
      <c r="P182" s="5"/>
      <c r="Q182" s="5"/>
      <c r="R182" s="5"/>
      <c r="S182" s="3"/>
      <c r="T182" s="5"/>
      <c r="U182" s="5"/>
      <c r="V182" s="5"/>
      <c r="W182" s="5"/>
      <c r="X182" s="5"/>
      <c r="Y182" s="6"/>
      <c r="Z182" s="5"/>
      <c r="AA182" s="5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</row>
    <row r="183" spans="1:144" x14ac:dyDescent="0.2">
      <c r="A183" s="138">
        <f t="shared" si="47"/>
        <v>42478</v>
      </c>
      <c r="B183" s="142">
        <f t="shared" ca="1" si="54"/>
        <v>1063068.6159999999</v>
      </c>
      <c r="C183" s="52">
        <f t="shared" si="48"/>
        <v>1000000</v>
      </c>
      <c r="D183" s="38">
        <f t="shared" si="49"/>
        <v>0.14476</v>
      </c>
      <c r="E183" s="42">
        <f t="shared" si="50"/>
        <v>42311</v>
      </c>
      <c r="F183" s="1">
        <f t="shared" si="42"/>
        <v>114</v>
      </c>
      <c r="G183" s="51">
        <f t="shared" si="43"/>
        <v>114</v>
      </c>
      <c r="H183" s="43">
        <f t="shared" si="44"/>
        <v>1.063068616</v>
      </c>
      <c r="I183" s="51">
        <f t="shared" si="51"/>
        <v>0</v>
      </c>
      <c r="J183" s="52">
        <f t="shared" si="45"/>
        <v>63068.616000000002</v>
      </c>
      <c r="K183" s="41">
        <f t="shared" si="46"/>
        <v>0</v>
      </c>
      <c r="L183" s="2" t="str">
        <f t="shared" si="52"/>
        <v>J=</v>
      </c>
      <c r="M183" s="42">
        <f t="shared" si="53"/>
        <v>42674</v>
      </c>
      <c r="N183" s="5">
        <f t="shared" si="55"/>
        <v>0</v>
      </c>
      <c r="O183" s="5"/>
      <c r="P183" s="5"/>
      <c r="Q183" s="5"/>
      <c r="R183" s="5"/>
      <c r="S183" s="3"/>
      <c r="T183" s="5"/>
      <c r="U183" s="5"/>
      <c r="V183" s="5"/>
      <c r="W183" s="5"/>
      <c r="X183" s="5"/>
      <c r="Y183" s="6"/>
      <c r="Z183" s="5"/>
      <c r="AA183" s="5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</row>
    <row r="184" spans="1:144" x14ac:dyDescent="0.2">
      <c r="A184" s="138">
        <f t="shared" si="47"/>
        <v>42479</v>
      </c>
      <c r="B184" s="142">
        <f t="shared" ca="1" si="54"/>
        <v>1063639.0929999901</v>
      </c>
      <c r="C184" s="52">
        <f t="shared" si="48"/>
        <v>1000000</v>
      </c>
      <c r="D184" s="38">
        <f t="shared" si="49"/>
        <v>0.14476</v>
      </c>
      <c r="E184" s="42">
        <f t="shared" si="50"/>
        <v>42311</v>
      </c>
      <c r="F184" s="1">
        <f t="shared" si="42"/>
        <v>115</v>
      </c>
      <c r="G184" s="51">
        <f t="shared" si="43"/>
        <v>115</v>
      </c>
      <c r="H184" s="43">
        <f t="shared" si="44"/>
        <v>1.0636390929999999</v>
      </c>
      <c r="I184" s="51">
        <f t="shared" si="51"/>
        <v>0</v>
      </c>
      <c r="J184" s="52">
        <f t="shared" si="45"/>
        <v>63639.092999990004</v>
      </c>
      <c r="K184" s="41">
        <f t="shared" si="46"/>
        <v>0</v>
      </c>
      <c r="L184" s="2" t="str">
        <f t="shared" si="52"/>
        <v>J=</v>
      </c>
      <c r="M184" s="42">
        <f t="shared" si="53"/>
        <v>42674</v>
      </c>
      <c r="N184" s="5">
        <f t="shared" si="55"/>
        <v>0</v>
      </c>
      <c r="O184" s="5"/>
      <c r="P184" s="5"/>
      <c r="Q184" s="5"/>
      <c r="R184" s="5"/>
      <c r="S184" s="3"/>
      <c r="T184" s="5"/>
      <c r="U184" s="5"/>
      <c r="V184" s="5"/>
      <c r="W184" s="5"/>
      <c r="X184" s="5"/>
      <c r="Y184" s="6"/>
      <c r="Z184" s="5"/>
      <c r="AA184" s="5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</row>
    <row r="185" spans="1:144" x14ac:dyDescent="0.2">
      <c r="A185" s="138">
        <f t="shared" si="47"/>
        <v>42480</v>
      </c>
      <c r="B185" s="142">
        <f t="shared" ca="1" si="54"/>
        <v>1064209.875</v>
      </c>
      <c r="C185" s="52">
        <f t="shared" si="48"/>
        <v>1000000</v>
      </c>
      <c r="D185" s="38">
        <f t="shared" si="49"/>
        <v>0.14476</v>
      </c>
      <c r="E185" s="42">
        <f t="shared" si="50"/>
        <v>42311</v>
      </c>
      <c r="F185" s="1">
        <f t="shared" si="42"/>
        <v>116</v>
      </c>
      <c r="G185" s="51">
        <f t="shared" si="43"/>
        <v>116</v>
      </c>
      <c r="H185" s="43">
        <f t="shared" si="44"/>
        <v>1.064209875</v>
      </c>
      <c r="I185" s="51">
        <f t="shared" si="51"/>
        <v>0</v>
      </c>
      <c r="J185" s="52">
        <f t="shared" si="45"/>
        <v>64209.875</v>
      </c>
      <c r="K185" s="41">
        <f t="shared" si="46"/>
        <v>0</v>
      </c>
      <c r="L185" s="2" t="str">
        <f t="shared" si="52"/>
        <v>J=</v>
      </c>
      <c r="M185" s="42">
        <f t="shared" si="53"/>
        <v>42674</v>
      </c>
      <c r="N185" s="5">
        <f t="shared" si="55"/>
        <v>0</v>
      </c>
      <c r="O185" s="5"/>
      <c r="P185" s="5"/>
      <c r="Q185" s="5"/>
      <c r="R185" s="5"/>
      <c r="S185" s="3"/>
      <c r="T185" s="5"/>
      <c r="U185" s="5"/>
      <c r="V185" s="5"/>
      <c r="W185" s="5"/>
      <c r="X185" s="5"/>
      <c r="Y185" s="6"/>
      <c r="Z185" s="5"/>
      <c r="AA185" s="5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</row>
    <row r="186" spans="1:144" x14ac:dyDescent="0.2">
      <c r="A186" s="138">
        <f t="shared" si="47"/>
        <v>42481</v>
      </c>
      <c r="B186" s="142">
        <f t="shared" ca="1" si="54"/>
        <v>1064780.9650000001</v>
      </c>
      <c r="C186" s="52">
        <f t="shared" si="48"/>
        <v>1000000</v>
      </c>
      <c r="D186" s="38">
        <f t="shared" si="49"/>
        <v>0.14476</v>
      </c>
      <c r="E186" s="42">
        <f t="shared" si="50"/>
        <v>42311</v>
      </c>
      <c r="F186" s="1">
        <f t="shared" si="42"/>
        <v>116</v>
      </c>
      <c r="G186" s="51">
        <f t="shared" si="43"/>
        <v>117</v>
      </c>
      <c r="H186" s="43">
        <f t="shared" si="44"/>
        <v>1.064780965</v>
      </c>
      <c r="I186" s="51">
        <f t="shared" si="51"/>
        <v>0</v>
      </c>
      <c r="J186" s="52">
        <f t="shared" si="45"/>
        <v>64780.964999999997</v>
      </c>
      <c r="K186" s="41">
        <f t="shared" si="46"/>
        <v>0</v>
      </c>
      <c r="L186" s="2" t="str">
        <f t="shared" si="52"/>
        <v>J=</v>
      </c>
      <c r="M186" s="42">
        <f t="shared" si="53"/>
        <v>42674</v>
      </c>
      <c r="N186" s="5">
        <f t="shared" si="55"/>
        <v>0</v>
      </c>
      <c r="O186" s="5"/>
      <c r="P186" s="5"/>
      <c r="Q186" s="5"/>
      <c r="R186" s="5"/>
      <c r="S186" s="3"/>
      <c r="T186" s="5"/>
      <c r="U186" s="5"/>
      <c r="V186" s="5"/>
      <c r="W186" s="5"/>
      <c r="X186" s="5"/>
      <c r="Y186" s="6"/>
      <c r="Z186" s="5"/>
      <c r="AA186" s="5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</row>
    <row r="187" spans="1:144" x14ac:dyDescent="0.2">
      <c r="A187" s="138">
        <f t="shared" si="47"/>
        <v>42482</v>
      </c>
      <c r="B187" s="142">
        <f t="shared" ca="1" si="54"/>
        <v>1064780.9650000001</v>
      </c>
      <c r="C187" s="52">
        <f t="shared" si="48"/>
        <v>1000000</v>
      </c>
      <c r="D187" s="38">
        <f t="shared" si="49"/>
        <v>0.14476</v>
      </c>
      <c r="E187" s="42">
        <f t="shared" si="50"/>
        <v>42311</v>
      </c>
      <c r="F187" s="1">
        <f t="shared" si="42"/>
        <v>117</v>
      </c>
      <c r="G187" s="51">
        <f t="shared" si="43"/>
        <v>117</v>
      </c>
      <c r="H187" s="43">
        <f t="shared" si="44"/>
        <v>1.064780965</v>
      </c>
      <c r="I187" s="51">
        <f t="shared" si="51"/>
        <v>0</v>
      </c>
      <c r="J187" s="52">
        <f t="shared" si="45"/>
        <v>64780.964999999997</v>
      </c>
      <c r="K187" s="41">
        <f t="shared" si="46"/>
        <v>0</v>
      </c>
      <c r="L187" s="2" t="str">
        <f t="shared" si="52"/>
        <v>J=</v>
      </c>
      <c r="M187" s="42">
        <f t="shared" si="53"/>
        <v>42674</v>
      </c>
      <c r="N187" s="5">
        <f t="shared" si="55"/>
        <v>0</v>
      </c>
      <c r="O187" s="5"/>
      <c r="P187" s="5"/>
      <c r="Q187" s="5"/>
      <c r="R187" s="5"/>
      <c r="S187" s="3"/>
      <c r="T187" s="5"/>
      <c r="U187" s="5"/>
      <c r="V187" s="5"/>
      <c r="W187" s="5"/>
      <c r="X187" s="5"/>
      <c r="Y187" s="6"/>
      <c r="Z187" s="5"/>
      <c r="AA187" s="5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</row>
    <row r="188" spans="1:144" x14ac:dyDescent="0.2">
      <c r="A188" s="138">
        <f t="shared" si="47"/>
        <v>42483</v>
      </c>
      <c r="B188" s="142">
        <f t="shared" ca="1" si="54"/>
        <v>1065352.3600000001</v>
      </c>
      <c r="C188" s="52">
        <f t="shared" si="48"/>
        <v>1000000</v>
      </c>
      <c r="D188" s="38">
        <f t="shared" si="49"/>
        <v>0.14476</v>
      </c>
      <c r="E188" s="42">
        <f t="shared" si="50"/>
        <v>42311</v>
      </c>
      <c r="F188" s="1">
        <f t="shared" si="42"/>
        <v>117</v>
      </c>
      <c r="G188" s="51">
        <f t="shared" si="43"/>
        <v>118</v>
      </c>
      <c r="H188" s="43">
        <f t="shared" si="44"/>
        <v>1.0653523600000001</v>
      </c>
      <c r="I188" s="51">
        <f t="shared" si="51"/>
        <v>0</v>
      </c>
      <c r="J188" s="52">
        <f t="shared" si="45"/>
        <v>65352.36</v>
      </c>
      <c r="K188" s="41">
        <f t="shared" si="46"/>
        <v>0</v>
      </c>
      <c r="L188" s="2" t="str">
        <f t="shared" si="52"/>
        <v>J=</v>
      </c>
      <c r="M188" s="42">
        <f t="shared" si="53"/>
        <v>42674</v>
      </c>
      <c r="N188" s="5">
        <f t="shared" si="55"/>
        <v>0</v>
      </c>
      <c r="O188" s="5"/>
      <c r="P188" s="5"/>
      <c r="Q188" s="5"/>
      <c r="R188" s="5"/>
      <c r="S188" s="3"/>
      <c r="T188" s="5"/>
      <c r="U188" s="5"/>
      <c r="V188" s="5"/>
      <c r="W188" s="5"/>
      <c r="X188" s="5"/>
      <c r="Y188" s="6"/>
      <c r="Z188" s="5"/>
      <c r="AA188" s="5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</row>
    <row r="189" spans="1:144" x14ac:dyDescent="0.2">
      <c r="A189" s="138">
        <f t="shared" si="47"/>
        <v>42484</v>
      </c>
      <c r="B189" s="142">
        <f t="shared" ca="1" si="54"/>
        <v>1065352.3600000001</v>
      </c>
      <c r="C189" s="52">
        <f t="shared" si="48"/>
        <v>1000000</v>
      </c>
      <c r="D189" s="38">
        <f t="shared" si="49"/>
        <v>0.14476</v>
      </c>
      <c r="E189" s="42">
        <f t="shared" si="50"/>
        <v>42311</v>
      </c>
      <c r="F189" s="1">
        <f t="shared" si="42"/>
        <v>117</v>
      </c>
      <c r="G189" s="51">
        <f t="shared" si="43"/>
        <v>118</v>
      </c>
      <c r="H189" s="43">
        <f t="shared" si="44"/>
        <v>1.0653523600000001</v>
      </c>
      <c r="I189" s="51">
        <f t="shared" si="51"/>
        <v>0</v>
      </c>
      <c r="J189" s="52">
        <f t="shared" si="45"/>
        <v>65352.36</v>
      </c>
      <c r="K189" s="41">
        <f t="shared" si="46"/>
        <v>0</v>
      </c>
      <c r="L189" s="2" t="str">
        <f t="shared" si="52"/>
        <v>J=</v>
      </c>
      <c r="M189" s="42">
        <f t="shared" si="53"/>
        <v>42674</v>
      </c>
      <c r="N189" s="5">
        <f t="shared" si="55"/>
        <v>0</v>
      </c>
      <c r="O189" s="5"/>
      <c r="P189" s="5"/>
      <c r="Q189" s="5"/>
      <c r="R189" s="5"/>
      <c r="S189" s="3"/>
      <c r="T189" s="5"/>
      <c r="U189" s="5"/>
      <c r="V189" s="5"/>
      <c r="W189" s="5"/>
      <c r="X189" s="5"/>
      <c r="Y189" s="6"/>
      <c r="Z189" s="5"/>
      <c r="AA189" s="5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</row>
    <row r="190" spans="1:144" x14ac:dyDescent="0.2">
      <c r="A190" s="138">
        <f t="shared" si="47"/>
        <v>42485</v>
      </c>
      <c r="B190" s="142">
        <f t="shared" ca="1" si="54"/>
        <v>1065352.3600000001</v>
      </c>
      <c r="C190" s="52">
        <f t="shared" si="48"/>
        <v>1000000</v>
      </c>
      <c r="D190" s="38">
        <f t="shared" si="49"/>
        <v>0.14476</v>
      </c>
      <c r="E190" s="42">
        <f t="shared" si="50"/>
        <v>42311</v>
      </c>
      <c r="F190" s="1">
        <f t="shared" si="42"/>
        <v>118</v>
      </c>
      <c r="G190" s="51">
        <f t="shared" si="43"/>
        <v>118</v>
      </c>
      <c r="H190" s="43">
        <f t="shared" si="44"/>
        <v>1.0653523600000001</v>
      </c>
      <c r="I190" s="51">
        <f t="shared" si="51"/>
        <v>0</v>
      </c>
      <c r="J190" s="52">
        <f t="shared" si="45"/>
        <v>65352.36</v>
      </c>
      <c r="K190" s="41">
        <f t="shared" si="46"/>
        <v>0</v>
      </c>
      <c r="L190" s="2" t="str">
        <f t="shared" si="52"/>
        <v>J=</v>
      </c>
      <c r="M190" s="42">
        <f t="shared" si="53"/>
        <v>42674</v>
      </c>
      <c r="N190" s="5">
        <f t="shared" si="55"/>
        <v>0</v>
      </c>
      <c r="O190" s="5"/>
      <c r="P190" s="5"/>
      <c r="Q190" s="5"/>
      <c r="R190" s="5"/>
      <c r="S190" s="3"/>
      <c r="T190" s="5"/>
      <c r="U190" s="5"/>
      <c r="V190" s="5"/>
      <c r="W190" s="5"/>
      <c r="X190" s="5"/>
      <c r="Y190" s="6"/>
      <c r="Z190" s="5"/>
      <c r="AA190" s="5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</row>
    <row r="191" spans="1:144" x14ac:dyDescent="0.2">
      <c r="A191" s="138">
        <f t="shared" si="47"/>
        <v>42486</v>
      </c>
      <c r="B191" s="142">
        <f t="shared" ca="1" si="54"/>
        <v>1065924.0619999899</v>
      </c>
      <c r="C191" s="52">
        <f t="shared" si="48"/>
        <v>1000000</v>
      </c>
      <c r="D191" s="38">
        <f t="shared" si="49"/>
        <v>0.14476</v>
      </c>
      <c r="E191" s="42">
        <f t="shared" si="50"/>
        <v>42311</v>
      </c>
      <c r="F191" s="1">
        <f t="shared" si="42"/>
        <v>119</v>
      </c>
      <c r="G191" s="51">
        <f t="shared" si="43"/>
        <v>119</v>
      </c>
      <c r="H191" s="43">
        <f t="shared" si="44"/>
        <v>1.0659240619999999</v>
      </c>
      <c r="I191" s="51">
        <f t="shared" si="51"/>
        <v>0</v>
      </c>
      <c r="J191" s="52">
        <f t="shared" si="45"/>
        <v>65924.061999989994</v>
      </c>
      <c r="K191" s="41">
        <f t="shared" si="46"/>
        <v>0</v>
      </c>
      <c r="L191" s="2" t="str">
        <f t="shared" si="52"/>
        <v>J=</v>
      </c>
      <c r="M191" s="42">
        <f t="shared" si="53"/>
        <v>42674</v>
      </c>
      <c r="N191" s="5">
        <f t="shared" si="55"/>
        <v>0</v>
      </c>
      <c r="O191" s="5"/>
      <c r="P191" s="5"/>
      <c r="Q191" s="5"/>
      <c r="R191" s="5"/>
      <c r="S191" s="3"/>
      <c r="T191" s="5"/>
      <c r="U191" s="5"/>
      <c r="V191" s="5"/>
      <c r="W191" s="5"/>
      <c r="X191" s="5"/>
      <c r="Y191" s="6"/>
      <c r="Z191" s="5"/>
      <c r="AA191" s="5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</row>
    <row r="192" spans="1:144" x14ac:dyDescent="0.2">
      <c r="A192" s="138">
        <f t="shared" si="47"/>
        <v>42487</v>
      </c>
      <c r="B192" s="142">
        <f t="shared" ca="1" si="54"/>
        <v>1066496.071</v>
      </c>
      <c r="C192" s="52">
        <f t="shared" si="48"/>
        <v>1000000</v>
      </c>
      <c r="D192" s="38">
        <f t="shared" si="49"/>
        <v>0.14476</v>
      </c>
      <c r="E192" s="42">
        <f t="shared" si="50"/>
        <v>42311</v>
      </c>
      <c r="F192" s="1">
        <f t="shared" si="42"/>
        <v>120</v>
      </c>
      <c r="G192" s="51">
        <f t="shared" si="43"/>
        <v>120</v>
      </c>
      <c r="H192" s="43">
        <f t="shared" si="44"/>
        <v>1.066496071</v>
      </c>
      <c r="I192" s="51">
        <f t="shared" si="51"/>
        <v>0</v>
      </c>
      <c r="J192" s="52">
        <f t="shared" si="45"/>
        <v>66496.070999999996</v>
      </c>
      <c r="K192" s="41">
        <f t="shared" si="46"/>
        <v>0</v>
      </c>
      <c r="L192" s="2" t="str">
        <f t="shared" si="52"/>
        <v>J=</v>
      </c>
      <c r="M192" s="42">
        <f t="shared" si="53"/>
        <v>42674</v>
      </c>
      <c r="N192" s="5">
        <f t="shared" si="55"/>
        <v>0</v>
      </c>
      <c r="O192" s="5"/>
      <c r="P192" s="5"/>
      <c r="Q192" s="5"/>
      <c r="R192" s="5"/>
      <c r="S192" s="3"/>
      <c r="T192" s="5"/>
      <c r="U192" s="5"/>
      <c r="V192" s="5"/>
      <c r="W192" s="5"/>
      <c r="X192" s="5"/>
      <c r="Y192" s="6"/>
      <c r="Z192" s="5"/>
      <c r="AA192" s="5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</row>
    <row r="193" spans="1:144" x14ac:dyDescent="0.2">
      <c r="A193" s="138">
        <f t="shared" si="47"/>
        <v>42488</v>
      </c>
      <c r="B193" s="142">
        <f t="shared" ca="1" si="54"/>
        <v>1067068.3870000001</v>
      </c>
      <c r="C193" s="52">
        <f t="shared" si="48"/>
        <v>1000000</v>
      </c>
      <c r="D193" s="38">
        <f t="shared" si="49"/>
        <v>0.14476</v>
      </c>
      <c r="E193" s="42">
        <f t="shared" si="50"/>
        <v>42311</v>
      </c>
      <c r="F193" s="1">
        <f t="shared" si="42"/>
        <v>121</v>
      </c>
      <c r="G193" s="51">
        <f t="shared" si="43"/>
        <v>121</v>
      </c>
      <c r="H193" s="43">
        <f t="shared" si="44"/>
        <v>1.067068387</v>
      </c>
      <c r="I193" s="51">
        <f t="shared" si="51"/>
        <v>0</v>
      </c>
      <c r="J193" s="52">
        <f t="shared" si="45"/>
        <v>67068.387000000002</v>
      </c>
      <c r="K193" s="41">
        <f t="shared" si="46"/>
        <v>0</v>
      </c>
      <c r="L193" s="2" t="str">
        <f t="shared" si="52"/>
        <v>J=</v>
      </c>
      <c r="M193" s="42">
        <f t="shared" si="53"/>
        <v>42674</v>
      </c>
      <c r="N193" s="5">
        <f t="shared" si="55"/>
        <v>0</v>
      </c>
      <c r="O193" s="5"/>
      <c r="P193" s="5"/>
      <c r="Q193" s="5"/>
      <c r="R193" s="5"/>
      <c r="S193" s="3"/>
      <c r="T193" s="5"/>
      <c r="U193" s="5"/>
      <c r="V193" s="5"/>
      <c r="W193" s="5"/>
      <c r="X193" s="5"/>
      <c r="Y193" s="6"/>
      <c r="Z193" s="5"/>
      <c r="AA193" s="5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</row>
    <row r="194" spans="1:144" x14ac:dyDescent="0.2">
      <c r="A194" s="138">
        <f t="shared" si="47"/>
        <v>42489</v>
      </c>
      <c r="B194" s="142">
        <f t="shared" ca="1" si="54"/>
        <v>1067641.01</v>
      </c>
      <c r="C194" s="52">
        <f t="shared" si="48"/>
        <v>1000000</v>
      </c>
      <c r="D194" s="38">
        <f t="shared" si="49"/>
        <v>0.14476</v>
      </c>
      <c r="E194" s="42">
        <f t="shared" si="50"/>
        <v>42311</v>
      </c>
      <c r="F194" s="1">
        <f t="shared" si="42"/>
        <v>122</v>
      </c>
      <c r="G194" s="51">
        <f t="shared" si="43"/>
        <v>122</v>
      </c>
      <c r="H194" s="43">
        <f t="shared" si="44"/>
        <v>1.06764101</v>
      </c>
      <c r="I194" s="51">
        <f t="shared" si="51"/>
        <v>0</v>
      </c>
      <c r="J194" s="52">
        <f t="shared" si="45"/>
        <v>67641.009999999995</v>
      </c>
      <c r="K194" s="41">
        <f t="shared" si="46"/>
        <v>0</v>
      </c>
      <c r="L194" s="2" t="str">
        <f t="shared" si="52"/>
        <v>J=</v>
      </c>
      <c r="M194" s="42">
        <f t="shared" si="53"/>
        <v>42674</v>
      </c>
      <c r="N194" s="5">
        <f t="shared" si="55"/>
        <v>0</v>
      </c>
      <c r="O194" s="22"/>
      <c r="P194" s="22"/>
      <c r="Q194" s="22"/>
      <c r="R194" s="22"/>
      <c r="S194" s="23"/>
      <c r="T194" s="22"/>
      <c r="U194" s="22"/>
      <c r="V194" s="22"/>
      <c r="W194" s="22"/>
      <c r="X194" s="22"/>
      <c r="Y194" s="35"/>
      <c r="Z194" s="22"/>
      <c r="AA194" s="22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</row>
    <row r="195" spans="1:144" x14ac:dyDescent="0.2">
      <c r="A195" s="138">
        <f t="shared" si="47"/>
        <v>42490</v>
      </c>
      <c r="B195" s="142">
        <f t="shared" ca="1" si="54"/>
        <v>1068213.9410000001</v>
      </c>
      <c r="C195" s="52">
        <f t="shared" si="48"/>
        <v>1000000</v>
      </c>
      <c r="D195" s="38">
        <f t="shared" si="49"/>
        <v>0.14476</v>
      </c>
      <c r="E195" s="42">
        <f t="shared" si="50"/>
        <v>42311</v>
      </c>
      <c r="F195" s="1">
        <f t="shared" si="42"/>
        <v>122</v>
      </c>
      <c r="G195" s="51">
        <f t="shared" si="43"/>
        <v>123</v>
      </c>
      <c r="H195" s="43">
        <f t="shared" si="44"/>
        <v>1.068213941</v>
      </c>
      <c r="I195" s="51">
        <f t="shared" si="51"/>
        <v>0</v>
      </c>
      <c r="J195" s="52">
        <f t="shared" si="45"/>
        <v>68213.941000000006</v>
      </c>
      <c r="K195" s="41">
        <f t="shared" si="46"/>
        <v>0</v>
      </c>
      <c r="L195" s="2" t="str">
        <f t="shared" si="52"/>
        <v>J=</v>
      </c>
      <c r="M195" s="42">
        <f t="shared" si="53"/>
        <v>42674</v>
      </c>
      <c r="N195" s="5">
        <f t="shared" si="55"/>
        <v>0</v>
      </c>
      <c r="O195" s="5"/>
      <c r="P195" s="5"/>
      <c r="Q195" s="5"/>
      <c r="R195" s="5"/>
      <c r="S195" s="3"/>
      <c r="T195" s="5"/>
      <c r="U195" s="5"/>
      <c r="V195" s="5"/>
      <c r="W195" s="5"/>
      <c r="X195" s="5"/>
      <c r="Y195" s="6"/>
      <c r="Z195" s="5"/>
      <c r="AA195" s="5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</row>
    <row r="196" spans="1:144" x14ac:dyDescent="0.2">
      <c r="A196" s="138">
        <f t="shared" si="47"/>
        <v>42491</v>
      </c>
      <c r="B196" s="142">
        <f t="shared" ca="1" si="54"/>
        <v>1068213.9410000001</v>
      </c>
      <c r="C196" s="52">
        <f t="shared" si="48"/>
        <v>1000000</v>
      </c>
      <c r="D196" s="38">
        <f t="shared" si="49"/>
        <v>0.14476</v>
      </c>
      <c r="E196" s="42">
        <f t="shared" si="50"/>
        <v>42311</v>
      </c>
      <c r="F196" s="1">
        <f t="shared" si="42"/>
        <v>122</v>
      </c>
      <c r="G196" s="51">
        <f t="shared" si="43"/>
        <v>123</v>
      </c>
      <c r="H196" s="43">
        <f t="shared" si="44"/>
        <v>1.068213941</v>
      </c>
      <c r="I196" s="51">
        <f t="shared" si="51"/>
        <v>0</v>
      </c>
      <c r="J196" s="52">
        <f t="shared" si="45"/>
        <v>68213.941000000006</v>
      </c>
      <c r="K196" s="41">
        <f t="shared" si="46"/>
        <v>0</v>
      </c>
      <c r="L196" s="2" t="str">
        <f t="shared" si="52"/>
        <v>J=</v>
      </c>
      <c r="M196" s="42">
        <f t="shared" si="53"/>
        <v>42674</v>
      </c>
      <c r="N196" s="5">
        <f t="shared" si="55"/>
        <v>0</v>
      </c>
      <c r="O196" s="5"/>
      <c r="P196" s="5"/>
      <c r="Q196" s="5"/>
      <c r="R196" s="5"/>
      <c r="S196" s="3"/>
      <c r="T196" s="5"/>
      <c r="U196" s="5"/>
      <c r="V196" s="5"/>
      <c r="W196" s="5"/>
      <c r="X196" s="5"/>
      <c r="Y196" s="6"/>
      <c r="Z196" s="5"/>
      <c r="AA196" s="5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</row>
    <row r="197" spans="1:144" x14ac:dyDescent="0.2">
      <c r="A197" s="138">
        <f t="shared" si="47"/>
        <v>42492</v>
      </c>
      <c r="B197" s="142">
        <f t="shared" ca="1" si="54"/>
        <v>1068213.9410000001</v>
      </c>
      <c r="C197" s="52">
        <f t="shared" si="48"/>
        <v>1000000</v>
      </c>
      <c r="D197" s="38">
        <f t="shared" si="49"/>
        <v>0.14476</v>
      </c>
      <c r="E197" s="42">
        <f t="shared" si="50"/>
        <v>42311</v>
      </c>
      <c r="F197" s="1">
        <f t="shared" si="42"/>
        <v>123</v>
      </c>
      <c r="G197" s="51">
        <f t="shared" si="43"/>
        <v>123</v>
      </c>
      <c r="H197" s="43">
        <f t="shared" si="44"/>
        <v>1.068213941</v>
      </c>
      <c r="I197" s="51">
        <f t="shared" si="51"/>
        <v>0</v>
      </c>
      <c r="J197" s="52">
        <f t="shared" si="45"/>
        <v>68213.941000000006</v>
      </c>
      <c r="K197" s="41">
        <f t="shared" si="46"/>
        <v>0</v>
      </c>
      <c r="L197" s="2" t="str">
        <f t="shared" si="52"/>
        <v>J=</v>
      </c>
      <c r="M197" s="42">
        <f t="shared" si="53"/>
        <v>42674</v>
      </c>
      <c r="N197" s="5">
        <f t="shared" si="55"/>
        <v>0</v>
      </c>
      <c r="O197" s="22"/>
      <c r="P197" s="22"/>
      <c r="Q197" s="22"/>
      <c r="R197" s="22"/>
      <c r="S197" s="23"/>
      <c r="T197" s="22"/>
      <c r="U197" s="22"/>
      <c r="V197" s="22"/>
      <c r="W197" s="22"/>
      <c r="X197" s="22"/>
      <c r="Y197" s="35"/>
      <c r="Z197" s="22"/>
      <c r="AA197" s="22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</row>
    <row r="198" spans="1:144" x14ac:dyDescent="0.2">
      <c r="A198" s="138">
        <f t="shared" si="47"/>
        <v>42493</v>
      </c>
      <c r="B198" s="142">
        <f t="shared" ca="1" si="54"/>
        <v>1068787.179</v>
      </c>
      <c r="C198" s="52">
        <f t="shared" si="48"/>
        <v>1000000</v>
      </c>
      <c r="D198" s="38">
        <f t="shared" si="49"/>
        <v>0.14476</v>
      </c>
      <c r="E198" s="42">
        <f t="shared" si="50"/>
        <v>42311</v>
      </c>
      <c r="F198" s="1">
        <f t="shared" si="42"/>
        <v>124</v>
      </c>
      <c r="G198" s="51">
        <f t="shared" si="43"/>
        <v>124</v>
      </c>
      <c r="H198" s="43">
        <f t="shared" si="44"/>
        <v>1.0687871790000001</v>
      </c>
      <c r="I198" s="51">
        <f t="shared" si="51"/>
        <v>0</v>
      </c>
      <c r="J198" s="52">
        <f t="shared" si="45"/>
        <v>68787.179000000004</v>
      </c>
      <c r="K198" s="41">
        <f t="shared" si="46"/>
        <v>0</v>
      </c>
      <c r="L198" s="2" t="str">
        <f t="shared" si="52"/>
        <v>J=</v>
      </c>
      <c r="M198" s="42">
        <f t="shared" si="53"/>
        <v>42674</v>
      </c>
      <c r="N198" s="5">
        <f t="shared" si="55"/>
        <v>0</v>
      </c>
      <c r="O198" s="5"/>
      <c r="P198" s="5"/>
      <c r="Q198" s="5"/>
      <c r="R198" s="5"/>
      <c r="S198" s="3"/>
      <c r="T198" s="5"/>
      <c r="U198" s="5"/>
      <c r="V198" s="5"/>
      <c r="W198" s="5"/>
      <c r="X198" s="5"/>
      <c r="Y198" s="6"/>
      <c r="Z198" s="5"/>
      <c r="AA198" s="5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</row>
    <row r="199" spans="1:144" x14ac:dyDescent="0.2">
      <c r="A199" s="138">
        <f t="shared" si="47"/>
        <v>42494</v>
      </c>
      <c r="B199" s="142">
        <f t="shared" ca="1" si="54"/>
        <v>1069360.7239999999</v>
      </c>
      <c r="C199" s="52">
        <f t="shared" si="48"/>
        <v>1000000</v>
      </c>
      <c r="D199" s="38">
        <f t="shared" si="49"/>
        <v>0.14476</v>
      </c>
      <c r="E199" s="42">
        <f t="shared" si="50"/>
        <v>42311</v>
      </c>
      <c r="F199" s="1">
        <f t="shared" si="42"/>
        <v>125</v>
      </c>
      <c r="G199" s="51">
        <f t="shared" si="43"/>
        <v>125</v>
      </c>
      <c r="H199" s="43">
        <f t="shared" si="44"/>
        <v>1.069360724</v>
      </c>
      <c r="I199" s="51">
        <f t="shared" si="51"/>
        <v>0</v>
      </c>
      <c r="J199" s="52">
        <f t="shared" si="45"/>
        <v>69360.724000000002</v>
      </c>
      <c r="K199" s="41">
        <f t="shared" si="46"/>
        <v>0</v>
      </c>
      <c r="L199" s="2" t="str">
        <f t="shared" si="52"/>
        <v>J=</v>
      </c>
      <c r="M199" s="42">
        <f t="shared" si="53"/>
        <v>42674</v>
      </c>
      <c r="N199" s="5">
        <f t="shared" si="55"/>
        <v>0</v>
      </c>
      <c r="O199" s="5"/>
      <c r="P199" s="5"/>
      <c r="Q199" s="5"/>
      <c r="R199" s="5"/>
      <c r="S199" s="3"/>
      <c r="T199" s="5"/>
      <c r="U199" s="5"/>
      <c r="V199" s="5"/>
      <c r="W199" s="5"/>
      <c r="X199" s="5"/>
      <c r="Y199" s="6"/>
      <c r="Z199" s="5"/>
      <c r="AA199" s="5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</row>
    <row r="200" spans="1:144" x14ac:dyDescent="0.2">
      <c r="A200" s="138">
        <f t="shared" si="47"/>
        <v>42495</v>
      </c>
      <c r="B200" s="142">
        <f t="shared" ca="1" si="54"/>
        <v>1069934.57699999</v>
      </c>
      <c r="C200" s="52">
        <f t="shared" si="48"/>
        <v>1000000</v>
      </c>
      <c r="D200" s="38">
        <f t="shared" si="49"/>
        <v>0.14476</v>
      </c>
      <c r="E200" s="42">
        <f t="shared" si="50"/>
        <v>42311</v>
      </c>
      <c r="F200" s="1">
        <f t="shared" si="42"/>
        <v>126</v>
      </c>
      <c r="G200" s="51">
        <f t="shared" si="43"/>
        <v>126</v>
      </c>
      <c r="H200" s="43">
        <f t="shared" si="44"/>
        <v>1.0699345769999999</v>
      </c>
      <c r="I200" s="51">
        <f t="shared" si="51"/>
        <v>0</v>
      </c>
      <c r="J200" s="52">
        <f t="shared" si="45"/>
        <v>69934.576999989993</v>
      </c>
      <c r="K200" s="41">
        <f t="shared" si="46"/>
        <v>0</v>
      </c>
      <c r="L200" s="2" t="str">
        <f t="shared" si="52"/>
        <v>J=</v>
      </c>
      <c r="M200" s="42">
        <f t="shared" si="53"/>
        <v>42674</v>
      </c>
      <c r="N200" s="5">
        <f t="shared" si="55"/>
        <v>0</v>
      </c>
      <c r="O200" s="5"/>
      <c r="P200" s="5"/>
      <c r="Q200" s="5"/>
      <c r="R200" s="5"/>
      <c r="S200" s="3"/>
      <c r="T200" s="5"/>
      <c r="U200" s="5"/>
      <c r="V200" s="5"/>
      <c r="W200" s="5"/>
      <c r="X200" s="5"/>
      <c r="Y200" s="6"/>
      <c r="Z200" s="5"/>
      <c r="AA200" s="5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</row>
    <row r="201" spans="1:144" x14ac:dyDescent="0.2">
      <c r="A201" s="138">
        <f t="shared" si="47"/>
        <v>42496</v>
      </c>
      <c r="B201" s="142">
        <f t="shared" ca="1" si="54"/>
        <v>1070508.7390000001</v>
      </c>
      <c r="C201" s="52">
        <f t="shared" si="48"/>
        <v>1000000</v>
      </c>
      <c r="D201" s="38">
        <f t="shared" si="49"/>
        <v>0.14476</v>
      </c>
      <c r="E201" s="42">
        <f t="shared" si="50"/>
        <v>42311</v>
      </c>
      <c r="F201" s="1">
        <f t="shared" si="42"/>
        <v>127</v>
      </c>
      <c r="G201" s="51">
        <f t="shared" si="43"/>
        <v>127</v>
      </c>
      <c r="H201" s="43">
        <f t="shared" si="44"/>
        <v>1.0705087390000001</v>
      </c>
      <c r="I201" s="51">
        <f t="shared" si="51"/>
        <v>0</v>
      </c>
      <c r="J201" s="52">
        <f t="shared" si="45"/>
        <v>70508.739000000001</v>
      </c>
      <c r="K201" s="41">
        <f t="shared" si="46"/>
        <v>0</v>
      </c>
      <c r="L201" s="2" t="str">
        <f t="shared" si="52"/>
        <v>J=</v>
      </c>
      <c r="M201" s="42">
        <f t="shared" si="53"/>
        <v>42674</v>
      </c>
      <c r="N201" s="5">
        <f t="shared" si="55"/>
        <v>0</v>
      </c>
      <c r="O201" s="5"/>
      <c r="P201" s="5"/>
      <c r="Q201" s="5"/>
      <c r="R201" s="5"/>
      <c r="S201" s="3"/>
      <c r="T201" s="5"/>
      <c r="U201" s="5"/>
      <c r="V201" s="5"/>
      <c r="W201" s="5"/>
      <c r="X201" s="5"/>
      <c r="Y201" s="6"/>
      <c r="Z201" s="5"/>
      <c r="AA201" s="5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</row>
    <row r="202" spans="1:144" x14ac:dyDescent="0.2">
      <c r="A202" s="138">
        <f t="shared" si="47"/>
        <v>42497</v>
      </c>
      <c r="B202" s="142">
        <f t="shared" ca="1" si="54"/>
        <v>1071083.2079999901</v>
      </c>
      <c r="C202" s="52">
        <f t="shared" si="48"/>
        <v>1000000</v>
      </c>
      <c r="D202" s="38">
        <f t="shared" si="49"/>
        <v>0.14476</v>
      </c>
      <c r="E202" s="42">
        <f t="shared" si="50"/>
        <v>42311</v>
      </c>
      <c r="F202" s="1">
        <f t="shared" si="42"/>
        <v>127</v>
      </c>
      <c r="G202" s="51">
        <f t="shared" si="43"/>
        <v>128</v>
      </c>
      <c r="H202" s="43">
        <f t="shared" si="44"/>
        <v>1.0710832079999999</v>
      </c>
      <c r="I202" s="51">
        <f t="shared" si="51"/>
        <v>0</v>
      </c>
      <c r="J202" s="52">
        <f t="shared" si="45"/>
        <v>71083.207999990002</v>
      </c>
      <c r="K202" s="41">
        <f t="shared" si="46"/>
        <v>0</v>
      </c>
      <c r="L202" s="2" t="str">
        <f t="shared" si="52"/>
        <v>J=</v>
      </c>
      <c r="M202" s="42">
        <f t="shared" si="53"/>
        <v>42674</v>
      </c>
      <c r="N202" s="5">
        <f t="shared" si="55"/>
        <v>0</v>
      </c>
      <c r="O202" s="5"/>
      <c r="P202" s="5"/>
      <c r="Q202" s="5"/>
      <c r="R202" s="5"/>
      <c r="S202" s="3"/>
      <c r="T202" s="5"/>
      <c r="U202" s="5"/>
      <c r="V202" s="5"/>
      <c r="W202" s="5"/>
      <c r="X202" s="5"/>
      <c r="Y202" s="6"/>
      <c r="Z202" s="5"/>
      <c r="AA202" s="5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</row>
    <row r="203" spans="1:144" x14ac:dyDescent="0.2">
      <c r="A203" s="138">
        <f t="shared" si="47"/>
        <v>42498</v>
      </c>
      <c r="B203" s="142">
        <f t="shared" ca="1" si="54"/>
        <v>1071083.2079999901</v>
      </c>
      <c r="C203" s="52">
        <f t="shared" si="48"/>
        <v>1000000</v>
      </c>
      <c r="D203" s="38">
        <f t="shared" si="49"/>
        <v>0.14476</v>
      </c>
      <c r="E203" s="42">
        <f t="shared" si="50"/>
        <v>42311</v>
      </c>
      <c r="F203" s="1">
        <f t="shared" si="42"/>
        <v>127</v>
      </c>
      <c r="G203" s="51">
        <f t="shared" si="43"/>
        <v>128</v>
      </c>
      <c r="H203" s="43">
        <f t="shared" si="44"/>
        <v>1.0710832079999999</v>
      </c>
      <c r="I203" s="51">
        <f t="shared" si="51"/>
        <v>0</v>
      </c>
      <c r="J203" s="52">
        <f t="shared" si="45"/>
        <v>71083.207999990002</v>
      </c>
      <c r="K203" s="41">
        <f t="shared" si="46"/>
        <v>0</v>
      </c>
      <c r="L203" s="2" t="str">
        <f t="shared" si="52"/>
        <v>J=</v>
      </c>
      <c r="M203" s="42">
        <f t="shared" si="53"/>
        <v>42674</v>
      </c>
      <c r="N203" s="5">
        <f t="shared" si="55"/>
        <v>0</v>
      </c>
      <c r="O203" s="5"/>
      <c r="P203" s="5"/>
      <c r="Q203" s="5"/>
      <c r="R203" s="5"/>
      <c r="S203" s="3"/>
      <c r="T203" s="5"/>
      <c r="U203" s="5"/>
      <c r="V203" s="5"/>
      <c r="W203" s="5"/>
      <c r="X203" s="5"/>
      <c r="Y203" s="6"/>
      <c r="Z203" s="5"/>
      <c r="AA203" s="5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</row>
    <row r="204" spans="1:144" x14ac:dyDescent="0.2">
      <c r="A204" s="138">
        <f t="shared" si="47"/>
        <v>42499</v>
      </c>
      <c r="B204" s="142">
        <f t="shared" ca="1" si="54"/>
        <v>1071083.2079999901</v>
      </c>
      <c r="C204" s="52">
        <f t="shared" si="48"/>
        <v>1000000</v>
      </c>
      <c r="D204" s="38">
        <f t="shared" si="49"/>
        <v>0.14476</v>
      </c>
      <c r="E204" s="42">
        <f t="shared" si="50"/>
        <v>42311</v>
      </c>
      <c r="F204" s="1">
        <f t="shared" ref="F204:F267" si="56">IF(A204&gt;E204,IF(NETWORKDAYS(E204,A204,$P$75:$P$191)-1=0,1,NETWORKDAYS(E204,A204,$P$75:$P$191)-1),0)</f>
        <v>128</v>
      </c>
      <c r="G204" s="51">
        <f t="shared" ref="G204:G267" si="57">IF(AND(F204=1,F203=1),1,IF(F204&gt;0,IF(F204=F203,F204+1,F204),0))</f>
        <v>128</v>
      </c>
      <c r="H204" s="43">
        <f t="shared" ref="H204:H267" si="58">ROUND((D204+1)^(G204/252),9)</f>
        <v>1.0710832079999999</v>
      </c>
      <c r="I204" s="51">
        <f t="shared" si="51"/>
        <v>0</v>
      </c>
      <c r="J204" s="52">
        <f t="shared" ref="J204:J267" si="59">TRUNC(((H204-1)*C204),8)</f>
        <v>71083.207999990002</v>
      </c>
      <c r="K204" s="41">
        <f t="shared" ref="K204:K267" si="60">IF(I204&gt;0,VLOOKUP(I204,$P$12:$U$72,6),0)</f>
        <v>0</v>
      </c>
      <c r="L204" s="2" t="str">
        <f t="shared" si="52"/>
        <v>J=</v>
      </c>
      <c r="M204" s="42">
        <f t="shared" si="53"/>
        <v>42674</v>
      </c>
      <c r="N204" s="5">
        <f t="shared" si="55"/>
        <v>0</v>
      </c>
      <c r="O204" s="5"/>
      <c r="P204" s="5"/>
      <c r="Q204" s="5"/>
      <c r="R204" s="5"/>
      <c r="S204" s="3"/>
      <c r="T204" s="5"/>
      <c r="U204" s="5"/>
      <c r="V204" s="5"/>
      <c r="W204" s="5"/>
      <c r="X204" s="5"/>
      <c r="Y204" s="6"/>
      <c r="Z204" s="5"/>
      <c r="AA204" s="5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</row>
    <row r="205" spans="1:144" x14ac:dyDescent="0.2">
      <c r="A205" s="138">
        <f t="shared" ref="A205:A268" si="61">(A204+1)</f>
        <v>42500</v>
      </c>
      <c r="B205" s="142">
        <f t="shared" ca="1" si="54"/>
        <v>1071657.98599999</v>
      </c>
      <c r="C205" s="52">
        <f t="shared" ref="C205:C268" si="62">(C204-K204)</f>
        <v>1000000</v>
      </c>
      <c r="D205" s="38">
        <f t="shared" ref="D205:D268" si="63">D204</f>
        <v>0.14476</v>
      </c>
      <c r="E205" s="42">
        <f t="shared" ref="E205:E268" si="64">IF(I204&gt;0,VLOOKUP(I204,P$12:Z$72,2),E204)</f>
        <v>42311</v>
      </c>
      <c r="F205" s="1">
        <f t="shared" si="56"/>
        <v>129</v>
      </c>
      <c r="G205" s="51">
        <f t="shared" si="57"/>
        <v>129</v>
      </c>
      <c r="H205" s="43">
        <f t="shared" si="58"/>
        <v>1.071657986</v>
      </c>
      <c r="I205" s="51">
        <f t="shared" ref="I205:I268" si="65">IF(VLOOKUP(A205,Q$12:X$72,8)=VLOOKUP(A204,Q$12:X$72,8),0,VLOOKUP(A205,Q$12:X$72,8))</f>
        <v>0</v>
      </c>
      <c r="J205" s="52">
        <f t="shared" si="59"/>
        <v>71657.985999990007</v>
      </c>
      <c r="K205" s="41">
        <f t="shared" si="60"/>
        <v>0</v>
      </c>
      <c r="L205" s="2" t="str">
        <f t="shared" ref="L205:L268" si="66">IF(I204&gt;0,VLOOKUP(I204,P$12:Z$72,10),L204)</f>
        <v>J=</v>
      </c>
      <c r="M205" s="42">
        <f t="shared" ref="M205:M268" si="67">IF(I204&gt;0,VLOOKUP(I204,P$12:Z$72,11),M204)</f>
        <v>42674</v>
      </c>
      <c r="N205" s="5">
        <f t="shared" si="55"/>
        <v>0</v>
      </c>
      <c r="O205" s="5"/>
      <c r="P205" s="5"/>
      <c r="Q205" s="5"/>
      <c r="R205" s="5"/>
      <c r="S205" s="3"/>
      <c r="T205" s="5"/>
      <c r="U205" s="5"/>
      <c r="V205" s="5"/>
      <c r="W205" s="5"/>
      <c r="X205" s="5"/>
      <c r="Y205" s="6"/>
      <c r="Z205" s="5"/>
      <c r="AA205" s="5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</row>
    <row r="206" spans="1:144" x14ac:dyDescent="0.2">
      <c r="A206" s="138">
        <f t="shared" si="61"/>
        <v>42501</v>
      </c>
      <c r="B206" s="142">
        <f t="shared" ref="B206:B269" ca="1" si="68">IF(A206&lt;=TODAY(),C206+J206,IF(AND(A206&gt;TODAY(),A206&lt;=$B$1),IF(VLOOKUP(TODAY(),$A$12:$D$10000,4,FALSE)=0,"n.d",C206+J206),"n.d"))</f>
        <v>1072233.0719999999</v>
      </c>
      <c r="C206" s="52">
        <f t="shared" si="62"/>
        <v>1000000</v>
      </c>
      <c r="D206" s="38">
        <f t="shared" si="63"/>
        <v>0.14476</v>
      </c>
      <c r="E206" s="42">
        <f t="shared" si="64"/>
        <v>42311</v>
      </c>
      <c r="F206" s="1">
        <f t="shared" si="56"/>
        <v>130</v>
      </c>
      <c r="G206" s="51">
        <f t="shared" si="57"/>
        <v>130</v>
      </c>
      <c r="H206" s="43">
        <f t="shared" si="58"/>
        <v>1.072233072</v>
      </c>
      <c r="I206" s="51">
        <f t="shared" si="65"/>
        <v>0</v>
      </c>
      <c r="J206" s="52">
        <f t="shared" si="59"/>
        <v>72233.072</v>
      </c>
      <c r="K206" s="41">
        <f t="shared" si="60"/>
        <v>0</v>
      </c>
      <c r="L206" s="2" t="str">
        <f t="shared" si="66"/>
        <v>J=</v>
      </c>
      <c r="M206" s="42">
        <f t="shared" si="67"/>
        <v>42674</v>
      </c>
      <c r="N206" s="5">
        <f t="shared" ref="N206:N269" si="69">IF(I206&gt;0,(J206+K206)*N$9,0)</f>
        <v>0</v>
      </c>
      <c r="O206" s="5"/>
      <c r="P206" s="5"/>
      <c r="Q206" s="5"/>
      <c r="R206" s="5"/>
      <c r="S206" s="3"/>
      <c r="T206" s="5"/>
      <c r="U206" s="5"/>
      <c r="V206" s="5"/>
      <c r="W206" s="5"/>
      <c r="X206" s="5"/>
      <c r="Y206" s="6"/>
      <c r="Z206" s="5"/>
      <c r="AA206" s="5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</row>
    <row r="207" spans="1:144" x14ac:dyDescent="0.2">
      <c r="A207" s="138">
        <f t="shared" si="61"/>
        <v>42502</v>
      </c>
      <c r="B207" s="142">
        <f t="shared" ca="1" si="68"/>
        <v>1072808.46599999</v>
      </c>
      <c r="C207" s="52">
        <f t="shared" si="62"/>
        <v>1000000</v>
      </c>
      <c r="D207" s="38">
        <f t="shared" si="63"/>
        <v>0.14476</v>
      </c>
      <c r="E207" s="42">
        <f t="shared" si="64"/>
        <v>42311</v>
      </c>
      <c r="F207" s="1">
        <f t="shared" si="56"/>
        <v>131</v>
      </c>
      <c r="G207" s="51">
        <f t="shared" si="57"/>
        <v>131</v>
      </c>
      <c r="H207" s="43">
        <f t="shared" si="58"/>
        <v>1.0728084659999999</v>
      </c>
      <c r="I207" s="51">
        <f t="shared" si="65"/>
        <v>0</v>
      </c>
      <c r="J207" s="52">
        <f t="shared" si="59"/>
        <v>72808.465999990003</v>
      </c>
      <c r="K207" s="41">
        <f t="shared" si="60"/>
        <v>0</v>
      </c>
      <c r="L207" s="2" t="str">
        <f t="shared" si="66"/>
        <v>J=</v>
      </c>
      <c r="M207" s="42">
        <f t="shared" si="67"/>
        <v>42674</v>
      </c>
      <c r="N207" s="5">
        <f t="shared" si="69"/>
        <v>0</v>
      </c>
      <c r="O207" s="5"/>
      <c r="P207" s="5"/>
      <c r="Q207" s="5"/>
      <c r="R207" s="5"/>
      <c r="S207" s="3"/>
      <c r="T207" s="5"/>
      <c r="U207" s="5"/>
      <c r="V207" s="5"/>
      <c r="W207" s="5"/>
      <c r="X207" s="5"/>
      <c r="Y207" s="6"/>
      <c r="Z207" s="5"/>
      <c r="AA207" s="5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</row>
    <row r="208" spans="1:144" x14ac:dyDescent="0.2">
      <c r="A208" s="138">
        <f t="shared" si="61"/>
        <v>42503</v>
      </c>
      <c r="B208" s="142">
        <f t="shared" ca="1" si="68"/>
        <v>1073384.17</v>
      </c>
      <c r="C208" s="52">
        <f t="shared" si="62"/>
        <v>1000000</v>
      </c>
      <c r="D208" s="38">
        <f t="shared" si="63"/>
        <v>0.14476</v>
      </c>
      <c r="E208" s="42">
        <f t="shared" si="64"/>
        <v>42311</v>
      </c>
      <c r="F208" s="1">
        <f t="shared" si="56"/>
        <v>132</v>
      </c>
      <c r="G208" s="51">
        <f t="shared" si="57"/>
        <v>132</v>
      </c>
      <c r="H208" s="43">
        <f t="shared" si="58"/>
        <v>1.07338417</v>
      </c>
      <c r="I208" s="51">
        <f t="shared" si="65"/>
        <v>0</v>
      </c>
      <c r="J208" s="52">
        <f t="shared" si="59"/>
        <v>73384.17</v>
      </c>
      <c r="K208" s="41">
        <f t="shared" si="60"/>
        <v>0</v>
      </c>
      <c r="L208" s="2" t="str">
        <f t="shared" si="66"/>
        <v>J=</v>
      </c>
      <c r="M208" s="42">
        <f t="shared" si="67"/>
        <v>42674</v>
      </c>
      <c r="N208" s="5">
        <f t="shared" si="69"/>
        <v>0</v>
      </c>
      <c r="O208" s="5"/>
      <c r="P208" s="5"/>
      <c r="Q208" s="5"/>
      <c r="R208" s="5"/>
      <c r="S208" s="3"/>
      <c r="T208" s="5"/>
      <c r="U208" s="5"/>
      <c r="V208" s="5"/>
      <c r="W208" s="5"/>
      <c r="X208" s="5"/>
      <c r="Y208" s="6"/>
      <c r="Z208" s="5"/>
      <c r="AA208" s="5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</row>
    <row r="209" spans="1:144" x14ac:dyDescent="0.2">
      <c r="A209" s="138">
        <f t="shared" si="61"/>
        <v>42504</v>
      </c>
      <c r="B209" s="142">
        <f t="shared" ca="1" si="68"/>
        <v>1073960.182</v>
      </c>
      <c r="C209" s="52">
        <f t="shared" si="62"/>
        <v>1000000</v>
      </c>
      <c r="D209" s="38">
        <f t="shared" si="63"/>
        <v>0.14476</v>
      </c>
      <c r="E209" s="42">
        <f t="shared" si="64"/>
        <v>42311</v>
      </c>
      <c r="F209" s="1">
        <f t="shared" si="56"/>
        <v>132</v>
      </c>
      <c r="G209" s="51">
        <f t="shared" si="57"/>
        <v>133</v>
      </c>
      <c r="H209" s="43">
        <f t="shared" si="58"/>
        <v>1.073960182</v>
      </c>
      <c r="I209" s="51">
        <f t="shared" si="65"/>
        <v>0</v>
      </c>
      <c r="J209" s="52">
        <f t="shared" si="59"/>
        <v>73960.182000000001</v>
      </c>
      <c r="K209" s="41">
        <f t="shared" si="60"/>
        <v>0</v>
      </c>
      <c r="L209" s="2" t="str">
        <f t="shared" si="66"/>
        <v>J=</v>
      </c>
      <c r="M209" s="42">
        <f t="shared" si="67"/>
        <v>42674</v>
      </c>
      <c r="N209" s="5">
        <f t="shared" si="69"/>
        <v>0</v>
      </c>
      <c r="O209" s="5"/>
      <c r="P209" s="5"/>
      <c r="Q209" s="5"/>
      <c r="R209" s="5"/>
      <c r="S209" s="3"/>
      <c r="T209" s="5"/>
      <c r="U209" s="5"/>
      <c r="V209" s="5"/>
      <c r="W209" s="5"/>
      <c r="X209" s="5"/>
      <c r="Y209" s="6"/>
      <c r="Z209" s="5"/>
      <c r="AA209" s="5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</row>
    <row r="210" spans="1:144" x14ac:dyDescent="0.2">
      <c r="A210" s="138">
        <f t="shared" si="61"/>
        <v>42505</v>
      </c>
      <c r="B210" s="142">
        <f t="shared" ca="1" si="68"/>
        <v>1073960.182</v>
      </c>
      <c r="C210" s="52">
        <f t="shared" si="62"/>
        <v>1000000</v>
      </c>
      <c r="D210" s="38">
        <f t="shared" si="63"/>
        <v>0.14476</v>
      </c>
      <c r="E210" s="42">
        <f t="shared" si="64"/>
        <v>42311</v>
      </c>
      <c r="F210" s="1">
        <f t="shared" si="56"/>
        <v>132</v>
      </c>
      <c r="G210" s="51">
        <f t="shared" si="57"/>
        <v>133</v>
      </c>
      <c r="H210" s="43">
        <f t="shared" si="58"/>
        <v>1.073960182</v>
      </c>
      <c r="I210" s="51">
        <f t="shared" si="65"/>
        <v>0</v>
      </c>
      <c r="J210" s="52">
        <f t="shared" si="59"/>
        <v>73960.182000000001</v>
      </c>
      <c r="K210" s="41">
        <f t="shared" si="60"/>
        <v>0</v>
      </c>
      <c r="L210" s="2" t="str">
        <f t="shared" si="66"/>
        <v>J=</v>
      </c>
      <c r="M210" s="42">
        <f t="shared" si="67"/>
        <v>42674</v>
      </c>
      <c r="N210" s="5">
        <f t="shared" si="69"/>
        <v>0</v>
      </c>
      <c r="O210" s="5"/>
      <c r="P210" s="5"/>
      <c r="Q210" s="5"/>
      <c r="R210" s="5"/>
      <c r="S210" s="3"/>
      <c r="T210" s="5"/>
      <c r="U210" s="5"/>
      <c r="V210" s="5"/>
      <c r="W210" s="5"/>
      <c r="X210" s="5"/>
      <c r="Y210" s="6"/>
      <c r="Z210" s="5"/>
      <c r="AA210" s="5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</row>
    <row r="211" spans="1:144" x14ac:dyDescent="0.2">
      <c r="A211" s="138">
        <f t="shared" si="61"/>
        <v>42506</v>
      </c>
      <c r="B211" s="142">
        <f t="shared" ca="1" si="68"/>
        <v>1073960.182</v>
      </c>
      <c r="C211" s="52">
        <f t="shared" si="62"/>
        <v>1000000</v>
      </c>
      <c r="D211" s="38">
        <f t="shared" si="63"/>
        <v>0.14476</v>
      </c>
      <c r="E211" s="42">
        <f t="shared" si="64"/>
        <v>42311</v>
      </c>
      <c r="F211" s="1">
        <f t="shared" si="56"/>
        <v>133</v>
      </c>
      <c r="G211" s="51">
        <f t="shared" si="57"/>
        <v>133</v>
      </c>
      <c r="H211" s="43">
        <f t="shared" si="58"/>
        <v>1.073960182</v>
      </c>
      <c r="I211" s="51">
        <f t="shared" si="65"/>
        <v>0</v>
      </c>
      <c r="J211" s="52">
        <f t="shared" si="59"/>
        <v>73960.182000000001</v>
      </c>
      <c r="K211" s="41">
        <f t="shared" si="60"/>
        <v>0</v>
      </c>
      <c r="L211" s="2" t="str">
        <f t="shared" si="66"/>
        <v>J=</v>
      </c>
      <c r="M211" s="42">
        <f t="shared" si="67"/>
        <v>42674</v>
      </c>
      <c r="N211" s="5">
        <f t="shared" si="69"/>
        <v>0</v>
      </c>
      <c r="O211" s="5"/>
      <c r="P211" s="5"/>
      <c r="Q211" s="5"/>
      <c r="R211" s="5"/>
      <c r="S211" s="3"/>
      <c r="T211" s="5"/>
      <c r="U211" s="5"/>
      <c r="V211" s="5"/>
      <c r="W211" s="5"/>
      <c r="X211" s="5"/>
      <c r="Y211" s="6"/>
      <c r="Z211" s="5"/>
      <c r="AA211" s="5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</row>
    <row r="212" spans="1:144" x14ac:dyDescent="0.2">
      <c r="A212" s="138">
        <f t="shared" si="61"/>
        <v>42507</v>
      </c>
      <c r="B212" s="142">
        <f t="shared" ca="1" si="68"/>
        <v>1074536.503</v>
      </c>
      <c r="C212" s="52">
        <f t="shared" si="62"/>
        <v>1000000</v>
      </c>
      <c r="D212" s="38">
        <f t="shared" si="63"/>
        <v>0.14476</v>
      </c>
      <c r="E212" s="42">
        <f t="shared" si="64"/>
        <v>42311</v>
      </c>
      <c r="F212" s="1">
        <f t="shared" si="56"/>
        <v>134</v>
      </c>
      <c r="G212" s="51">
        <f t="shared" si="57"/>
        <v>134</v>
      </c>
      <c r="H212" s="43">
        <f t="shared" si="58"/>
        <v>1.074536503</v>
      </c>
      <c r="I212" s="51">
        <f t="shared" si="65"/>
        <v>0</v>
      </c>
      <c r="J212" s="52">
        <f t="shared" si="59"/>
        <v>74536.502999999997</v>
      </c>
      <c r="K212" s="41">
        <f t="shared" si="60"/>
        <v>0</v>
      </c>
      <c r="L212" s="2" t="str">
        <f t="shared" si="66"/>
        <v>J=</v>
      </c>
      <c r="M212" s="42">
        <f t="shared" si="67"/>
        <v>42674</v>
      </c>
      <c r="N212" s="5">
        <f t="shared" si="69"/>
        <v>0</v>
      </c>
      <c r="O212" s="5"/>
      <c r="P212" s="5"/>
      <c r="Q212" s="5"/>
      <c r="R212" s="5"/>
      <c r="S212" s="3"/>
      <c r="T212" s="5"/>
      <c r="U212" s="5"/>
      <c r="V212" s="5"/>
      <c r="W212" s="5"/>
      <c r="X212" s="5"/>
      <c r="Y212" s="6"/>
      <c r="Z212" s="5"/>
      <c r="AA212" s="5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</row>
    <row r="213" spans="1:144" x14ac:dyDescent="0.2">
      <c r="A213" s="138">
        <f t="shared" si="61"/>
        <v>42508</v>
      </c>
      <c r="B213" s="142">
        <f t="shared" ca="1" si="68"/>
        <v>1075113.1340000001</v>
      </c>
      <c r="C213" s="52">
        <f t="shared" si="62"/>
        <v>1000000</v>
      </c>
      <c r="D213" s="38">
        <f t="shared" si="63"/>
        <v>0.14476</v>
      </c>
      <c r="E213" s="42">
        <f t="shared" si="64"/>
        <v>42311</v>
      </c>
      <c r="F213" s="1">
        <f t="shared" si="56"/>
        <v>135</v>
      </c>
      <c r="G213" s="51">
        <f t="shared" si="57"/>
        <v>135</v>
      </c>
      <c r="H213" s="43">
        <f t="shared" si="58"/>
        <v>1.075113134</v>
      </c>
      <c r="I213" s="51">
        <f t="shared" si="65"/>
        <v>0</v>
      </c>
      <c r="J213" s="52">
        <f t="shared" si="59"/>
        <v>75113.134000000005</v>
      </c>
      <c r="K213" s="41">
        <f t="shared" si="60"/>
        <v>0</v>
      </c>
      <c r="L213" s="2" t="str">
        <f t="shared" si="66"/>
        <v>J=</v>
      </c>
      <c r="M213" s="42">
        <f t="shared" si="67"/>
        <v>42674</v>
      </c>
      <c r="N213" s="5">
        <f t="shared" si="69"/>
        <v>0</v>
      </c>
      <c r="O213" s="5"/>
      <c r="P213" s="5"/>
      <c r="Q213" s="5"/>
      <c r="R213" s="5"/>
      <c r="S213" s="3"/>
      <c r="T213" s="5"/>
      <c r="U213" s="5"/>
      <c r="V213" s="5"/>
      <c r="W213" s="5"/>
      <c r="X213" s="5"/>
      <c r="Y213" s="6"/>
      <c r="Z213" s="5"/>
      <c r="AA213" s="5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</row>
    <row r="214" spans="1:144" x14ac:dyDescent="0.2">
      <c r="A214" s="138">
        <f t="shared" si="61"/>
        <v>42509</v>
      </c>
      <c r="B214" s="142">
        <f t="shared" ca="1" si="68"/>
        <v>1075690.07399999</v>
      </c>
      <c r="C214" s="52">
        <f t="shared" si="62"/>
        <v>1000000</v>
      </c>
      <c r="D214" s="38">
        <f t="shared" si="63"/>
        <v>0.14476</v>
      </c>
      <c r="E214" s="42">
        <f t="shared" si="64"/>
        <v>42311</v>
      </c>
      <c r="F214" s="1">
        <f t="shared" si="56"/>
        <v>136</v>
      </c>
      <c r="G214" s="51">
        <f t="shared" si="57"/>
        <v>136</v>
      </c>
      <c r="H214" s="43">
        <f t="shared" si="58"/>
        <v>1.0756900739999999</v>
      </c>
      <c r="I214" s="51">
        <f t="shared" si="65"/>
        <v>0</v>
      </c>
      <c r="J214" s="52">
        <f t="shared" si="59"/>
        <v>75690.073999989996</v>
      </c>
      <c r="K214" s="41">
        <f t="shared" si="60"/>
        <v>0</v>
      </c>
      <c r="L214" s="2" t="str">
        <f t="shared" si="66"/>
        <v>J=</v>
      </c>
      <c r="M214" s="42">
        <f t="shared" si="67"/>
        <v>42674</v>
      </c>
      <c r="N214" s="5">
        <f t="shared" si="69"/>
        <v>0</v>
      </c>
      <c r="O214" s="5"/>
      <c r="P214" s="5"/>
      <c r="Q214" s="5"/>
      <c r="R214" s="5"/>
      <c r="S214" s="3"/>
      <c r="T214" s="5"/>
      <c r="U214" s="5"/>
      <c r="V214" s="5"/>
      <c r="W214" s="5"/>
      <c r="X214" s="5"/>
      <c r="Y214" s="6"/>
      <c r="Z214" s="5"/>
      <c r="AA214" s="5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</row>
    <row r="215" spans="1:144" x14ac:dyDescent="0.2">
      <c r="A215" s="138">
        <f t="shared" si="61"/>
        <v>42510</v>
      </c>
      <c r="B215" s="142">
        <f t="shared" ca="1" si="68"/>
        <v>1076267.324</v>
      </c>
      <c r="C215" s="52">
        <f t="shared" si="62"/>
        <v>1000000</v>
      </c>
      <c r="D215" s="38">
        <f t="shared" si="63"/>
        <v>0.14476</v>
      </c>
      <c r="E215" s="42">
        <f t="shared" si="64"/>
        <v>42311</v>
      </c>
      <c r="F215" s="1">
        <f t="shared" si="56"/>
        <v>137</v>
      </c>
      <c r="G215" s="51">
        <f t="shared" si="57"/>
        <v>137</v>
      </c>
      <c r="H215" s="43">
        <f t="shared" si="58"/>
        <v>1.076267324</v>
      </c>
      <c r="I215" s="51">
        <f t="shared" si="65"/>
        <v>0</v>
      </c>
      <c r="J215" s="52">
        <f t="shared" si="59"/>
        <v>76267.323999999993</v>
      </c>
      <c r="K215" s="41">
        <f t="shared" si="60"/>
        <v>0</v>
      </c>
      <c r="L215" s="2" t="str">
        <f t="shared" si="66"/>
        <v>J=</v>
      </c>
      <c r="M215" s="42">
        <f t="shared" si="67"/>
        <v>42674</v>
      </c>
      <c r="N215" s="5">
        <f t="shared" si="69"/>
        <v>0</v>
      </c>
      <c r="O215" s="5"/>
      <c r="P215" s="5"/>
      <c r="Q215" s="5"/>
      <c r="R215" s="5"/>
      <c r="S215" s="3"/>
      <c r="T215" s="5"/>
      <c r="U215" s="5"/>
      <c r="V215" s="5"/>
      <c r="W215" s="5"/>
      <c r="X215" s="5"/>
      <c r="Y215" s="6"/>
      <c r="Z215" s="5"/>
      <c r="AA215" s="5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</row>
    <row r="216" spans="1:144" x14ac:dyDescent="0.2">
      <c r="A216" s="138">
        <f t="shared" si="61"/>
        <v>42511</v>
      </c>
      <c r="B216" s="142">
        <f t="shared" ca="1" si="68"/>
        <v>1076844.8840000001</v>
      </c>
      <c r="C216" s="52">
        <f t="shared" si="62"/>
        <v>1000000</v>
      </c>
      <c r="D216" s="38">
        <f t="shared" si="63"/>
        <v>0.14476</v>
      </c>
      <c r="E216" s="42">
        <f t="shared" si="64"/>
        <v>42311</v>
      </c>
      <c r="F216" s="1">
        <f t="shared" si="56"/>
        <v>137</v>
      </c>
      <c r="G216" s="51">
        <f t="shared" si="57"/>
        <v>138</v>
      </c>
      <c r="H216" s="43">
        <f t="shared" si="58"/>
        <v>1.076844884</v>
      </c>
      <c r="I216" s="51">
        <f t="shared" si="65"/>
        <v>0</v>
      </c>
      <c r="J216" s="52">
        <f t="shared" si="59"/>
        <v>76844.884000000005</v>
      </c>
      <c r="K216" s="41">
        <f t="shared" si="60"/>
        <v>0</v>
      </c>
      <c r="L216" s="2" t="str">
        <f t="shared" si="66"/>
        <v>J=</v>
      </c>
      <c r="M216" s="42">
        <f t="shared" si="67"/>
        <v>42674</v>
      </c>
      <c r="N216" s="5">
        <f t="shared" si="69"/>
        <v>0</v>
      </c>
      <c r="O216" s="5"/>
      <c r="P216" s="5"/>
      <c r="Q216" s="5"/>
      <c r="R216" s="5"/>
      <c r="S216" s="3"/>
      <c r="T216" s="5"/>
      <c r="U216" s="5"/>
      <c r="V216" s="5"/>
      <c r="W216" s="5"/>
      <c r="X216" s="5"/>
      <c r="Y216" s="6"/>
      <c r="Z216" s="5"/>
      <c r="AA216" s="5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</row>
    <row r="217" spans="1:144" x14ac:dyDescent="0.2">
      <c r="A217" s="138">
        <f t="shared" si="61"/>
        <v>42512</v>
      </c>
      <c r="B217" s="142">
        <f t="shared" ca="1" si="68"/>
        <v>1076844.8840000001</v>
      </c>
      <c r="C217" s="52">
        <f t="shared" si="62"/>
        <v>1000000</v>
      </c>
      <c r="D217" s="38">
        <f t="shared" si="63"/>
        <v>0.14476</v>
      </c>
      <c r="E217" s="42">
        <f t="shared" si="64"/>
        <v>42311</v>
      </c>
      <c r="F217" s="1">
        <f t="shared" si="56"/>
        <v>137</v>
      </c>
      <c r="G217" s="51">
        <f t="shared" si="57"/>
        <v>138</v>
      </c>
      <c r="H217" s="43">
        <f t="shared" si="58"/>
        <v>1.076844884</v>
      </c>
      <c r="I217" s="51">
        <f t="shared" si="65"/>
        <v>0</v>
      </c>
      <c r="J217" s="52">
        <f t="shared" si="59"/>
        <v>76844.884000000005</v>
      </c>
      <c r="K217" s="41">
        <f t="shared" si="60"/>
        <v>0</v>
      </c>
      <c r="L217" s="2" t="str">
        <f t="shared" si="66"/>
        <v>J=</v>
      </c>
      <c r="M217" s="42">
        <f t="shared" si="67"/>
        <v>42674</v>
      </c>
      <c r="N217" s="5">
        <f t="shared" si="69"/>
        <v>0</v>
      </c>
      <c r="O217" s="5"/>
      <c r="P217" s="5"/>
      <c r="Q217" s="5"/>
      <c r="R217" s="5"/>
      <c r="S217" s="3"/>
      <c r="T217" s="5"/>
      <c r="U217" s="5"/>
      <c r="V217" s="5"/>
      <c r="W217" s="5"/>
      <c r="X217" s="5"/>
      <c r="Y217" s="6"/>
      <c r="Z217" s="5"/>
      <c r="AA217" s="5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</row>
    <row r="218" spans="1:144" x14ac:dyDescent="0.2">
      <c r="A218" s="138">
        <f t="shared" si="61"/>
        <v>42513</v>
      </c>
      <c r="B218" s="142">
        <f t="shared" ca="1" si="68"/>
        <v>1076844.8840000001</v>
      </c>
      <c r="C218" s="52">
        <f t="shared" si="62"/>
        <v>1000000</v>
      </c>
      <c r="D218" s="38">
        <f t="shared" si="63"/>
        <v>0.14476</v>
      </c>
      <c r="E218" s="42">
        <f t="shared" si="64"/>
        <v>42311</v>
      </c>
      <c r="F218" s="1">
        <f t="shared" si="56"/>
        <v>138</v>
      </c>
      <c r="G218" s="51">
        <f t="shared" si="57"/>
        <v>138</v>
      </c>
      <c r="H218" s="43">
        <f t="shared" si="58"/>
        <v>1.076844884</v>
      </c>
      <c r="I218" s="51">
        <f t="shared" si="65"/>
        <v>0</v>
      </c>
      <c r="J218" s="52">
        <f t="shared" si="59"/>
        <v>76844.884000000005</v>
      </c>
      <c r="K218" s="41">
        <f t="shared" si="60"/>
        <v>0</v>
      </c>
      <c r="L218" s="2" t="str">
        <f t="shared" si="66"/>
        <v>J=</v>
      </c>
      <c r="M218" s="42">
        <f t="shared" si="67"/>
        <v>42674</v>
      </c>
      <c r="N218" s="5">
        <f t="shared" si="69"/>
        <v>0</v>
      </c>
      <c r="O218" s="5"/>
      <c r="P218" s="5"/>
      <c r="Q218" s="5"/>
      <c r="R218" s="5"/>
      <c r="S218" s="3"/>
      <c r="T218" s="5"/>
      <c r="U218" s="5"/>
      <c r="V218" s="5"/>
      <c r="W218" s="5"/>
      <c r="X218" s="5"/>
      <c r="Y218" s="6"/>
      <c r="Z218" s="5"/>
      <c r="AA218" s="5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</row>
    <row r="219" spans="1:144" x14ac:dyDescent="0.2">
      <c r="A219" s="138">
        <f t="shared" si="61"/>
        <v>42514</v>
      </c>
      <c r="B219" s="142">
        <f t="shared" ca="1" si="68"/>
        <v>1077422.753</v>
      </c>
      <c r="C219" s="52">
        <f t="shared" si="62"/>
        <v>1000000</v>
      </c>
      <c r="D219" s="38">
        <f t="shared" si="63"/>
        <v>0.14476</v>
      </c>
      <c r="E219" s="42">
        <f t="shared" si="64"/>
        <v>42311</v>
      </c>
      <c r="F219" s="1">
        <f t="shared" si="56"/>
        <v>139</v>
      </c>
      <c r="G219" s="51">
        <f t="shared" si="57"/>
        <v>139</v>
      </c>
      <c r="H219" s="43">
        <f t="shared" si="58"/>
        <v>1.077422753</v>
      </c>
      <c r="I219" s="51">
        <f t="shared" si="65"/>
        <v>0</v>
      </c>
      <c r="J219" s="52">
        <f t="shared" si="59"/>
        <v>77422.752999999997</v>
      </c>
      <c r="K219" s="41">
        <f t="shared" si="60"/>
        <v>0</v>
      </c>
      <c r="L219" s="2" t="str">
        <f t="shared" si="66"/>
        <v>J=</v>
      </c>
      <c r="M219" s="42">
        <f t="shared" si="67"/>
        <v>42674</v>
      </c>
      <c r="N219" s="5">
        <f t="shared" si="69"/>
        <v>0</v>
      </c>
      <c r="O219" s="5"/>
      <c r="P219" s="5"/>
      <c r="Q219" s="5"/>
      <c r="R219" s="5"/>
      <c r="S219" s="3"/>
      <c r="T219" s="5"/>
      <c r="U219" s="5"/>
      <c r="V219" s="5"/>
      <c r="W219" s="5"/>
      <c r="X219" s="5"/>
      <c r="Y219" s="6"/>
      <c r="Z219" s="5"/>
      <c r="AA219" s="5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</row>
    <row r="220" spans="1:144" x14ac:dyDescent="0.2">
      <c r="A220" s="138">
        <f t="shared" si="61"/>
        <v>42515</v>
      </c>
      <c r="B220" s="142">
        <f t="shared" ca="1" si="68"/>
        <v>1078000.933</v>
      </c>
      <c r="C220" s="52">
        <f t="shared" si="62"/>
        <v>1000000</v>
      </c>
      <c r="D220" s="38">
        <f t="shared" si="63"/>
        <v>0.14476</v>
      </c>
      <c r="E220" s="42">
        <f t="shared" si="64"/>
        <v>42311</v>
      </c>
      <c r="F220" s="1">
        <f t="shared" si="56"/>
        <v>140</v>
      </c>
      <c r="G220" s="51">
        <f t="shared" si="57"/>
        <v>140</v>
      </c>
      <c r="H220" s="43">
        <f t="shared" si="58"/>
        <v>1.078000933</v>
      </c>
      <c r="I220" s="51">
        <f t="shared" si="65"/>
        <v>0</v>
      </c>
      <c r="J220" s="52">
        <f t="shared" si="59"/>
        <v>78000.933000000005</v>
      </c>
      <c r="K220" s="41">
        <f t="shared" si="60"/>
        <v>0</v>
      </c>
      <c r="L220" s="2" t="str">
        <f t="shared" si="66"/>
        <v>J=</v>
      </c>
      <c r="M220" s="42">
        <f t="shared" si="67"/>
        <v>42674</v>
      </c>
      <c r="N220" s="5">
        <f t="shared" si="69"/>
        <v>0</v>
      </c>
      <c r="O220" s="5"/>
      <c r="P220" s="5"/>
      <c r="Q220" s="5"/>
      <c r="R220" s="5"/>
      <c r="S220" s="3"/>
      <c r="T220" s="5"/>
      <c r="U220" s="5"/>
      <c r="V220" s="5"/>
      <c r="W220" s="5"/>
      <c r="X220" s="5"/>
      <c r="Y220" s="6"/>
      <c r="Z220" s="5"/>
      <c r="AA220" s="5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</row>
    <row r="221" spans="1:144" x14ac:dyDescent="0.2">
      <c r="A221" s="138">
        <f t="shared" si="61"/>
        <v>42516</v>
      </c>
      <c r="B221" s="142">
        <f t="shared" ca="1" si="68"/>
        <v>1078579.423</v>
      </c>
      <c r="C221" s="52">
        <f t="shared" si="62"/>
        <v>1000000</v>
      </c>
      <c r="D221" s="38">
        <f t="shared" si="63"/>
        <v>0.14476</v>
      </c>
      <c r="E221" s="42">
        <f t="shared" si="64"/>
        <v>42311</v>
      </c>
      <c r="F221" s="1">
        <f t="shared" si="56"/>
        <v>140</v>
      </c>
      <c r="G221" s="51">
        <f t="shared" si="57"/>
        <v>141</v>
      </c>
      <c r="H221" s="43">
        <f t="shared" si="58"/>
        <v>1.0785794230000001</v>
      </c>
      <c r="I221" s="51">
        <f t="shared" si="65"/>
        <v>0</v>
      </c>
      <c r="J221" s="52">
        <f t="shared" si="59"/>
        <v>78579.422999999995</v>
      </c>
      <c r="K221" s="41">
        <f t="shared" si="60"/>
        <v>0</v>
      </c>
      <c r="L221" s="2" t="str">
        <f t="shared" si="66"/>
        <v>J=</v>
      </c>
      <c r="M221" s="42">
        <f t="shared" si="67"/>
        <v>42674</v>
      </c>
      <c r="N221" s="5">
        <f t="shared" si="69"/>
        <v>0</v>
      </c>
      <c r="O221" s="5"/>
      <c r="P221" s="5"/>
      <c r="Q221" s="5"/>
      <c r="R221" s="5"/>
      <c r="S221" s="3"/>
      <c r="T221" s="5"/>
      <c r="U221" s="5"/>
      <c r="V221" s="5"/>
      <c r="W221" s="5"/>
      <c r="X221" s="5"/>
      <c r="Y221" s="6"/>
      <c r="Z221" s="5"/>
      <c r="AA221" s="5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</row>
    <row r="222" spans="1:144" x14ac:dyDescent="0.2">
      <c r="A222" s="138">
        <f t="shared" si="61"/>
        <v>42517</v>
      </c>
      <c r="B222" s="142">
        <f t="shared" ca="1" si="68"/>
        <v>1078579.423</v>
      </c>
      <c r="C222" s="52">
        <f t="shared" si="62"/>
        <v>1000000</v>
      </c>
      <c r="D222" s="38">
        <f t="shared" si="63"/>
        <v>0.14476</v>
      </c>
      <c r="E222" s="42">
        <f t="shared" si="64"/>
        <v>42311</v>
      </c>
      <c r="F222" s="1">
        <f t="shared" si="56"/>
        <v>141</v>
      </c>
      <c r="G222" s="51">
        <f t="shared" si="57"/>
        <v>141</v>
      </c>
      <c r="H222" s="43">
        <f t="shared" si="58"/>
        <v>1.0785794230000001</v>
      </c>
      <c r="I222" s="51">
        <f t="shared" si="65"/>
        <v>0</v>
      </c>
      <c r="J222" s="52">
        <f t="shared" si="59"/>
        <v>78579.422999999995</v>
      </c>
      <c r="K222" s="41">
        <f t="shared" si="60"/>
        <v>0</v>
      </c>
      <c r="L222" s="2" t="str">
        <f t="shared" si="66"/>
        <v>J=</v>
      </c>
      <c r="M222" s="42">
        <f t="shared" si="67"/>
        <v>42674</v>
      </c>
      <c r="N222" s="5">
        <f t="shared" si="69"/>
        <v>0</v>
      </c>
      <c r="O222" s="5"/>
      <c r="P222" s="5"/>
      <c r="Q222" s="5"/>
      <c r="R222" s="5"/>
      <c r="S222" s="3"/>
      <c r="T222" s="5"/>
      <c r="U222" s="5"/>
      <c r="V222" s="5"/>
      <c r="W222" s="5"/>
      <c r="X222" s="5"/>
      <c r="Y222" s="6"/>
      <c r="Z222" s="5"/>
      <c r="AA222" s="5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</row>
    <row r="223" spans="1:144" x14ac:dyDescent="0.2">
      <c r="A223" s="138">
        <f t="shared" si="61"/>
        <v>42518</v>
      </c>
      <c r="B223" s="142">
        <f t="shared" ca="1" si="68"/>
        <v>1079158.223</v>
      </c>
      <c r="C223" s="52">
        <f t="shared" si="62"/>
        <v>1000000</v>
      </c>
      <c r="D223" s="38">
        <f t="shared" si="63"/>
        <v>0.14476</v>
      </c>
      <c r="E223" s="42">
        <f t="shared" si="64"/>
        <v>42311</v>
      </c>
      <c r="F223" s="1">
        <f t="shared" si="56"/>
        <v>141</v>
      </c>
      <c r="G223" s="51">
        <f t="shared" si="57"/>
        <v>142</v>
      </c>
      <c r="H223" s="43">
        <f t="shared" si="58"/>
        <v>1.0791582230000001</v>
      </c>
      <c r="I223" s="51">
        <f t="shared" si="65"/>
        <v>0</v>
      </c>
      <c r="J223" s="52">
        <f t="shared" si="59"/>
        <v>79158.222999999998</v>
      </c>
      <c r="K223" s="41">
        <f t="shared" si="60"/>
        <v>0</v>
      </c>
      <c r="L223" s="2" t="str">
        <f t="shared" si="66"/>
        <v>J=</v>
      </c>
      <c r="M223" s="42">
        <f t="shared" si="67"/>
        <v>42674</v>
      </c>
      <c r="N223" s="5">
        <f t="shared" si="69"/>
        <v>0</v>
      </c>
      <c r="O223" s="5"/>
      <c r="P223" s="5"/>
      <c r="Q223" s="5"/>
      <c r="R223" s="5"/>
      <c r="S223" s="3"/>
      <c r="T223" s="5"/>
      <c r="U223" s="5"/>
      <c r="V223" s="5"/>
      <c r="W223" s="5"/>
      <c r="X223" s="5"/>
      <c r="Y223" s="6"/>
      <c r="Z223" s="5"/>
      <c r="AA223" s="5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</row>
    <row r="224" spans="1:144" x14ac:dyDescent="0.2">
      <c r="A224" s="138">
        <f t="shared" si="61"/>
        <v>42519</v>
      </c>
      <c r="B224" s="142">
        <f t="shared" ca="1" si="68"/>
        <v>1079158.223</v>
      </c>
      <c r="C224" s="52">
        <f t="shared" si="62"/>
        <v>1000000</v>
      </c>
      <c r="D224" s="38">
        <f t="shared" si="63"/>
        <v>0.14476</v>
      </c>
      <c r="E224" s="42">
        <f t="shared" si="64"/>
        <v>42311</v>
      </c>
      <c r="F224" s="1">
        <f t="shared" si="56"/>
        <v>141</v>
      </c>
      <c r="G224" s="51">
        <f t="shared" si="57"/>
        <v>142</v>
      </c>
      <c r="H224" s="43">
        <f t="shared" si="58"/>
        <v>1.0791582230000001</v>
      </c>
      <c r="I224" s="51">
        <f t="shared" si="65"/>
        <v>0</v>
      </c>
      <c r="J224" s="52">
        <f t="shared" si="59"/>
        <v>79158.222999999998</v>
      </c>
      <c r="K224" s="41">
        <f t="shared" si="60"/>
        <v>0</v>
      </c>
      <c r="L224" s="2" t="str">
        <f t="shared" si="66"/>
        <v>J=</v>
      </c>
      <c r="M224" s="42">
        <f t="shared" si="67"/>
        <v>42674</v>
      </c>
      <c r="N224" s="5">
        <f t="shared" si="69"/>
        <v>0</v>
      </c>
      <c r="O224" s="5"/>
      <c r="P224" s="5"/>
      <c r="Q224" s="5"/>
      <c r="R224" s="5"/>
      <c r="S224" s="3"/>
      <c r="T224" s="5"/>
      <c r="U224" s="5"/>
      <c r="V224" s="5"/>
      <c r="W224" s="5"/>
      <c r="X224" s="5"/>
      <c r="Y224" s="6"/>
      <c r="Z224" s="5"/>
      <c r="AA224" s="5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</row>
    <row r="225" spans="1:150" x14ac:dyDescent="0.2">
      <c r="A225" s="138">
        <f t="shared" si="61"/>
        <v>42520</v>
      </c>
      <c r="B225" s="142">
        <f t="shared" ca="1" si="68"/>
        <v>1079158.223</v>
      </c>
      <c r="C225" s="52">
        <f t="shared" si="62"/>
        <v>1000000</v>
      </c>
      <c r="D225" s="38">
        <f t="shared" si="63"/>
        <v>0.14476</v>
      </c>
      <c r="E225" s="42">
        <f t="shared" si="64"/>
        <v>42311</v>
      </c>
      <c r="F225" s="1">
        <f t="shared" si="56"/>
        <v>142</v>
      </c>
      <c r="G225" s="51">
        <f t="shared" si="57"/>
        <v>142</v>
      </c>
      <c r="H225" s="43">
        <f t="shared" si="58"/>
        <v>1.0791582230000001</v>
      </c>
      <c r="I225" s="51">
        <f t="shared" si="65"/>
        <v>0</v>
      </c>
      <c r="J225" s="52">
        <f t="shared" si="59"/>
        <v>79158.222999999998</v>
      </c>
      <c r="K225" s="41">
        <f t="shared" si="60"/>
        <v>0</v>
      </c>
      <c r="L225" s="2" t="str">
        <f t="shared" si="66"/>
        <v>J=</v>
      </c>
      <c r="M225" s="42">
        <f t="shared" si="67"/>
        <v>42674</v>
      </c>
      <c r="N225" s="5">
        <f t="shared" si="69"/>
        <v>0</v>
      </c>
      <c r="O225" s="22"/>
      <c r="P225" s="22"/>
      <c r="Q225" s="22"/>
      <c r="R225" s="22"/>
      <c r="S225" s="23"/>
      <c r="T225" s="22"/>
      <c r="U225" s="22"/>
      <c r="V225" s="22"/>
      <c r="W225" s="22"/>
      <c r="X225" s="22"/>
      <c r="Y225" s="35"/>
      <c r="Z225" s="22"/>
      <c r="AA225" s="22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</row>
    <row r="226" spans="1:150" x14ac:dyDescent="0.2">
      <c r="A226" s="138">
        <f t="shared" si="61"/>
        <v>42521</v>
      </c>
      <c r="B226" s="142">
        <f t="shared" ca="1" si="68"/>
        <v>1079737.334</v>
      </c>
      <c r="C226" s="52">
        <f t="shared" si="62"/>
        <v>1000000</v>
      </c>
      <c r="D226" s="38">
        <f t="shared" si="63"/>
        <v>0.14476</v>
      </c>
      <c r="E226" s="42">
        <f t="shared" si="64"/>
        <v>42311</v>
      </c>
      <c r="F226" s="1">
        <f t="shared" si="56"/>
        <v>143</v>
      </c>
      <c r="G226" s="51">
        <f t="shared" si="57"/>
        <v>143</v>
      </c>
      <c r="H226" s="43">
        <f t="shared" si="58"/>
        <v>1.079737334</v>
      </c>
      <c r="I226" s="51">
        <f t="shared" si="65"/>
        <v>0</v>
      </c>
      <c r="J226" s="52">
        <f t="shared" si="59"/>
        <v>79737.334000000003</v>
      </c>
      <c r="K226" s="41">
        <f t="shared" si="60"/>
        <v>0</v>
      </c>
      <c r="L226" s="2" t="str">
        <f t="shared" si="66"/>
        <v>J=</v>
      </c>
      <c r="M226" s="42">
        <f t="shared" si="67"/>
        <v>42674</v>
      </c>
      <c r="N226" s="5">
        <f t="shared" si="69"/>
        <v>0</v>
      </c>
      <c r="O226" s="5"/>
      <c r="P226" s="5"/>
      <c r="Q226" s="5"/>
      <c r="R226" s="5"/>
      <c r="S226" s="3"/>
      <c r="T226" s="5"/>
      <c r="U226" s="5"/>
      <c r="V226" s="5"/>
      <c r="W226" s="5"/>
      <c r="X226" s="5"/>
      <c r="Y226" s="6"/>
      <c r="Z226" s="5"/>
      <c r="AA226" s="5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</row>
    <row r="227" spans="1:150" x14ac:dyDescent="0.2">
      <c r="A227" s="138">
        <f t="shared" si="61"/>
        <v>42522</v>
      </c>
      <c r="B227" s="142">
        <f t="shared" ca="1" si="68"/>
        <v>1080316.7560000001</v>
      </c>
      <c r="C227" s="52">
        <f t="shared" si="62"/>
        <v>1000000</v>
      </c>
      <c r="D227" s="38">
        <f t="shared" si="63"/>
        <v>0.14476</v>
      </c>
      <c r="E227" s="42">
        <f t="shared" si="64"/>
        <v>42311</v>
      </c>
      <c r="F227" s="1">
        <f t="shared" si="56"/>
        <v>144</v>
      </c>
      <c r="G227" s="51">
        <f t="shared" si="57"/>
        <v>144</v>
      </c>
      <c r="H227" s="43">
        <f t="shared" si="58"/>
        <v>1.080316756</v>
      </c>
      <c r="I227" s="51">
        <f t="shared" si="65"/>
        <v>0</v>
      </c>
      <c r="J227" s="52">
        <f t="shared" si="59"/>
        <v>80316.755999999994</v>
      </c>
      <c r="K227" s="41">
        <f t="shared" si="60"/>
        <v>0</v>
      </c>
      <c r="L227" s="2" t="str">
        <f t="shared" si="66"/>
        <v>J=</v>
      </c>
      <c r="M227" s="42">
        <f t="shared" si="67"/>
        <v>42674</v>
      </c>
      <c r="N227" s="5">
        <f t="shared" si="69"/>
        <v>0</v>
      </c>
      <c r="O227" s="5"/>
      <c r="P227" s="5"/>
      <c r="Q227" s="5"/>
      <c r="R227" s="5"/>
      <c r="S227" s="3"/>
      <c r="T227" s="5"/>
      <c r="U227" s="5"/>
      <c r="V227" s="5"/>
      <c r="W227" s="5"/>
      <c r="X227" s="5"/>
      <c r="Y227" s="6"/>
      <c r="Z227" s="5"/>
      <c r="AA227" s="5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</row>
    <row r="228" spans="1:150" x14ac:dyDescent="0.2">
      <c r="A228" s="138">
        <f t="shared" si="61"/>
        <v>42523</v>
      </c>
      <c r="B228" s="142">
        <f t="shared" ca="1" si="68"/>
        <v>1080896.4879999999</v>
      </c>
      <c r="C228" s="52">
        <f t="shared" si="62"/>
        <v>1000000</v>
      </c>
      <c r="D228" s="38">
        <f t="shared" si="63"/>
        <v>0.14476</v>
      </c>
      <c r="E228" s="42">
        <f t="shared" si="64"/>
        <v>42311</v>
      </c>
      <c r="F228" s="1">
        <f t="shared" si="56"/>
        <v>145</v>
      </c>
      <c r="G228" s="51">
        <f t="shared" si="57"/>
        <v>145</v>
      </c>
      <c r="H228" s="43">
        <f t="shared" si="58"/>
        <v>1.080896488</v>
      </c>
      <c r="I228" s="51">
        <f t="shared" si="65"/>
        <v>0</v>
      </c>
      <c r="J228" s="52">
        <f t="shared" si="59"/>
        <v>80896.487999999998</v>
      </c>
      <c r="K228" s="41">
        <f t="shared" si="60"/>
        <v>0</v>
      </c>
      <c r="L228" s="2" t="str">
        <f t="shared" si="66"/>
        <v>J=</v>
      </c>
      <c r="M228" s="42">
        <f t="shared" si="67"/>
        <v>42674</v>
      </c>
      <c r="N228" s="5">
        <f t="shared" si="69"/>
        <v>0</v>
      </c>
      <c r="O228" s="5"/>
      <c r="P228" s="5"/>
      <c r="Q228" s="5"/>
      <c r="R228" s="5"/>
      <c r="S228" s="3"/>
      <c r="T228" s="5"/>
      <c r="U228" s="5"/>
      <c r="V228" s="5"/>
      <c r="W228" s="5"/>
      <c r="X228" s="5"/>
      <c r="Y228" s="6"/>
      <c r="Z228" s="5"/>
      <c r="AA228" s="5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</row>
    <row r="229" spans="1:150" x14ac:dyDescent="0.2">
      <c r="A229" s="138">
        <f t="shared" si="61"/>
        <v>42524</v>
      </c>
      <c r="B229" s="142">
        <f t="shared" ca="1" si="68"/>
        <v>1081476.5319999899</v>
      </c>
      <c r="C229" s="52">
        <f t="shared" si="62"/>
        <v>1000000</v>
      </c>
      <c r="D229" s="38">
        <f t="shared" si="63"/>
        <v>0.14476</v>
      </c>
      <c r="E229" s="42">
        <f t="shared" si="64"/>
        <v>42311</v>
      </c>
      <c r="F229" s="1">
        <f t="shared" si="56"/>
        <v>146</v>
      </c>
      <c r="G229" s="51">
        <f t="shared" si="57"/>
        <v>146</v>
      </c>
      <c r="H229" s="43">
        <f t="shared" si="58"/>
        <v>1.0814765319999999</v>
      </c>
      <c r="I229" s="51">
        <f t="shared" si="65"/>
        <v>0</v>
      </c>
      <c r="J229" s="52">
        <f t="shared" si="59"/>
        <v>81476.531999989995</v>
      </c>
      <c r="K229" s="41">
        <f t="shared" si="60"/>
        <v>0</v>
      </c>
      <c r="L229" s="2" t="str">
        <f t="shared" si="66"/>
        <v>J=</v>
      </c>
      <c r="M229" s="42">
        <f t="shared" si="67"/>
        <v>42674</v>
      </c>
      <c r="N229" s="5">
        <f t="shared" si="69"/>
        <v>0</v>
      </c>
      <c r="O229" s="5"/>
      <c r="P229" s="5"/>
      <c r="Q229" s="5"/>
      <c r="R229" s="5"/>
      <c r="S229" s="3"/>
      <c r="T229" s="5"/>
      <c r="U229" s="5"/>
      <c r="V229" s="5"/>
      <c r="W229" s="5"/>
      <c r="X229" s="5"/>
      <c r="Y229" s="6"/>
      <c r="Z229" s="5"/>
      <c r="AA229" s="5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</row>
    <row r="230" spans="1:150" x14ac:dyDescent="0.2">
      <c r="A230" s="138">
        <f t="shared" si="61"/>
        <v>42525</v>
      </c>
      <c r="B230" s="142">
        <f t="shared" ca="1" si="68"/>
        <v>1082056.8870000001</v>
      </c>
      <c r="C230" s="52">
        <f t="shared" si="62"/>
        <v>1000000</v>
      </c>
      <c r="D230" s="38">
        <f t="shared" si="63"/>
        <v>0.14476</v>
      </c>
      <c r="E230" s="42">
        <f t="shared" si="64"/>
        <v>42311</v>
      </c>
      <c r="F230" s="1">
        <f t="shared" si="56"/>
        <v>146</v>
      </c>
      <c r="G230" s="51">
        <f t="shared" si="57"/>
        <v>147</v>
      </c>
      <c r="H230" s="43">
        <f t="shared" si="58"/>
        <v>1.082056887</v>
      </c>
      <c r="I230" s="51">
        <f t="shared" si="65"/>
        <v>0</v>
      </c>
      <c r="J230" s="52">
        <f t="shared" si="59"/>
        <v>82056.887000000002</v>
      </c>
      <c r="K230" s="41">
        <f t="shared" si="60"/>
        <v>0</v>
      </c>
      <c r="L230" s="2" t="str">
        <f t="shared" si="66"/>
        <v>J=</v>
      </c>
      <c r="M230" s="42">
        <f t="shared" si="67"/>
        <v>42674</v>
      </c>
      <c r="N230" s="5">
        <f t="shared" si="69"/>
        <v>0</v>
      </c>
      <c r="O230" s="5"/>
      <c r="P230" s="5"/>
      <c r="Q230" s="5"/>
      <c r="R230" s="5"/>
      <c r="S230" s="3"/>
      <c r="T230" s="5"/>
      <c r="U230" s="5"/>
      <c r="V230" s="5"/>
      <c r="W230" s="5"/>
      <c r="X230" s="5"/>
      <c r="Y230" s="6"/>
      <c r="Z230" s="5"/>
      <c r="AA230" s="5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</row>
    <row r="231" spans="1:150" x14ac:dyDescent="0.2">
      <c r="A231" s="138">
        <f t="shared" si="61"/>
        <v>42526</v>
      </c>
      <c r="B231" s="142">
        <f t="shared" ca="1" si="68"/>
        <v>1082056.8870000001</v>
      </c>
      <c r="C231" s="52">
        <f t="shared" si="62"/>
        <v>1000000</v>
      </c>
      <c r="D231" s="38">
        <f t="shared" si="63"/>
        <v>0.14476</v>
      </c>
      <c r="E231" s="42">
        <f t="shared" si="64"/>
        <v>42311</v>
      </c>
      <c r="F231" s="1">
        <f t="shared" si="56"/>
        <v>146</v>
      </c>
      <c r="G231" s="51">
        <f t="shared" si="57"/>
        <v>147</v>
      </c>
      <c r="H231" s="43">
        <f t="shared" si="58"/>
        <v>1.082056887</v>
      </c>
      <c r="I231" s="51">
        <f t="shared" si="65"/>
        <v>0</v>
      </c>
      <c r="J231" s="52">
        <f t="shared" si="59"/>
        <v>82056.887000000002</v>
      </c>
      <c r="K231" s="41">
        <f t="shared" si="60"/>
        <v>0</v>
      </c>
      <c r="L231" s="2" t="str">
        <f t="shared" si="66"/>
        <v>J=</v>
      </c>
      <c r="M231" s="42">
        <f t="shared" si="67"/>
        <v>42674</v>
      </c>
      <c r="N231" s="5">
        <f t="shared" si="69"/>
        <v>0</v>
      </c>
      <c r="O231" s="5"/>
      <c r="P231" s="5"/>
      <c r="Q231" s="5"/>
      <c r="R231" s="5"/>
      <c r="S231" s="3"/>
      <c r="T231" s="5"/>
      <c r="U231" s="5"/>
      <c r="V231" s="5"/>
      <c r="W231" s="5"/>
      <c r="X231" s="5"/>
      <c r="Y231" s="6"/>
      <c r="Z231" s="5"/>
      <c r="AA231" s="5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</row>
    <row r="232" spans="1:150" x14ac:dyDescent="0.2">
      <c r="A232" s="138">
        <f t="shared" si="61"/>
        <v>42527</v>
      </c>
      <c r="B232" s="142">
        <f t="shared" ca="1" si="68"/>
        <v>1082056.8870000001</v>
      </c>
      <c r="C232" s="52">
        <f t="shared" si="62"/>
        <v>1000000</v>
      </c>
      <c r="D232" s="38">
        <f t="shared" si="63"/>
        <v>0.14476</v>
      </c>
      <c r="E232" s="42">
        <f t="shared" si="64"/>
        <v>42311</v>
      </c>
      <c r="F232" s="1">
        <f t="shared" si="56"/>
        <v>147</v>
      </c>
      <c r="G232" s="51">
        <f t="shared" si="57"/>
        <v>147</v>
      </c>
      <c r="H232" s="43">
        <f t="shared" si="58"/>
        <v>1.082056887</v>
      </c>
      <c r="I232" s="51">
        <f t="shared" si="65"/>
        <v>0</v>
      </c>
      <c r="J232" s="52">
        <f t="shared" si="59"/>
        <v>82056.887000000002</v>
      </c>
      <c r="K232" s="41">
        <f t="shared" si="60"/>
        <v>0</v>
      </c>
      <c r="L232" s="2" t="str">
        <f t="shared" si="66"/>
        <v>J=</v>
      </c>
      <c r="M232" s="42">
        <f t="shared" si="67"/>
        <v>42674</v>
      </c>
      <c r="N232" s="5">
        <f t="shared" si="69"/>
        <v>0</v>
      </c>
      <c r="O232" s="5"/>
      <c r="P232" s="5"/>
      <c r="Q232" s="5"/>
      <c r="R232" s="5"/>
      <c r="S232" s="3"/>
      <c r="T232" s="5"/>
      <c r="U232" s="5"/>
      <c r="V232" s="5"/>
      <c r="W232" s="5"/>
      <c r="X232" s="5"/>
      <c r="Y232" s="6"/>
      <c r="Z232" s="5"/>
      <c r="AA232" s="5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</row>
    <row r="233" spans="1:150" x14ac:dyDescent="0.2">
      <c r="A233" s="138">
        <f t="shared" si="61"/>
        <v>42528</v>
      </c>
      <c r="B233" s="142">
        <f t="shared" ca="1" si="68"/>
        <v>1082637.5530000001</v>
      </c>
      <c r="C233" s="52">
        <f t="shared" si="62"/>
        <v>1000000</v>
      </c>
      <c r="D233" s="38">
        <f t="shared" si="63"/>
        <v>0.14476</v>
      </c>
      <c r="E233" s="42">
        <f t="shared" si="64"/>
        <v>42311</v>
      </c>
      <c r="F233" s="1">
        <f t="shared" si="56"/>
        <v>148</v>
      </c>
      <c r="G233" s="51">
        <f t="shared" si="57"/>
        <v>148</v>
      </c>
      <c r="H233" s="43">
        <f t="shared" si="58"/>
        <v>1.0826375530000001</v>
      </c>
      <c r="I233" s="51">
        <f t="shared" si="65"/>
        <v>0</v>
      </c>
      <c r="J233" s="52">
        <f t="shared" si="59"/>
        <v>82637.553</v>
      </c>
      <c r="K233" s="41">
        <f t="shared" si="60"/>
        <v>0</v>
      </c>
      <c r="L233" s="2" t="str">
        <f t="shared" si="66"/>
        <v>J=</v>
      </c>
      <c r="M233" s="42">
        <f t="shared" si="67"/>
        <v>42674</v>
      </c>
      <c r="N233" s="5">
        <f t="shared" si="69"/>
        <v>0</v>
      </c>
      <c r="O233" s="5"/>
      <c r="P233" s="5"/>
      <c r="Q233" s="5"/>
      <c r="R233" s="5"/>
      <c r="S233" s="3"/>
      <c r="T233" s="5"/>
      <c r="U233" s="5"/>
      <c r="V233" s="5"/>
      <c r="W233" s="5"/>
      <c r="X233" s="5"/>
      <c r="Y233" s="6"/>
      <c r="Z233" s="5"/>
      <c r="AA233" s="5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</row>
    <row r="234" spans="1:150" x14ac:dyDescent="0.2">
      <c r="A234" s="138">
        <f t="shared" si="61"/>
        <v>42529</v>
      </c>
      <c r="B234" s="142">
        <f t="shared" ca="1" si="68"/>
        <v>1083218.531</v>
      </c>
      <c r="C234" s="52">
        <f t="shared" si="62"/>
        <v>1000000</v>
      </c>
      <c r="D234" s="38">
        <f t="shared" si="63"/>
        <v>0.14476</v>
      </c>
      <c r="E234" s="42">
        <f t="shared" si="64"/>
        <v>42311</v>
      </c>
      <c r="F234" s="1">
        <f t="shared" si="56"/>
        <v>149</v>
      </c>
      <c r="G234" s="51">
        <f t="shared" si="57"/>
        <v>149</v>
      </c>
      <c r="H234" s="43">
        <f t="shared" si="58"/>
        <v>1.083218531</v>
      </c>
      <c r="I234" s="51">
        <f t="shared" si="65"/>
        <v>0</v>
      </c>
      <c r="J234" s="52">
        <f t="shared" si="59"/>
        <v>83218.531000000003</v>
      </c>
      <c r="K234" s="41">
        <f t="shared" si="60"/>
        <v>0</v>
      </c>
      <c r="L234" s="2" t="str">
        <f t="shared" si="66"/>
        <v>J=</v>
      </c>
      <c r="M234" s="42">
        <f t="shared" si="67"/>
        <v>42674</v>
      </c>
      <c r="N234" s="5">
        <f t="shared" si="69"/>
        <v>0</v>
      </c>
      <c r="O234" s="5"/>
      <c r="P234" s="5"/>
      <c r="Q234" s="5"/>
      <c r="R234" s="5"/>
      <c r="S234" s="3"/>
      <c r="T234" s="5"/>
      <c r="U234" s="5"/>
      <c r="V234" s="5"/>
      <c r="W234" s="5"/>
      <c r="X234" s="5"/>
      <c r="Y234" s="6"/>
      <c r="Z234" s="5"/>
      <c r="AA234" s="5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</row>
    <row r="235" spans="1:150" x14ac:dyDescent="0.2">
      <c r="A235" s="138">
        <f t="shared" si="61"/>
        <v>42530</v>
      </c>
      <c r="B235" s="142">
        <f t="shared" ca="1" si="68"/>
        <v>1083799.82099999</v>
      </c>
      <c r="C235" s="52">
        <f t="shared" si="62"/>
        <v>1000000</v>
      </c>
      <c r="D235" s="38">
        <f t="shared" si="63"/>
        <v>0.14476</v>
      </c>
      <c r="E235" s="42">
        <f t="shared" si="64"/>
        <v>42311</v>
      </c>
      <c r="F235" s="1">
        <f t="shared" si="56"/>
        <v>150</v>
      </c>
      <c r="G235" s="51">
        <f t="shared" si="57"/>
        <v>150</v>
      </c>
      <c r="H235" s="43">
        <f t="shared" si="58"/>
        <v>1.0837998209999999</v>
      </c>
      <c r="I235" s="51">
        <f t="shared" si="65"/>
        <v>0</v>
      </c>
      <c r="J235" s="52">
        <f t="shared" si="59"/>
        <v>83799.820999989999</v>
      </c>
      <c r="K235" s="41">
        <f t="shared" si="60"/>
        <v>0</v>
      </c>
      <c r="L235" s="2" t="str">
        <f t="shared" si="66"/>
        <v>J=</v>
      </c>
      <c r="M235" s="42">
        <f t="shared" si="67"/>
        <v>42674</v>
      </c>
      <c r="N235" s="5">
        <f t="shared" si="69"/>
        <v>0</v>
      </c>
      <c r="O235" s="5"/>
      <c r="P235" s="5"/>
      <c r="Q235" s="5"/>
      <c r="R235" s="5"/>
      <c r="S235" s="3"/>
      <c r="T235" s="5"/>
      <c r="U235" s="5"/>
      <c r="V235" s="5"/>
      <c r="W235" s="5"/>
      <c r="X235" s="5"/>
      <c r="Y235" s="6"/>
      <c r="Z235" s="5"/>
      <c r="AA235" s="5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</row>
    <row r="236" spans="1:150" x14ac:dyDescent="0.2">
      <c r="A236" s="138">
        <f t="shared" si="61"/>
        <v>42531</v>
      </c>
      <c r="B236" s="142">
        <f t="shared" ca="1" si="68"/>
        <v>1084381.423</v>
      </c>
      <c r="C236" s="52">
        <f t="shared" si="62"/>
        <v>1000000</v>
      </c>
      <c r="D236" s="38">
        <f t="shared" si="63"/>
        <v>0.14476</v>
      </c>
      <c r="E236" s="42">
        <f t="shared" si="64"/>
        <v>42311</v>
      </c>
      <c r="F236" s="1">
        <f t="shared" si="56"/>
        <v>151</v>
      </c>
      <c r="G236" s="51">
        <f t="shared" si="57"/>
        <v>151</v>
      </c>
      <c r="H236" s="43">
        <f t="shared" si="58"/>
        <v>1.084381423</v>
      </c>
      <c r="I236" s="51">
        <f t="shared" si="65"/>
        <v>0</v>
      </c>
      <c r="J236" s="52">
        <f t="shared" si="59"/>
        <v>84381.422999999995</v>
      </c>
      <c r="K236" s="41">
        <f t="shared" si="60"/>
        <v>0</v>
      </c>
      <c r="L236" s="2" t="str">
        <f t="shared" si="66"/>
        <v>J=</v>
      </c>
      <c r="M236" s="42">
        <f t="shared" si="67"/>
        <v>42674</v>
      </c>
      <c r="N236" s="5">
        <f t="shared" si="69"/>
        <v>0</v>
      </c>
      <c r="O236" s="5"/>
      <c r="P236" s="5"/>
      <c r="Q236" s="5"/>
      <c r="R236" s="5"/>
      <c r="S236" s="3"/>
      <c r="T236" s="5"/>
      <c r="U236" s="5"/>
      <c r="V236" s="5"/>
      <c r="W236" s="5"/>
      <c r="X236" s="5"/>
      <c r="Y236" s="6"/>
      <c r="Z236" s="5"/>
      <c r="AA236" s="5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</row>
    <row r="237" spans="1:150" x14ac:dyDescent="0.2">
      <c r="A237" s="138">
        <f t="shared" si="61"/>
        <v>42532</v>
      </c>
      <c r="B237" s="142">
        <f t="shared" ca="1" si="68"/>
        <v>1084963.3370000001</v>
      </c>
      <c r="C237" s="52">
        <f t="shared" si="62"/>
        <v>1000000</v>
      </c>
      <c r="D237" s="38">
        <f t="shared" si="63"/>
        <v>0.14476</v>
      </c>
      <c r="E237" s="42">
        <f t="shared" si="64"/>
        <v>42311</v>
      </c>
      <c r="F237" s="1">
        <f t="shared" si="56"/>
        <v>151</v>
      </c>
      <c r="G237" s="51">
        <f t="shared" si="57"/>
        <v>152</v>
      </c>
      <c r="H237" s="43">
        <f t="shared" si="58"/>
        <v>1.084963337</v>
      </c>
      <c r="I237" s="51">
        <f t="shared" si="65"/>
        <v>0</v>
      </c>
      <c r="J237" s="52">
        <f t="shared" si="59"/>
        <v>84963.337</v>
      </c>
      <c r="K237" s="41">
        <f t="shared" si="60"/>
        <v>0</v>
      </c>
      <c r="L237" s="2" t="str">
        <f t="shared" si="66"/>
        <v>J=</v>
      </c>
      <c r="M237" s="42">
        <f t="shared" si="67"/>
        <v>42674</v>
      </c>
      <c r="N237" s="5">
        <f t="shared" si="69"/>
        <v>0</v>
      </c>
      <c r="O237" s="5"/>
      <c r="P237" s="5"/>
      <c r="Q237" s="5"/>
      <c r="R237" s="5"/>
      <c r="S237" s="3"/>
      <c r="T237" s="5"/>
      <c r="U237" s="5"/>
      <c r="V237" s="5"/>
      <c r="W237" s="5"/>
      <c r="X237" s="5"/>
      <c r="Y237" s="6"/>
      <c r="Z237" s="5"/>
      <c r="AA237" s="5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</row>
    <row r="238" spans="1:150" x14ac:dyDescent="0.2">
      <c r="A238" s="138">
        <f t="shared" si="61"/>
        <v>42533</v>
      </c>
      <c r="B238" s="142">
        <f t="shared" ca="1" si="68"/>
        <v>1084963.3370000001</v>
      </c>
      <c r="C238" s="52">
        <f t="shared" si="62"/>
        <v>1000000</v>
      </c>
      <c r="D238" s="38">
        <f t="shared" si="63"/>
        <v>0.14476</v>
      </c>
      <c r="E238" s="42">
        <f t="shared" si="64"/>
        <v>42311</v>
      </c>
      <c r="F238" s="1">
        <f t="shared" si="56"/>
        <v>151</v>
      </c>
      <c r="G238" s="51">
        <f t="shared" si="57"/>
        <v>152</v>
      </c>
      <c r="H238" s="43">
        <f t="shared" si="58"/>
        <v>1.084963337</v>
      </c>
      <c r="I238" s="51">
        <f t="shared" si="65"/>
        <v>0</v>
      </c>
      <c r="J238" s="52">
        <f t="shared" si="59"/>
        <v>84963.337</v>
      </c>
      <c r="K238" s="41">
        <f t="shared" si="60"/>
        <v>0</v>
      </c>
      <c r="L238" s="2" t="str">
        <f t="shared" si="66"/>
        <v>J=</v>
      </c>
      <c r="M238" s="42">
        <f t="shared" si="67"/>
        <v>42674</v>
      </c>
      <c r="N238" s="5">
        <f t="shared" si="69"/>
        <v>0</v>
      </c>
      <c r="O238" s="5"/>
      <c r="P238" s="5"/>
      <c r="Q238" s="5"/>
      <c r="R238" s="5"/>
      <c r="S238" s="3"/>
      <c r="T238" s="5"/>
      <c r="U238" s="5"/>
      <c r="V238" s="5"/>
      <c r="W238" s="5"/>
      <c r="X238" s="5"/>
      <c r="Y238" s="6"/>
      <c r="Z238" s="5"/>
      <c r="AA238" s="5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</row>
    <row r="239" spans="1:150" x14ac:dyDescent="0.2">
      <c r="A239" s="138">
        <f t="shared" si="61"/>
        <v>42534</v>
      </c>
      <c r="B239" s="142">
        <f t="shared" ca="1" si="68"/>
        <v>1084963.3370000001</v>
      </c>
      <c r="C239" s="52">
        <f t="shared" si="62"/>
        <v>1000000</v>
      </c>
      <c r="D239" s="38">
        <f t="shared" si="63"/>
        <v>0.14476</v>
      </c>
      <c r="E239" s="42">
        <f t="shared" si="64"/>
        <v>42311</v>
      </c>
      <c r="F239" s="1">
        <f t="shared" si="56"/>
        <v>152</v>
      </c>
      <c r="G239" s="51">
        <f t="shared" si="57"/>
        <v>152</v>
      </c>
      <c r="H239" s="43">
        <f t="shared" si="58"/>
        <v>1.084963337</v>
      </c>
      <c r="I239" s="51">
        <f t="shared" si="65"/>
        <v>0</v>
      </c>
      <c r="J239" s="52">
        <f t="shared" si="59"/>
        <v>84963.337</v>
      </c>
      <c r="K239" s="41">
        <f t="shared" si="60"/>
        <v>0</v>
      </c>
      <c r="L239" s="2" t="str">
        <f t="shared" si="66"/>
        <v>J=</v>
      </c>
      <c r="M239" s="42">
        <f t="shared" si="67"/>
        <v>42674</v>
      </c>
      <c r="N239" s="5">
        <f t="shared" si="69"/>
        <v>0</v>
      </c>
      <c r="O239" s="5"/>
      <c r="P239" s="5"/>
      <c r="Q239" s="5"/>
      <c r="R239" s="5"/>
      <c r="S239" s="3"/>
      <c r="T239" s="5"/>
      <c r="U239" s="5"/>
      <c r="V239" s="5"/>
      <c r="W239" s="5"/>
      <c r="X239" s="5"/>
      <c r="Y239" s="6"/>
      <c r="Z239" s="5"/>
      <c r="AA239" s="5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</row>
    <row r="240" spans="1:150" x14ac:dyDescent="0.2">
      <c r="A240" s="138">
        <f t="shared" si="61"/>
        <v>42535</v>
      </c>
      <c r="B240" s="142">
        <f t="shared" ca="1" si="68"/>
        <v>1085545.5629999901</v>
      </c>
      <c r="C240" s="52">
        <f t="shared" si="62"/>
        <v>1000000</v>
      </c>
      <c r="D240" s="38">
        <f t="shared" si="63"/>
        <v>0.14476</v>
      </c>
      <c r="E240" s="42">
        <f t="shared" si="64"/>
        <v>42311</v>
      </c>
      <c r="F240" s="1">
        <f t="shared" si="56"/>
        <v>153</v>
      </c>
      <c r="G240" s="51">
        <f t="shared" si="57"/>
        <v>153</v>
      </c>
      <c r="H240" s="43">
        <f t="shared" si="58"/>
        <v>1.0855455629999999</v>
      </c>
      <c r="I240" s="51">
        <f t="shared" si="65"/>
        <v>0</v>
      </c>
      <c r="J240" s="52">
        <f t="shared" si="59"/>
        <v>85545.562999989997</v>
      </c>
      <c r="K240" s="41">
        <f t="shared" si="60"/>
        <v>0</v>
      </c>
      <c r="L240" s="2" t="str">
        <f t="shared" si="66"/>
        <v>J=</v>
      </c>
      <c r="M240" s="42">
        <f t="shared" si="67"/>
        <v>42674</v>
      </c>
      <c r="N240" s="5">
        <f t="shared" si="69"/>
        <v>0</v>
      </c>
      <c r="O240" s="5"/>
      <c r="P240" s="5"/>
      <c r="Q240" s="5"/>
      <c r="R240" s="5"/>
      <c r="S240" s="3"/>
      <c r="T240" s="5"/>
      <c r="U240" s="5"/>
      <c r="V240" s="5"/>
      <c r="W240" s="5"/>
      <c r="X240" s="5"/>
      <c r="Y240" s="6"/>
      <c r="Z240" s="5"/>
      <c r="AA240" s="5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</row>
    <row r="241" spans="1:150" x14ac:dyDescent="0.2">
      <c r="A241" s="138">
        <f t="shared" si="61"/>
        <v>42536</v>
      </c>
      <c r="B241" s="142">
        <f t="shared" ca="1" si="68"/>
        <v>1086128.10099999</v>
      </c>
      <c r="C241" s="52">
        <f t="shared" si="62"/>
        <v>1000000</v>
      </c>
      <c r="D241" s="38">
        <f t="shared" si="63"/>
        <v>0.14476</v>
      </c>
      <c r="E241" s="42">
        <f t="shared" si="64"/>
        <v>42311</v>
      </c>
      <c r="F241" s="1">
        <f t="shared" si="56"/>
        <v>154</v>
      </c>
      <c r="G241" s="51">
        <f t="shared" si="57"/>
        <v>154</v>
      </c>
      <c r="H241" s="43">
        <f t="shared" si="58"/>
        <v>1.0861281009999999</v>
      </c>
      <c r="I241" s="51">
        <f t="shared" si="65"/>
        <v>0</v>
      </c>
      <c r="J241" s="52">
        <f t="shared" si="59"/>
        <v>86128.100999989998</v>
      </c>
      <c r="K241" s="41">
        <f t="shared" si="60"/>
        <v>0</v>
      </c>
      <c r="L241" s="2" t="str">
        <f t="shared" si="66"/>
        <v>J=</v>
      </c>
      <c r="M241" s="42">
        <f t="shared" si="67"/>
        <v>42674</v>
      </c>
      <c r="N241" s="5">
        <f t="shared" si="69"/>
        <v>0</v>
      </c>
      <c r="O241" s="5"/>
      <c r="P241" s="5"/>
      <c r="Q241" s="5"/>
      <c r="R241" s="5"/>
      <c r="S241" s="3"/>
      <c r="T241" s="5"/>
      <c r="U241" s="5"/>
      <c r="V241" s="5"/>
      <c r="W241" s="5"/>
      <c r="X241" s="5"/>
      <c r="Y241" s="6"/>
      <c r="Z241" s="5"/>
      <c r="AA241" s="5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</row>
    <row r="242" spans="1:150" x14ac:dyDescent="0.2">
      <c r="A242" s="138">
        <f t="shared" si="61"/>
        <v>42537</v>
      </c>
      <c r="B242" s="142">
        <f t="shared" ca="1" si="68"/>
        <v>1086710.952</v>
      </c>
      <c r="C242" s="52">
        <f t="shared" si="62"/>
        <v>1000000</v>
      </c>
      <c r="D242" s="38">
        <f t="shared" si="63"/>
        <v>0.14476</v>
      </c>
      <c r="E242" s="42">
        <f t="shared" si="64"/>
        <v>42311</v>
      </c>
      <c r="F242" s="1">
        <f t="shared" si="56"/>
        <v>155</v>
      </c>
      <c r="G242" s="51">
        <f t="shared" si="57"/>
        <v>155</v>
      </c>
      <c r="H242" s="43">
        <f t="shared" si="58"/>
        <v>1.086710952</v>
      </c>
      <c r="I242" s="51">
        <f t="shared" si="65"/>
        <v>0</v>
      </c>
      <c r="J242" s="52">
        <f t="shared" si="59"/>
        <v>86710.952000000005</v>
      </c>
      <c r="K242" s="41">
        <f t="shared" si="60"/>
        <v>0</v>
      </c>
      <c r="L242" s="2" t="str">
        <f t="shared" si="66"/>
        <v>J=</v>
      </c>
      <c r="M242" s="42">
        <f t="shared" si="67"/>
        <v>42674</v>
      </c>
      <c r="N242" s="5">
        <f t="shared" si="69"/>
        <v>0</v>
      </c>
      <c r="O242" s="5"/>
      <c r="P242" s="5"/>
      <c r="Q242" s="5"/>
      <c r="R242" s="5"/>
      <c r="S242" s="3"/>
      <c r="T242" s="5"/>
      <c r="U242" s="5"/>
      <c r="V242" s="5"/>
      <c r="W242" s="5"/>
      <c r="X242" s="5"/>
      <c r="Y242" s="6"/>
      <c r="Z242" s="5"/>
      <c r="AA242" s="5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</row>
    <row r="243" spans="1:150" x14ac:dyDescent="0.2">
      <c r="A243" s="138">
        <f t="shared" si="61"/>
        <v>42538</v>
      </c>
      <c r="B243" s="142">
        <f t="shared" ca="1" si="68"/>
        <v>1087294.1159999999</v>
      </c>
      <c r="C243" s="52">
        <f t="shared" si="62"/>
        <v>1000000</v>
      </c>
      <c r="D243" s="38">
        <f t="shared" si="63"/>
        <v>0.14476</v>
      </c>
      <c r="E243" s="42">
        <f t="shared" si="64"/>
        <v>42311</v>
      </c>
      <c r="F243" s="1">
        <f t="shared" si="56"/>
        <v>156</v>
      </c>
      <c r="G243" s="51">
        <f t="shared" si="57"/>
        <v>156</v>
      </c>
      <c r="H243" s="43">
        <f t="shared" si="58"/>
        <v>1.087294116</v>
      </c>
      <c r="I243" s="51">
        <f t="shared" si="65"/>
        <v>0</v>
      </c>
      <c r="J243" s="52">
        <f t="shared" si="59"/>
        <v>87294.115999999995</v>
      </c>
      <c r="K243" s="41">
        <f t="shared" si="60"/>
        <v>0</v>
      </c>
      <c r="L243" s="2" t="str">
        <f t="shared" si="66"/>
        <v>J=</v>
      </c>
      <c r="M243" s="42">
        <f t="shared" si="67"/>
        <v>42674</v>
      </c>
      <c r="N243" s="5">
        <f t="shared" si="69"/>
        <v>0</v>
      </c>
      <c r="O243" s="5"/>
      <c r="P243" s="5"/>
      <c r="Q243" s="5"/>
      <c r="R243" s="5"/>
      <c r="S243" s="3"/>
      <c r="T243" s="5"/>
      <c r="U243" s="5"/>
      <c r="V243" s="5"/>
      <c r="W243" s="5"/>
      <c r="X243" s="5"/>
      <c r="Y243" s="6"/>
      <c r="Z243" s="5"/>
      <c r="AA243" s="5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</row>
    <row r="244" spans="1:150" x14ac:dyDescent="0.2">
      <c r="A244" s="138">
        <f t="shared" si="61"/>
        <v>42539</v>
      </c>
      <c r="B244" s="142">
        <f t="shared" ca="1" si="68"/>
        <v>1087877.5929999999</v>
      </c>
      <c r="C244" s="52">
        <f t="shared" si="62"/>
        <v>1000000</v>
      </c>
      <c r="D244" s="38">
        <f t="shared" si="63"/>
        <v>0.14476</v>
      </c>
      <c r="E244" s="42">
        <f t="shared" si="64"/>
        <v>42311</v>
      </c>
      <c r="F244" s="1">
        <f t="shared" si="56"/>
        <v>156</v>
      </c>
      <c r="G244" s="51">
        <f t="shared" si="57"/>
        <v>157</v>
      </c>
      <c r="H244" s="43">
        <f t="shared" si="58"/>
        <v>1.087877593</v>
      </c>
      <c r="I244" s="51">
        <f t="shared" si="65"/>
        <v>0</v>
      </c>
      <c r="J244" s="52">
        <f t="shared" si="59"/>
        <v>87877.592999999993</v>
      </c>
      <c r="K244" s="41">
        <f t="shared" si="60"/>
        <v>0</v>
      </c>
      <c r="L244" s="2" t="str">
        <f t="shared" si="66"/>
        <v>J=</v>
      </c>
      <c r="M244" s="42">
        <f t="shared" si="67"/>
        <v>42674</v>
      </c>
      <c r="N244" s="5">
        <f t="shared" si="69"/>
        <v>0</v>
      </c>
      <c r="O244" s="5"/>
      <c r="P244" s="5"/>
      <c r="Q244" s="5"/>
      <c r="R244" s="5"/>
      <c r="S244" s="3"/>
      <c r="T244" s="5"/>
      <c r="U244" s="5"/>
      <c r="V244" s="5"/>
      <c r="W244" s="5"/>
      <c r="X244" s="5"/>
      <c r="Y244" s="6"/>
      <c r="Z244" s="5"/>
      <c r="AA244" s="5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</row>
    <row r="245" spans="1:150" x14ac:dyDescent="0.2">
      <c r="A245" s="138">
        <f t="shared" si="61"/>
        <v>42540</v>
      </c>
      <c r="B245" s="142">
        <f t="shared" ca="1" si="68"/>
        <v>1087877.5929999999</v>
      </c>
      <c r="C245" s="52">
        <f t="shared" si="62"/>
        <v>1000000</v>
      </c>
      <c r="D245" s="38">
        <f t="shared" si="63"/>
        <v>0.14476</v>
      </c>
      <c r="E245" s="42">
        <f t="shared" si="64"/>
        <v>42311</v>
      </c>
      <c r="F245" s="1">
        <f t="shared" si="56"/>
        <v>156</v>
      </c>
      <c r="G245" s="51">
        <f t="shared" si="57"/>
        <v>157</v>
      </c>
      <c r="H245" s="43">
        <f t="shared" si="58"/>
        <v>1.087877593</v>
      </c>
      <c r="I245" s="51">
        <f t="shared" si="65"/>
        <v>0</v>
      </c>
      <c r="J245" s="52">
        <f t="shared" si="59"/>
        <v>87877.592999999993</v>
      </c>
      <c r="K245" s="41">
        <f t="shared" si="60"/>
        <v>0</v>
      </c>
      <c r="L245" s="2" t="str">
        <f t="shared" si="66"/>
        <v>J=</v>
      </c>
      <c r="M245" s="42">
        <f t="shared" si="67"/>
        <v>42674</v>
      </c>
      <c r="N245" s="5">
        <f t="shared" si="69"/>
        <v>0</v>
      </c>
      <c r="O245" s="5"/>
      <c r="P245" s="5"/>
      <c r="Q245" s="5"/>
      <c r="R245" s="5"/>
      <c r="S245" s="3"/>
      <c r="T245" s="5"/>
      <c r="U245" s="5"/>
      <c r="V245" s="5"/>
      <c r="W245" s="5"/>
      <c r="X245" s="5"/>
      <c r="Y245" s="6"/>
      <c r="Z245" s="5"/>
      <c r="AA245" s="5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</row>
    <row r="246" spans="1:150" x14ac:dyDescent="0.2">
      <c r="A246" s="138">
        <f t="shared" si="61"/>
        <v>42541</v>
      </c>
      <c r="B246" s="142">
        <f t="shared" ca="1" si="68"/>
        <v>1087877.5929999999</v>
      </c>
      <c r="C246" s="52">
        <f t="shared" si="62"/>
        <v>1000000</v>
      </c>
      <c r="D246" s="38">
        <f t="shared" si="63"/>
        <v>0.14476</v>
      </c>
      <c r="E246" s="42">
        <f t="shared" si="64"/>
        <v>42311</v>
      </c>
      <c r="F246" s="1">
        <f t="shared" si="56"/>
        <v>157</v>
      </c>
      <c r="G246" s="51">
        <f t="shared" si="57"/>
        <v>157</v>
      </c>
      <c r="H246" s="43">
        <f t="shared" si="58"/>
        <v>1.087877593</v>
      </c>
      <c r="I246" s="51">
        <f t="shared" si="65"/>
        <v>0</v>
      </c>
      <c r="J246" s="52">
        <f t="shared" si="59"/>
        <v>87877.592999999993</v>
      </c>
      <c r="K246" s="41">
        <f t="shared" si="60"/>
        <v>0</v>
      </c>
      <c r="L246" s="2" t="str">
        <f t="shared" si="66"/>
        <v>J=</v>
      </c>
      <c r="M246" s="42">
        <f t="shared" si="67"/>
        <v>42674</v>
      </c>
      <c r="N246" s="5">
        <f t="shared" si="69"/>
        <v>0</v>
      </c>
      <c r="O246" s="5"/>
      <c r="P246" s="5"/>
      <c r="Q246" s="5"/>
      <c r="R246" s="5"/>
      <c r="S246" s="3"/>
      <c r="T246" s="5"/>
      <c r="U246" s="5"/>
      <c r="V246" s="5"/>
      <c r="W246" s="5"/>
      <c r="X246" s="5"/>
      <c r="Y246" s="6"/>
      <c r="Z246" s="5"/>
      <c r="AA246" s="5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</row>
    <row r="247" spans="1:150" x14ac:dyDescent="0.2">
      <c r="A247" s="138">
        <f t="shared" si="61"/>
        <v>42542</v>
      </c>
      <c r="B247" s="142">
        <f t="shared" ca="1" si="68"/>
        <v>1088461.3829999999</v>
      </c>
      <c r="C247" s="52">
        <f t="shared" si="62"/>
        <v>1000000</v>
      </c>
      <c r="D247" s="38">
        <f t="shared" si="63"/>
        <v>0.14476</v>
      </c>
      <c r="E247" s="42">
        <f t="shared" si="64"/>
        <v>42311</v>
      </c>
      <c r="F247" s="1">
        <f t="shared" si="56"/>
        <v>158</v>
      </c>
      <c r="G247" s="51">
        <f t="shared" si="57"/>
        <v>158</v>
      </c>
      <c r="H247" s="43">
        <f t="shared" si="58"/>
        <v>1.0884613830000001</v>
      </c>
      <c r="I247" s="51">
        <f t="shared" si="65"/>
        <v>0</v>
      </c>
      <c r="J247" s="52">
        <f t="shared" si="59"/>
        <v>88461.383000000002</v>
      </c>
      <c r="K247" s="41">
        <f t="shared" si="60"/>
        <v>0</v>
      </c>
      <c r="L247" s="2" t="str">
        <f t="shared" si="66"/>
        <v>J=</v>
      </c>
      <c r="M247" s="42">
        <f t="shared" si="67"/>
        <v>42674</v>
      </c>
      <c r="N247" s="5">
        <f t="shared" si="69"/>
        <v>0</v>
      </c>
      <c r="O247" s="5"/>
      <c r="P247" s="5"/>
      <c r="Q247" s="5"/>
      <c r="R247" s="5"/>
      <c r="S247" s="3"/>
      <c r="T247" s="5"/>
      <c r="U247" s="5"/>
      <c r="V247" s="5"/>
      <c r="W247" s="5"/>
      <c r="X247" s="5"/>
      <c r="Y247" s="6"/>
      <c r="Z247" s="5"/>
      <c r="AA247" s="5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</row>
    <row r="248" spans="1:150" x14ac:dyDescent="0.2">
      <c r="A248" s="138">
        <f t="shared" si="61"/>
        <v>42543</v>
      </c>
      <c r="B248" s="142">
        <f t="shared" ca="1" si="68"/>
        <v>1089045.48699999</v>
      </c>
      <c r="C248" s="52">
        <f t="shared" si="62"/>
        <v>1000000</v>
      </c>
      <c r="D248" s="38">
        <f t="shared" si="63"/>
        <v>0.14476</v>
      </c>
      <c r="E248" s="42">
        <f t="shared" si="64"/>
        <v>42311</v>
      </c>
      <c r="F248" s="1">
        <f t="shared" si="56"/>
        <v>159</v>
      </c>
      <c r="G248" s="51">
        <f t="shared" si="57"/>
        <v>159</v>
      </c>
      <c r="H248" s="43">
        <f t="shared" si="58"/>
        <v>1.0890454869999999</v>
      </c>
      <c r="I248" s="51">
        <f t="shared" si="65"/>
        <v>0</v>
      </c>
      <c r="J248" s="52">
        <f t="shared" si="59"/>
        <v>89045.486999989997</v>
      </c>
      <c r="K248" s="41">
        <f t="shared" si="60"/>
        <v>0</v>
      </c>
      <c r="L248" s="2" t="str">
        <f t="shared" si="66"/>
        <v>J=</v>
      </c>
      <c r="M248" s="42">
        <f t="shared" si="67"/>
        <v>42674</v>
      </c>
      <c r="N248" s="5">
        <f t="shared" si="69"/>
        <v>0</v>
      </c>
      <c r="O248" s="5"/>
      <c r="P248" s="5"/>
      <c r="Q248" s="5"/>
      <c r="R248" s="5"/>
      <c r="S248" s="3"/>
      <c r="T248" s="5"/>
      <c r="U248" s="5"/>
      <c r="V248" s="5"/>
      <c r="W248" s="5"/>
      <c r="X248" s="5"/>
      <c r="Y248" s="6"/>
      <c r="Z248" s="5"/>
      <c r="AA248" s="5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</row>
    <row r="249" spans="1:150" x14ac:dyDescent="0.2">
      <c r="A249" s="138">
        <f t="shared" si="61"/>
        <v>42544</v>
      </c>
      <c r="B249" s="142">
        <f t="shared" ca="1" si="68"/>
        <v>1089629.9029999999</v>
      </c>
      <c r="C249" s="52">
        <f t="shared" si="62"/>
        <v>1000000</v>
      </c>
      <c r="D249" s="38">
        <f t="shared" si="63"/>
        <v>0.14476</v>
      </c>
      <c r="E249" s="42">
        <f t="shared" si="64"/>
        <v>42311</v>
      </c>
      <c r="F249" s="1">
        <f t="shared" si="56"/>
        <v>160</v>
      </c>
      <c r="G249" s="51">
        <f t="shared" si="57"/>
        <v>160</v>
      </c>
      <c r="H249" s="43">
        <f t="shared" si="58"/>
        <v>1.0896299030000001</v>
      </c>
      <c r="I249" s="51">
        <f t="shared" si="65"/>
        <v>0</v>
      </c>
      <c r="J249" s="52">
        <f t="shared" si="59"/>
        <v>89629.903000000006</v>
      </c>
      <c r="K249" s="41">
        <f t="shared" si="60"/>
        <v>0</v>
      </c>
      <c r="L249" s="2" t="str">
        <f t="shared" si="66"/>
        <v>J=</v>
      </c>
      <c r="M249" s="42">
        <f t="shared" si="67"/>
        <v>42674</v>
      </c>
      <c r="N249" s="5">
        <f t="shared" si="69"/>
        <v>0</v>
      </c>
      <c r="O249" s="5"/>
      <c r="P249" s="5"/>
      <c r="Q249" s="5"/>
      <c r="R249" s="5"/>
      <c r="S249" s="3"/>
      <c r="T249" s="5"/>
      <c r="U249" s="5"/>
      <c r="V249" s="5"/>
      <c r="W249" s="5"/>
      <c r="X249" s="5"/>
      <c r="Y249" s="6"/>
      <c r="Z249" s="5"/>
      <c r="AA249" s="5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</row>
    <row r="250" spans="1:150" x14ac:dyDescent="0.2">
      <c r="A250" s="138">
        <f t="shared" si="61"/>
        <v>42545</v>
      </c>
      <c r="B250" s="142">
        <f t="shared" ca="1" si="68"/>
        <v>1090214.6340000001</v>
      </c>
      <c r="C250" s="52">
        <f t="shared" si="62"/>
        <v>1000000</v>
      </c>
      <c r="D250" s="38">
        <f t="shared" si="63"/>
        <v>0.14476</v>
      </c>
      <c r="E250" s="42">
        <f t="shared" si="64"/>
        <v>42311</v>
      </c>
      <c r="F250" s="1">
        <f t="shared" si="56"/>
        <v>161</v>
      </c>
      <c r="G250" s="51">
        <f t="shared" si="57"/>
        <v>161</v>
      </c>
      <c r="H250" s="43">
        <f t="shared" si="58"/>
        <v>1.0902146340000001</v>
      </c>
      <c r="I250" s="51">
        <f t="shared" si="65"/>
        <v>0</v>
      </c>
      <c r="J250" s="52">
        <f t="shared" si="59"/>
        <v>90214.634000000005</v>
      </c>
      <c r="K250" s="41">
        <f t="shared" si="60"/>
        <v>0</v>
      </c>
      <c r="L250" s="2" t="str">
        <f t="shared" si="66"/>
        <v>J=</v>
      </c>
      <c r="M250" s="42">
        <f t="shared" si="67"/>
        <v>42674</v>
      </c>
      <c r="N250" s="5">
        <f t="shared" si="69"/>
        <v>0</v>
      </c>
      <c r="O250" s="5"/>
      <c r="P250" s="5"/>
      <c r="Q250" s="5"/>
      <c r="R250" s="5"/>
      <c r="S250" s="3"/>
      <c r="T250" s="5"/>
      <c r="U250" s="5"/>
      <c r="V250" s="5"/>
      <c r="W250" s="5"/>
      <c r="X250" s="5"/>
      <c r="Y250" s="6"/>
      <c r="Z250" s="5"/>
      <c r="AA250" s="5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</row>
    <row r="251" spans="1:150" x14ac:dyDescent="0.2">
      <c r="A251" s="138">
        <f t="shared" si="61"/>
        <v>42546</v>
      </c>
      <c r="B251" s="142">
        <f t="shared" ca="1" si="68"/>
        <v>1090799.6780000001</v>
      </c>
      <c r="C251" s="52">
        <f t="shared" si="62"/>
        <v>1000000</v>
      </c>
      <c r="D251" s="38">
        <f t="shared" si="63"/>
        <v>0.14476</v>
      </c>
      <c r="E251" s="42">
        <f t="shared" si="64"/>
        <v>42311</v>
      </c>
      <c r="F251" s="1">
        <f t="shared" si="56"/>
        <v>161</v>
      </c>
      <c r="G251" s="51">
        <f t="shared" si="57"/>
        <v>162</v>
      </c>
      <c r="H251" s="43">
        <f t="shared" si="58"/>
        <v>1.090799678</v>
      </c>
      <c r="I251" s="51">
        <f t="shared" si="65"/>
        <v>0</v>
      </c>
      <c r="J251" s="52">
        <f t="shared" si="59"/>
        <v>90799.678</v>
      </c>
      <c r="K251" s="41">
        <f t="shared" si="60"/>
        <v>0</v>
      </c>
      <c r="L251" s="2" t="str">
        <f t="shared" si="66"/>
        <v>J=</v>
      </c>
      <c r="M251" s="42">
        <f t="shared" si="67"/>
        <v>42674</v>
      </c>
      <c r="N251" s="5">
        <f t="shared" si="69"/>
        <v>0</v>
      </c>
      <c r="O251" s="5"/>
      <c r="P251" s="5"/>
      <c r="Q251" s="5"/>
      <c r="R251" s="5"/>
      <c r="S251" s="3"/>
      <c r="T251" s="5"/>
      <c r="U251" s="5"/>
      <c r="V251" s="5"/>
      <c r="W251" s="5"/>
      <c r="X251" s="5"/>
      <c r="Y251" s="6"/>
      <c r="Z251" s="5"/>
      <c r="AA251" s="5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</row>
    <row r="252" spans="1:150" x14ac:dyDescent="0.2">
      <c r="A252" s="138">
        <f t="shared" si="61"/>
        <v>42547</v>
      </c>
      <c r="B252" s="142">
        <f t="shared" ca="1" si="68"/>
        <v>1090799.6780000001</v>
      </c>
      <c r="C252" s="52">
        <f t="shared" si="62"/>
        <v>1000000</v>
      </c>
      <c r="D252" s="38">
        <f t="shared" si="63"/>
        <v>0.14476</v>
      </c>
      <c r="E252" s="42">
        <f t="shared" si="64"/>
        <v>42311</v>
      </c>
      <c r="F252" s="1">
        <f t="shared" si="56"/>
        <v>161</v>
      </c>
      <c r="G252" s="51">
        <f t="shared" si="57"/>
        <v>162</v>
      </c>
      <c r="H252" s="43">
        <f t="shared" si="58"/>
        <v>1.090799678</v>
      </c>
      <c r="I252" s="51">
        <f t="shared" si="65"/>
        <v>0</v>
      </c>
      <c r="J252" s="52">
        <f t="shared" si="59"/>
        <v>90799.678</v>
      </c>
      <c r="K252" s="41">
        <f t="shared" si="60"/>
        <v>0</v>
      </c>
      <c r="L252" s="2" t="str">
        <f t="shared" si="66"/>
        <v>J=</v>
      </c>
      <c r="M252" s="42">
        <f t="shared" si="67"/>
        <v>42674</v>
      </c>
      <c r="N252" s="5">
        <f t="shared" si="69"/>
        <v>0</v>
      </c>
      <c r="O252" s="5"/>
      <c r="P252" s="5"/>
      <c r="Q252" s="5"/>
      <c r="R252" s="5"/>
      <c r="S252" s="3"/>
      <c r="T252" s="5"/>
      <c r="U252" s="5"/>
      <c r="V252" s="5"/>
      <c r="W252" s="5"/>
      <c r="X252" s="5"/>
      <c r="Y252" s="6"/>
      <c r="Z252" s="5"/>
      <c r="AA252" s="5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</row>
    <row r="253" spans="1:150" x14ac:dyDescent="0.2">
      <c r="A253" s="138">
        <f t="shared" si="61"/>
        <v>42548</v>
      </c>
      <c r="B253" s="142">
        <f t="shared" ca="1" si="68"/>
        <v>1090799.6780000001</v>
      </c>
      <c r="C253" s="52">
        <f t="shared" si="62"/>
        <v>1000000</v>
      </c>
      <c r="D253" s="38">
        <f t="shared" si="63"/>
        <v>0.14476</v>
      </c>
      <c r="E253" s="42">
        <f t="shared" si="64"/>
        <v>42311</v>
      </c>
      <c r="F253" s="1">
        <f t="shared" si="56"/>
        <v>162</v>
      </c>
      <c r="G253" s="51">
        <f t="shared" si="57"/>
        <v>162</v>
      </c>
      <c r="H253" s="43">
        <f t="shared" si="58"/>
        <v>1.090799678</v>
      </c>
      <c r="I253" s="51">
        <f t="shared" si="65"/>
        <v>0</v>
      </c>
      <c r="J253" s="52">
        <f t="shared" si="59"/>
        <v>90799.678</v>
      </c>
      <c r="K253" s="41">
        <f t="shared" si="60"/>
        <v>0</v>
      </c>
      <c r="L253" s="2" t="str">
        <f t="shared" si="66"/>
        <v>J=</v>
      </c>
      <c r="M253" s="42">
        <f t="shared" si="67"/>
        <v>42674</v>
      </c>
      <c r="N253" s="5">
        <f t="shared" si="69"/>
        <v>0</v>
      </c>
      <c r="O253" s="5"/>
      <c r="P253" s="5"/>
      <c r="Q253" s="5"/>
      <c r="R253" s="5"/>
      <c r="S253" s="3"/>
      <c r="T253" s="5"/>
      <c r="U253" s="5"/>
      <c r="V253" s="5"/>
      <c r="W253" s="5"/>
      <c r="X253" s="5"/>
      <c r="Y253" s="6"/>
      <c r="Z253" s="5"/>
      <c r="AA253" s="5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</row>
    <row r="254" spans="1:150" x14ac:dyDescent="0.2">
      <c r="A254" s="138">
        <f t="shared" si="61"/>
        <v>42549</v>
      </c>
      <c r="B254" s="142">
        <f t="shared" ca="1" si="68"/>
        <v>1091385.0359999901</v>
      </c>
      <c r="C254" s="52">
        <f t="shared" si="62"/>
        <v>1000000</v>
      </c>
      <c r="D254" s="38">
        <f t="shared" si="63"/>
        <v>0.14476</v>
      </c>
      <c r="E254" s="42">
        <f t="shared" si="64"/>
        <v>42311</v>
      </c>
      <c r="F254" s="1">
        <f t="shared" si="56"/>
        <v>163</v>
      </c>
      <c r="G254" s="51">
        <f t="shared" si="57"/>
        <v>163</v>
      </c>
      <c r="H254" s="43">
        <f t="shared" si="58"/>
        <v>1.0913850359999999</v>
      </c>
      <c r="I254" s="51">
        <f t="shared" si="65"/>
        <v>0</v>
      </c>
      <c r="J254" s="52">
        <f t="shared" si="59"/>
        <v>91385.035999989996</v>
      </c>
      <c r="K254" s="41">
        <f t="shared" si="60"/>
        <v>0</v>
      </c>
      <c r="L254" s="2" t="str">
        <f t="shared" si="66"/>
        <v>J=</v>
      </c>
      <c r="M254" s="42">
        <f t="shared" si="67"/>
        <v>42674</v>
      </c>
      <c r="N254" s="5">
        <f t="shared" si="69"/>
        <v>0</v>
      </c>
      <c r="O254" s="22"/>
      <c r="P254" s="22"/>
      <c r="Q254" s="22"/>
      <c r="R254" s="22"/>
      <c r="S254" s="23"/>
      <c r="T254" s="22"/>
      <c r="U254" s="22"/>
      <c r="V254" s="22"/>
      <c r="W254" s="22"/>
      <c r="X254" s="22"/>
      <c r="Y254" s="35"/>
      <c r="Z254" s="22"/>
      <c r="AA254" s="22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</row>
    <row r="255" spans="1:150" x14ac:dyDescent="0.2">
      <c r="A255" s="138">
        <f t="shared" si="61"/>
        <v>42550</v>
      </c>
      <c r="B255" s="142">
        <f t="shared" ca="1" si="68"/>
        <v>1091970.7080000001</v>
      </c>
      <c r="C255" s="52">
        <f t="shared" si="62"/>
        <v>1000000</v>
      </c>
      <c r="D255" s="38">
        <f t="shared" si="63"/>
        <v>0.14476</v>
      </c>
      <c r="E255" s="42">
        <f t="shared" si="64"/>
        <v>42311</v>
      </c>
      <c r="F255" s="1">
        <f t="shared" si="56"/>
        <v>164</v>
      </c>
      <c r="G255" s="51">
        <f t="shared" si="57"/>
        <v>164</v>
      </c>
      <c r="H255" s="43">
        <f t="shared" si="58"/>
        <v>1.0919707080000001</v>
      </c>
      <c r="I255" s="51">
        <f t="shared" si="65"/>
        <v>0</v>
      </c>
      <c r="J255" s="52">
        <f t="shared" si="59"/>
        <v>91970.707999999999</v>
      </c>
      <c r="K255" s="41">
        <f t="shared" si="60"/>
        <v>0</v>
      </c>
      <c r="L255" s="2" t="str">
        <f t="shared" si="66"/>
        <v>J=</v>
      </c>
      <c r="M255" s="42">
        <f t="shared" si="67"/>
        <v>42674</v>
      </c>
      <c r="N255" s="5">
        <f t="shared" si="69"/>
        <v>0</v>
      </c>
      <c r="O255" s="5"/>
      <c r="P255" s="5"/>
      <c r="Q255" s="5"/>
      <c r="R255" s="5"/>
      <c r="S255" s="3"/>
      <c r="T255" s="5"/>
      <c r="U255" s="5"/>
      <c r="V255" s="5"/>
      <c r="W255" s="5"/>
      <c r="X255" s="5"/>
      <c r="Y255" s="6"/>
      <c r="Z255" s="5"/>
      <c r="AA255" s="5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</row>
    <row r="256" spans="1:150" x14ac:dyDescent="0.2">
      <c r="A256" s="138">
        <f t="shared" si="61"/>
        <v>42551</v>
      </c>
      <c r="B256" s="142">
        <f t="shared" ca="1" si="68"/>
        <v>1092556.6950000001</v>
      </c>
      <c r="C256" s="52">
        <f t="shared" si="62"/>
        <v>1000000</v>
      </c>
      <c r="D256" s="38">
        <f t="shared" si="63"/>
        <v>0.14476</v>
      </c>
      <c r="E256" s="42">
        <f t="shared" si="64"/>
        <v>42311</v>
      </c>
      <c r="F256" s="1">
        <f t="shared" si="56"/>
        <v>165</v>
      </c>
      <c r="G256" s="51">
        <f t="shared" si="57"/>
        <v>165</v>
      </c>
      <c r="H256" s="43">
        <f t="shared" si="58"/>
        <v>1.0925566950000001</v>
      </c>
      <c r="I256" s="51">
        <f t="shared" si="65"/>
        <v>0</v>
      </c>
      <c r="J256" s="52">
        <f t="shared" si="59"/>
        <v>92556.695000000007</v>
      </c>
      <c r="K256" s="41">
        <f t="shared" si="60"/>
        <v>0</v>
      </c>
      <c r="L256" s="2" t="str">
        <f t="shared" si="66"/>
        <v>J=</v>
      </c>
      <c r="M256" s="42">
        <f t="shared" si="67"/>
        <v>42674</v>
      </c>
      <c r="N256" s="5">
        <f t="shared" si="69"/>
        <v>0</v>
      </c>
      <c r="O256" s="5"/>
      <c r="P256" s="5"/>
      <c r="Q256" s="5"/>
      <c r="R256" s="5"/>
      <c r="S256" s="3"/>
      <c r="T256" s="5"/>
      <c r="U256" s="5"/>
      <c r="V256" s="5"/>
      <c r="W256" s="5"/>
      <c r="X256" s="5"/>
      <c r="Y256" s="6"/>
      <c r="Z256" s="5"/>
      <c r="AA256" s="5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</row>
    <row r="257" spans="1:144" x14ac:dyDescent="0.2">
      <c r="A257" s="138">
        <f t="shared" si="61"/>
        <v>42552</v>
      </c>
      <c r="B257" s="142">
        <f t="shared" ca="1" si="68"/>
        <v>1093142.996</v>
      </c>
      <c r="C257" s="52">
        <f t="shared" si="62"/>
        <v>1000000</v>
      </c>
      <c r="D257" s="38">
        <f t="shared" si="63"/>
        <v>0.14476</v>
      </c>
      <c r="E257" s="42">
        <f t="shared" si="64"/>
        <v>42311</v>
      </c>
      <c r="F257" s="1">
        <f t="shared" si="56"/>
        <v>166</v>
      </c>
      <c r="G257" s="51">
        <f t="shared" si="57"/>
        <v>166</v>
      </c>
      <c r="H257" s="43">
        <f t="shared" si="58"/>
        <v>1.0931429960000001</v>
      </c>
      <c r="I257" s="51">
        <f t="shared" si="65"/>
        <v>0</v>
      </c>
      <c r="J257" s="52">
        <f t="shared" si="59"/>
        <v>93142.995999999999</v>
      </c>
      <c r="K257" s="41">
        <f t="shared" si="60"/>
        <v>0</v>
      </c>
      <c r="L257" s="2" t="str">
        <f t="shared" si="66"/>
        <v>J=</v>
      </c>
      <c r="M257" s="42">
        <f t="shared" si="67"/>
        <v>42674</v>
      </c>
      <c r="N257" s="5">
        <f t="shared" si="69"/>
        <v>0</v>
      </c>
      <c r="O257" s="5"/>
      <c r="P257" s="5"/>
      <c r="Q257" s="5"/>
      <c r="R257" s="5"/>
      <c r="S257" s="3"/>
      <c r="T257" s="5"/>
      <c r="U257" s="5"/>
      <c r="V257" s="5"/>
      <c r="W257" s="5"/>
      <c r="X257" s="5"/>
      <c r="Y257" s="6"/>
      <c r="Z257" s="5"/>
      <c r="AA257" s="5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</row>
    <row r="258" spans="1:144" x14ac:dyDescent="0.2">
      <c r="A258" s="138">
        <f t="shared" si="61"/>
        <v>42553</v>
      </c>
      <c r="B258" s="142">
        <f t="shared" ca="1" si="68"/>
        <v>1093729.611</v>
      </c>
      <c r="C258" s="52">
        <f t="shared" si="62"/>
        <v>1000000</v>
      </c>
      <c r="D258" s="38">
        <f t="shared" si="63"/>
        <v>0.14476</v>
      </c>
      <c r="E258" s="42">
        <f t="shared" si="64"/>
        <v>42311</v>
      </c>
      <c r="F258" s="1">
        <f t="shared" si="56"/>
        <v>166</v>
      </c>
      <c r="G258" s="51">
        <f t="shared" si="57"/>
        <v>167</v>
      </c>
      <c r="H258" s="43">
        <f t="shared" si="58"/>
        <v>1.0937296110000001</v>
      </c>
      <c r="I258" s="51">
        <f t="shared" si="65"/>
        <v>0</v>
      </c>
      <c r="J258" s="52">
        <f t="shared" si="59"/>
        <v>93729.611000000004</v>
      </c>
      <c r="K258" s="41">
        <f t="shared" si="60"/>
        <v>0</v>
      </c>
      <c r="L258" s="2" t="str">
        <f t="shared" si="66"/>
        <v>J=</v>
      </c>
      <c r="M258" s="42">
        <f t="shared" si="67"/>
        <v>42674</v>
      </c>
      <c r="N258" s="5">
        <f t="shared" si="69"/>
        <v>0</v>
      </c>
      <c r="O258" s="5"/>
      <c r="P258" s="5"/>
      <c r="Q258" s="5"/>
      <c r="R258" s="5"/>
      <c r="S258" s="3"/>
      <c r="T258" s="5"/>
      <c r="U258" s="5"/>
      <c r="V258" s="5"/>
      <c r="W258" s="5"/>
      <c r="X258" s="5"/>
      <c r="Y258" s="6"/>
      <c r="Z258" s="5"/>
      <c r="AA258" s="5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</row>
    <row r="259" spans="1:144" x14ac:dyDescent="0.2">
      <c r="A259" s="138">
        <f t="shared" si="61"/>
        <v>42554</v>
      </c>
      <c r="B259" s="142">
        <f t="shared" ca="1" si="68"/>
        <v>1093729.611</v>
      </c>
      <c r="C259" s="52">
        <f t="shared" si="62"/>
        <v>1000000</v>
      </c>
      <c r="D259" s="38">
        <f t="shared" si="63"/>
        <v>0.14476</v>
      </c>
      <c r="E259" s="42">
        <f t="shared" si="64"/>
        <v>42311</v>
      </c>
      <c r="F259" s="1">
        <f t="shared" si="56"/>
        <v>166</v>
      </c>
      <c r="G259" s="51">
        <f t="shared" si="57"/>
        <v>167</v>
      </c>
      <c r="H259" s="43">
        <f t="shared" si="58"/>
        <v>1.0937296110000001</v>
      </c>
      <c r="I259" s="51">
        <f t="shared" si="65"/>
        <v>0</v>
      </c>
      <c r="J259" s="52">
        <f t="shared" si="59"/>
        <v>93729.611000000004</v>
      </c>
      <c r="K259" s="41">
        <f t="shared" si="60"/>
        <v>0</v>
      </c>
      <c r="L259" s="2" t="str">
        <f t="shared" si="66"/>
        <v>J=</v>
      </c>
      <c r="M259" s="42">
        <f t="shared" si="67"/>
        <v>42674</v>
      </c>
      <c r="N259" s="5">
        <f t="shared" si="69"/>
        <v>0</v>
      </c>
      <c r="O259" s="5"/>
      <c r="P259" s="5"/>
      <c r="Q259" s="5"/>
      <c r="R259" s="5"/>
      <c r="S259" s="3"/>
      <c r="T259" s="5"/>
      <c r="U259" s="5"/>
      <c r="V259" s="5"/>
      <c r="W259" s="5"/>
      <c r="X259" s="5"/>
      <c r="Y259" s="6"/>
      <c r="Z259" s="5"/>
      <c r="AA259" s="5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</row>
    <row r="260" spans="1:144" x14ac:dyDescent="0.2">
      <c r="A260" s="138">
        <f t="shared" si="61"/>
        <v>42555</v>
      </c>
      <c r="B260" s="142">
        <f t="shared" ca="1" si="68"/>
        <v>1093729.611</v>
      </c>
      <c r="C260" s="52">
        <f t="shared" si="62"/>
        <v>1000000</v>
      </c>
      <c r="D260" s="38">
        <f t="shared" si="63"/>
        <v>0.14476</v>
      </c>
      <c r="E260" s="42">
        <f t="shared" si="64"/>
        <v>42311</v>
      </c>
      <c r="F260" s="1">
        <f t="shared" si="56"/>
        <v>167</v>
      </c>
      <c r="G260" s="51">
        <f t="shared" si="57"/>
        <v>167</v>
      </c>
      <c r="H260" s="43">
        <f t="shared" si="58"/>
        <v>1.0937296110000001</v>
      </c>
      <c r="I260" s="51">
        <f t="shared" si="65"/>
        <v>0</v>
      </c>
      <c r="J260" s="52">
        <f t="shared" si="59"/>
        <v>93729.611000000004</v>
      </c>
      <c r="K260" s="41">
        <f t="shared" si="60"/>
        <v>0</v>
      </c>
      <c r="L260" s="2" t="str">
        <f t="shared" si="66"/>
        <v>J=</v>
      </c>
      <c r="M260" s="42">
        <f t="shared" si="67"/>
        <v>42674</v>
      </c>
      <c r="N260" s="5">
        <f t="shared" si="69"/>
        <v>0</v>
      </c>
      <c r="O260" s="5"/>
      <c r="P260" s="5"/>
      <c r="Q260" s="5"/>
      <c r="R260" s="5"/>
      <c r="S260" s="3"/>
      <c r="T260" s="5"/>
      <c r="U260" s="5"/>
      <c r="V260" s="5"/>
      <c r="W260" s="5"/>
      <c r="X260" s="5"/>
      <c r="Y260" s="6"/>
      <c r="Z260" s="5"/>
      <c r="AA260" s="5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</row>
    <row r="261" spans="1:144" x14ac:dyDescent="0.2">
      <c r="A261" s="138">
        <f t="shared" si="61"/>
        <v>42556</v>
      </c>
      <c r="B261" s="142">
        <f t="shared" ca="1" si="68"/>
        <v>1094316.541</v>
      </c>
      <c r="C261" s="52">
        <f t="shared" si="62"/>
        <v>1000000</v>
      </c>
      <c r="D261" s="38">
        <f t="shared" si="63"/>
        <v>0.14476</v>
      </c>
      <c r="E261" s="42">
        <f t="shared" si="64"/>
        <v>42311</v>
      </c>
      <c r="F261" s="1">
        <f t="shared" si="56"/>
        <v>168</v>
      </c>
      <c r="G261" s="51">
        <f t="shared" si="57"/>
        <v>168</v>
      </c>
      <c r="H261" s="43">
        <f t="shared" si="58"/>
        <v>1.094316541</v>
      </c>
      <c r="I261" s="51">
        <f t="shared" si="65"/>
        <v>0</v>
      </c>
      <c r="J261" s="52">
        <f t="shared" si="59"/>
        <v>94316.540999999997</v>
      </c>
      <c r="K261" s="41">
        <f t="shared" si="60"/>
        <v>0</v>
      </c>
      <c r="L261" s="2" t="str">
        <f t="shared" si="66"/>
        <v>J=</v>
      </c>
      <c r="M261" s="42">
        <f t="shared" si="67"/>
        <v>42674</v>
      </c>
      <c r="N261" s="5">
        <f t="shared" si="69"/>
        <v>0</v>
      </c>
      <c r="O261" s="5"/>
      <c r="P261" s="5"/>
      <c r="Q261" s="5"/>
      <c r="R261" s="5"/>
      <c r="S261" s="3"/>
      <c r="T261" s="5"/>
      <c r="U261" s="5"/>
      <c r="V261" s="5"/>
      <c r="W261" s="5"/>
      <c r="X261" s="5"/>
      <c r="Y261" s="6"/>
      <c r="Z261" s="5"/>
      <c r="AA261" s="5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</row>
    <row r="262" spans="1:144" x14ac:dyDescent="0.2">
      <c r="A262" s="138">
        <f t="shared" si="61"/>
        <v>42557</v>
      </c>
      <c r="B262" s="142">
        <f t="shared" ca="1" si="68"/>
        <v>1094903.787</v>
      </c>
      <c r="C262" s="52">
        <f t="shared" si="62"/>
        <v>1000000</v>
      </c>
      <c r="D262" s="38">
        <f t="shared" si="63"/>
        <v>0.14476</v>
      </c>
      <c r="E262" s="42">
        <f t="shared" si="64"/>
        <v>42311</v>
      </c>
      <c r="F262" s="1">
        <f t="shared" si="56"/>
        <v>169</v>
      </c>
      <c r="G262" s="51">
        <f t="shared" si="57"/>
        <v>169</v>
      </c>
      <c r="H262" s="43">
        <f t="shared" si="58"/>
        <v>1.094903787</v>
      </c>
      <c r="I262" s="51">
        <f t="shared" si="65"/>
        <v>0</v>
      </c>
      <c r="J262" s="52">
        <f t="shared" si="59"/>
        <v>94903.786999999997</v>
      </c>
      <c r="K262" s="41">
        <f t="shared" si="60"/>
        <v>0</v>
      </c>
      <c r="L262" s="2" t="str">
        <f t="shared" si="66"/>
        <v>J=</v>
      </c>
      <c r="M262" s="42">
        <f t="shared" si="67"/>
        <v>42674</v>
      </c>
      <c r="N262" s="5">
        <f t="shared" si="69"/>
        <v>0</v>
      </c>
      <c r="O262" s="5"/>
      <c r="P262" s="5"/>
      <c r="Q262" s="5"/>
      <c r="R262" s="5"/>
      <c r="S262" s="3"/>
      <c r="T262" s="5"/>
      <c r="U262" s="5"/>
      <c r="V262" s="5"/>
      <c r="W262" s="5"/>
      <c r="X262" s="5"/>
      <c r="Y262" s="6"/>
      <c r="Z262" s="5"/>
      <c r="AA262" s="5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</row>
    <row r="263" spans="1:144" x14ac:dyDescent="0.2">
      <c r="A263" s="138">
        <f t="shared" si="61"/>
        <v>42558</v>
      </c>
      <c r="B263" s="142">
        <f t="shared" ca="1" si="68"/>
        <v>1095491.3470000001</v>
      </c>
      <c r="C263" s="52">
        <f t="shared" si="62"/>
        <v>1000000</v>
      </c>
      <c r="D263" s="38">
        <f t="shared" si="63"/>
        <v>0.14476</v>
      </c>
      <c r="E263" s="42">
        <f t="shared" si="64"/>
        <v>42311</v>
      </c>
      <c r="F263" s="1">
        <f t="shared" si="56"/>
        <v>170</v>
      </c>
      <c r="G263" s="51">
        <f t="shared" si="57"/>
        <v>170</v>
      </c>
      <c r="H263" s="43">
        <f t="shared" si="58"/>
        <v>1.0954913470000001</v>
      </c>
      <c r="I263" s="51">
        <f t="shared" si="65"/>
        <v>0</v>
      </c>
      <c r="J263" s="52">
        <f t="shared" si="59"/>
        <v>95491.346999999994</v>
      </c>
      <c r="K263" s="41">
        <f t="shared" si="60"/>
        <v>0</v>
      </c>
      <c r="L263" s="2" t="str">
        <f t="shared" si="66"/>
        <v>J=</v>
      </c>
      <c r="M263" s="42">
        <f t="shared" si="67"/>
        <v>42674</v>
      </c>
      <c r="N263" s="5">
        <f t="shared" si="69"/>
        <v>0</v>
      </c>
      <c r="O263" s="5"/>
      <c r="P263" s="5"/>
      <c r="Q263" s="5"/>
      <c r="R263" s="5"/>
      <c r="S263" s="3"/>
      <c r="T263" s="5"/>
      <c r="U263" s="5"/>
      <c r="V263" s="5"/>
      <c r="W263" s="5"/>
      <c r="X263" s="5"/>
      <c r="Y263" s="6"/>
      <c r="Z263" s="5"/>
      <c r="AA263" s="5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</row>
    <row r="264" spans="1:144" x14ac:dyDescent="0.2">
      <c r="A264" s="138">
        <f t="shared" si="61"/>
        <v>42559</v>
      </c>
      <c r="B264" s="142">
        <f t="shared" ca="1" si="68"/>
        <v>1096079.223</v>
      </c>
      <c r="C264" s="52">
        <f t="shared" si="62"/>
        <v>1000000</v>
      </c>
      <c r="D264" s="38">
        <f t="shared" si="63"/>
        <v>0.14476</v>
      </c>
      <c r="E264" s="42">
        <f t="shared" si="64"/>
        <v>42311</v>
      </c>
      <c r="F264" s="1">
        <f t="shared" si="56"/>
        <v>171</v>
      </c>
      <c r="G264" s="51">
        <f t="shared" si="57"/>
        <v>171</v>
      </c>
      <c r="H264" s="43">
        <f t="shared" si="58"/>
        <v>1.096079223</v>
      </c>
      <c r="I264" s="51">
        <f t="shared" si="65"/>
        <v>0</v>
      </c>
      <c r="J264" s="52">
        <f t="shared" si="59"/>
        <v>96079.222999999998</v>
      </c>
      <c r="K264" s="41">
        <f t="shared" si="60"/>
        <v>0</v>
      </c>
      <c r="L264" s="2" t="str">
        <f t="shared" si="66"/>
        <v>J=</v>
      </c>
      <c r="M264" s="42">
        <f t="shared" si="67"/>
        <v>42674</v>
      </c>
      <c r="N264" s="5">
        <f t="shared" si="69"/>
        <v>0</v>
      </c>
      <c r="O264" s="5"/>
      <c r="P264" s="5"/>
      <c r="Q264" s="5"/>
      <c r="R264" s="5"/>
      <c r="S264" s="3"/>
      <c r="T264" s="5"/>
      <c r="U264" s="5"/>
      <c r="V264" s="5"/>
      <c r="W264" s="5"/>
      <c r="X264" s="5"/>
      <c r="Y264" s="6"/>
      <c r="Z264" s="5"/>
      <c r="AA264" s="5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</row>
    <row r="265" spans="1:144" x14ac:dyDescent="0.2">
      <c r="A265" s="138">
        <f t="shared" si="61"/>
        <v>42560</v>
      </c>
      <c r="B265" s="142">
        <f t="shared" ca="1" si="68"/>
        <v>1096667.4139999901</v>
      </c>
      <c r="C265" s="52">
        <f t="shared" si="62"/>
        <v>1000000</v>
      </c>
      <c r="D265" s="38">
        <f t="shared" si="63"/>
        <v>0.14476</v>
      </c>
      <c r="E265" s="42">
        <f t="shared" si="64"/>
        <v>42311</v>
      </c>
      <c r="F265" s="1">
        <f t="shared" si="56"/>
        <v>171</v>
      </c>
      <c r="G265" s="51">
        <f t="shared" si="57"/>
        <v>172</v>
      </c>
      <c r="H265" s="43">
        <f t="shared" si="58"/>
        <v>1.0966674139999999</v>
      </c>
      <c r="I265" s="51">
        <f t="shared" si="65"/>
        <v>0</v>
      </c>
      <c r="J265" s="52">
        <f t="shared" si="59"/>
        <v>96667.413999990007</v>
      </c>
      <c r="K265" s="41">
        <f t="shared" si="60"/>
        <v>0</v>
      </c>
      <c r="L265" s="2" t="str">
        <f t="shared" si="66"/>
        <v>J=</v>
      </c>
      <c r="M265" s="42">
        <f t="shared" si="67"/>
        <v>42674</v>
      </c>
      <c r="N265" s="5">
        <f t="shared" si="69"/>
        <v>0</v>
      </c>
      <c r="O265" s="5"/>
      <c r="P265" s="5"/>
      <c r="Q265" s="5"/>
      <c r="R265" s="5"/>
      <c r="S265" s="3"/>
      <c r="T265" s="5"/>
      <c r="U265" s="5"/>
      <c r="V265" s="5"/>
      <c r="W265" s="5"/>
      <c r="X265" s="5"/>
      <c r="Y265" s="6"/>
      <c r="Z265" s="5"/>
      <c r="AA265" s="5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</row>
    <row r="266" spans="1:144" x14ac:dyDescent="0.2">
      <c r="A266" s="138">
        <f t="shared" si="61"/>
        <v>42561</v>
      </c>
      <c r="B266" s="142">
        <f t="shared" ca="1" si="68"/>
        <v>1096667.4139999901</v>
      </c>
      <c r="C266" s="52">
        <f t="shared" si="62"/>
        <v>1000000</v>
      </c>
      <c r="D266" s="38">
        <f t="shared" si="63"/>
        <v>0.14476</v>
      </c>
      <c r="E266" s="42">
        <f t="shared" si="64"/>
        <v>42311</v>
      </c>
      <c r="F266" s="1">
        <f t="shared" si="56"/>
        <v>171</v>
      </c>
      <c r="G266" s="51">
        <f t="shared" si="57"/>
        <v>172</v>
      </c>
      <c r="H266" s="43">
        <f t="shared" si="58"/>
        <v>1.0966674139999999</v>
      </c>
      <c r="I266" s="51">
        <f t="shared" si="65"/>
        <v>0</v>
      </c>
      <c r="J266" s="52">
        <f t="shared" si="59"/>
        <v>96667.413999990007</v>
      </c>
      <c r="K266" s="41">
        <f t="shared" si="60"/>
        <v>0</v>
      </c>
      <c r="L266" s="2" t="str">
        <f t="shared" si="66"/>
        <v>J=</v>
      </c>
      <c r="M266" s="42">
        <f t="shared" si="67"/>
        <v>42674</v>
      </c>
      <c r="N266" s="5">
        <f t="shared" si="69"/>
        <v>0</v>
      </c>
      <c r="O266" s="5"/>
      <c r="P266" s="5"/>
      <c r="Q266" s="5"/>
      <c r="R266" s="5"/>
      <c r="S266" s="3"/>
      <c r="T266" s="5"/>
      <c r="U266" s="5"/>
      <c r="V266" s="5"/>
      <c r="W266" s="5"/>
      <c r="X266" s="5"/>
      <c r="Y266" s="6"/>
      <c r="Z266" s="5"/>
      <c r="AA266" s="5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</row>
    <row r="267" spans="1:144" x14ac:dyDescent="0.2">
      <c r="A267" s="138">
        <f t="shared" si="61"/>
        <v>42562</v>
      </c>
      <c r="B267" s="142">
        <f t="shared" ca="1" si="68"/>
        <v>1096667.4139999901</v>
      </c>
      <c r="C267" s="52">
        <f t="shared" si="62"/>
        <v>1000000</v>
      </c>
      <c r="D267" s="38">
        <f t="shared" si="63"/>
        <v>0.14476</v>
      </c>
      <c r="E267" s="42">
        <f t="shared" si="64"/>
        <v>42311</v>
      </c>
      <c r="F267" s="1">
        <f t="shared" si="56"/>
        <v>172</v>
      </c>
      <c r="G267" s="51">
        <f t="shared" si="57"/>
        <v>172</v>
      </c>
      <c r="H267" s="43">
        <f t="shared" si="58"/>
        <v>1.0966674139999999</v>
      </c>
      <c r="I267" s="51">
        <f t="shared" si="65"/>
        <v>0</v>
      </c>
      <c r="J267" s="52">
        <f t="shared" si="59"/>
        <v>96667.413999990007</v>
      </c>
      <c r="K267" s="41">
        <f t="shared" si="60"/>
        <v>0</v>
      </c>
      <c r="L267" s="2" t="str">
        <f t="shared" si="66"/>
        <v>J=</v>
      </c>
      <c r="M267" s="42">
        <f t="shared" si="67"/>
        <v>42674</v>
      </c>
      <c r="N267" s="5">
        <f t="shared" si="69"/>
        <v>0</v>
      </c>
      <c r="O267" s="5"/>
      <c r="P267" s="5"/>
      <c r="Q267" s="5"/>
      <c r="R267" s="5"/>
      <c r="S267" s="3"/>
      <c r="T267" s="5"/>
      <c r="U267" s="5"/>
      <c r="V267" s="5"/>
      <c r="W267" s="5"/>
      <c r="X267" s="5"/>
      <c r="Y267" s="6"/>
      <c r="Z267" s="5"/>
      <c r="AA267" s="5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</row>
    <row r="268" spans="1:144" x14ac:dyDescent="0.2">
      <c r="A268" s="138">
        <f t="shared" si="61"/>
        <v>42563</v>
      </c>
      <c r="B268" s="142">
        <f t="shared" ca="1" si="68"/>
        <v>1097255.9209999901</v>
      </c>
      <c r="C268" s="52">
        <f t="shared" si="62"/>
        <v>1000000</v>
      </c>
      <c r="D268" s="38">
        <f t="shared" si="63"/>
        <v>0.14476</v>
      </c>
      <c r="E268" s="42">
        <f t="shared" si="64"/>
        <v>42311</v>
      </c>
      <c r="F268" s="1">
        <f t="shared" ref="F268:F331" si="70">IF(A268&gt;E268,IF(NETWORKDAYS(E268,A268,$P$75:$P$191)-1=0,1,NETWORKDAYS(E268,A268,$P$75:$P$191)-1),0)</f>
        <v>173</v>
      </c>
      <c r="G268" s="51">
        <f t="shared" ref="G268:G331" si="71">IF(AND(F268=1,F267=1),1,IF(F268&gt;0,IF(F268=F267,F268+1,F268),0))</f>
        <v>173</v>
      </c>
      <c r="H268" s="43">
        <f t="shared" ref="H268:H331" si="72">ROUND((D268+1)^(G268/252),9)</f>
        <v>1.0972559209999999</v>
      </c>
      <c r="I268" s="51">
        <f t="shared" si="65"/>
        <v>0</v>
      </c>
      <c r="J268" s="52">
        <f t="shared" ref="J268:J331" si="73">TRUNC(((H268-1)*C268),8)</f>
        <v>97255.920999990005</v>
      </c>
      <c r="K268" s="41">
        <f t="shared" ref="K268:K331" si="74">IF(I268&gt;0,VLOOKUP(I268,$P$12:$U$72,6),0)</f>
        <v>0</v>
      </c>
      <c r="L268" s="2" t="str">
        <f t="shared" si="66"/>
        <v>J=</v>
      </c>
      <c r="M268" s="42">
        <f t="shared" si="67"/>
        <v>42674</v>
      </c>
      <c r="N268" s="5">
        <f t="shared" si="69"/>
        <v>0</v>
      </c>
      <c r="O268" s="5"/>
      <c r="P268" s="5"/>
      <c r="Q268" s="5"/>
      <c r="R268" s="5"/>
      <c r="S268" s="3"/>
      <c r="T268" s="5"/>
      <c r="U268" s="5"/>
      <c r="V268" s="5"/>
      <c r="W268" s="5"/>
      <c r="X268" s="5"/>
      <c r="Y268" s="6"/>
      <c r="Z268" s="5"/>
      <c r="AA268" s="5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</row>
    <row r="269" spans="1:144" x14ac:dyDescent="0.2">
      <c r="A269" s="138">
        <f t="shared" ref="A269:A332" si="75">(A268+1)</f>
        <v>42564</v>
      </c>
      <c r="B269" s="142">
        <f t="shared" ca="1" si="68"/>
        <v>1097844.7439999999</v>
      </c>
      <c r="C269" s="52">
        <f t="shared" ref="C269:C332" si="76">(C268-K268)</f>
        <v>1000000</v>
      </c>
      <c r="D269" s="38">
        <f t="shared" ref="D269:D332" si="77">D268</f>
        <v>0.14476</v>
      </c>
      <c r="E269" s="42">
        <f t="shared" ref="E269:E332" si="78">IF(I268&gt;0,VLOOKUP(I268,P$12:Z$72,2),E268)</f>
        <v>42311</v>
      </c>
      <c r="F269" s="1">
        <f t="shared" si="70"/>
        <v>174</v>
      </c>
      <c r="G269" s="51">
        <f t="shared" si="71"/>
        <v>174</v>
      </c>
      <c r="H269" s="43">
        <f t="shared" si="72"/>
        <v>1.0978447440000001</v>
      </c>
      <c r="I269" s="51">
        <f t="shared" ref="I269:I332" si="79">IF(VLOOKUP(A269,Q$12:X$72,8)=VLOOKUP(A268,Q$12:X$72,8),0,VLOOKUP(A269,Q$12:X$72,8))</f>
        <v>0</v>
      </c>
      <c r="J269" s="52">
        <f t="shared" si="73"/>
        <v>97844.744000000006</v>
      </c>
      <c r="K269" s="41">
        <f t="shared" si="74"/>
        <v>0</v>
      </c>
      <c r="L269" s="2" t="str">
        <f t="shared" ref="L269:L332" si="80">IF(I268&gt;0,VLOOKUP(I268,P$12:Z$72,10),L268)</f>
        <v>J=</v>
      </c>
      <c r="M269" s="42">
        <f t="shared" ref="M269:M332" si="81">IF(I268&gt;0,VLOOKUP(I268,P$12:Z$72,11),M268)</f>
        <v>42674</v>
      </c>
      <c r="N269" s="5">
        <f t="shared" si="69"/>
        <v>0</v>
      </c>
      <c r="O269" s="5"/>
      <c r="P269" s="5"/>
      <c r="Q269" s="5"/>
      <c r="R269" s="5"/>
      <c r="S269" s="3"/>
      <c r="T269" s="5"/>
      <c r="U269" s="5"/>
      <c r="V269" s="5"/>
      <c r="W269" s="5"/>
      <c r="X269" s="5"/>
      <c r="Y269" s="6"/>
      <c r="Z269" s="5"/>
      <c r="AA269" s="5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</row>
    <row r="270" spans="1:144" x14ac:dyDescent="0.2">
      <c r="A270" s="138">
        <f t="shared" si="75"/>
        <v>42565</v>
      </c>
      <c r="B270" s="142">
        <f t="shared" ref="B270:B333" ca="1" si="82">IF(A270&lt;=TODAY(),C270+J270,IF(AND(A270&gt;TODAY(),A270&lt;=$B$1),IF(VLOOKUP(TODAY(),$A$12:$D$10000,4,FALSE)=0,"n.d",C270+J270),"n.d"))</f>
        <v>1098433.8829999999</v>
      </c>
      <c r="C270" s="52">
        <f t="shared" si="76"/>
        <v>1000000</v>
      </c>
      <c r="D270" s="38">
        <f t="shared" si="77"/>
        <v>0.14476</v>
      </c>
      <c r="E270" s="42">
        <f t="shared" si="78"/>
        <v>42311</v>
      </c>
      <c r="F270" s="1">
        <f t="shared" si="70"/>
        <v>175</v>
      </c>
      <c r="G270" s="51">
        <f t="shared" si="71"/>
        <v>175</v>
      </c>
      <c r="H270" s="43">
        <f t="shared" si="72"/>
        <v>1.098433883</v>
      </c>
      <c r="I270" s="51">
        <f t="shared" si="79"/>
        <v>0</v>
      </c>
      <c r="J270" s="52">
        <f t="shared" si="73"/>
        <v>98433.883000000002</v>
      </c>
      <c r="K270" s="41">
        <f t="shared" si="74"/>
        <v>0</v>
      </c>
      <c r="L270" s="2" t="str">
        <f t="shared" si="80"/>
        <v>J=</v>
      </c>
      <c r="M270" s="42">
        <f t="shared" si="81"/>
        <v>42674</v>
      </c>
      <c r="N270" s="5">
        <f t="shared" ref="N270:N333" si="83">IF(I270&gt;0,(J270+K270)*N$9,0)</f>
        <v>0</v>
      </c>
      <c r="O270" s="5"/>
      <c r="P270" s="5"/>
      <c r="Q270" s="5"/>
      <c r="R270" s="5"/>
      <c r="S270" s="3"/>
      <c r="T270" s="5"/>
      <c r="U270" s="5"/>
      <c r="V270" s="5"/>
      <c r="W270" s="5"/>
      <c r="X270" s="5"/>
      <c r="Y270" s="6"/>
      <c r="Z270" s="5"/>
      <c r="AA270" s="5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</row>
    <row r="271" spans="1:144" x14ac:dyDescent="0.2">
      <c r="A271" s="138">
        <f t="shared" si="75"/>
        <v>42566</v>
      </c>
      <c r="B271" s="142">
        <f t="shared" ca="1" si="82"/>
        <v>1099023.3370000001</v>
      </c>
      <c r="C271" s="52">
        <f t="shared" si="76"/>
        <v>1000000</v>
      </c>
      <c r="D271" s="38">
        <f t="shared" si="77"/>
        <v>0.14476</v>
      </c>
      <c r="E271" s="42">
        <f t="shared" si="78"/>
        <v>42311</v>
      </c>
      <c r="F271" s="1">
        <f t="shared" si="70"/>
        <v>176</v>
      </c>
      <c r="G271" s="51">
        <f t="shared" si="71"/>
        <v>176</v>
      </c>
      <c r="H271" s="43">
        <f t="shared" si="72"/>
        <v>1.099023337</v>
      </c>
      <c r="I271" s="51">
        <f t="shared" si="79"/>
        <v>0</v>
      </c>
      <c r="J271" s="52">
        <f t="shared" si="73"/>
        <v>99023.337</v>
      </c>
      <c r="K271" s="41">
        <f t="shared" si="74"/>
        <v>0</v>
      </c>
      <c r="L271" s="2" t="str">
        <f t="shared" si="80"/>
        <v>J=</v>
      </c>
      <c r="M271" s="42">
        <f t="shared" si="81"/>
        <v>42674</v>
      </c>
      <c r="N271" s="5">
        <f t="shared" si="83"/>
        <v>0</v>
      </c>
      <c r="O271" s="5"/>
      <c r="P271" s="5"/>
      <c r="Q271" s="5"/>
      <c r="R271" s="5"/>
      <c r="S271" s="3"/>
      <c r="T271" s="5"/>
      <c r="U271" s="5"/>
      <c r="V271" s="5"/>
      <c r="W271" s="5"/>
      <c r="X271" s="5"/>
      <c r="Y271" s="6"/>
      <c r="Z271" s="5"/>
      <c r="AA271" s="5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</row>
    <row r="272" spans="1:144" x14ac:dyDescent="0.2">
      <c r="A272" s="138">
        <f t="shared" si="75"/>
        <v>42567</v>
      </c>
      <c r="B272" s="142">
        <f t="shared" ca="1" si="82"/>
        <v>1099613.1089999999</v>
      </c>
      <c r="C272" s="52">
        <f t="shared" si="76"/>
        <v>1000000</v>
      </c>
      <c r="D272" s="38">
        <f t="shared" si="77"/>
        <v>0.14476</v>
      </c>
      <c r="E272" s="42">
        <f t="shared" si="78"/>
        <v>42311</v>
      </c>
      <c r="F272" s="1">
        <f t="shared" si="70"/>
        <v>176</v>
      </c>
      <c r="G272" s="51">
        <f t="shared" si="71"/>
        <v>177</v>
      </c>
      <c r="H272" s="43">
        <f t="shared" si="72"/>
        <v>1.0996131090000001</v>
      </c>
      <c r="I272" s="51">
        <f t="shared" si="79"/>
        <v>0</v>
      </c>
      <c r="J272" s="52">
        <f t="shared" si="73"/>
        <v>99613.108999999997</v>
      </c>
      <c r="K272" s="41">
        <f t="shared" si="74"/>
        <v>0</v>
      </c>
      <c r="L272" s="2" t="str">
        <f t="shared" si="80"/>
        <v>J=</v>
      </c>
      <c r="M272" s="42">
        <f t="shared" si="81"/>
        <v>42674</v>
      </c>
      <c r="N272" s="5">
        <f t="shared" si="83"/>
        <v>0</v>
      </c>
      <c r="O272" s="5"/>
      <c r="P272" s="5"/>
      <c r="Q272" s="5"/>
      <c r="R272" s="5"/>
      <c r="S272" s="3"/>
      <c r="T272" s="5"/>
      <c r="U272" s="5"/>
      <c r="V272" s="5"/>
      <c r="W272" s="5"/>
      <c r="X272" s="5"/>
      <c r="Y272" s="6"/>
      <c r="Z272" s="5"/>
      <c r="AA272" s="5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</row>
    <row r="273" spans="1:144" x14ac:dyDescent="0.2">
      <c r="A273" s="138">
        <f t="shared" si="75"/>
        <v>42568</v>
      </c>
      <c r="B273" s="142">
        <f t="shared" ca="1" si="82"/>
        <v>1099613.1089999999</v>
      </c>
      <c r="C273" s="52">
        <f t="shared" si="76"/>
        <v>1000000</v>
      </c>
      <c r="D273" s="38">
        <f t="shared" si="77"/>
        <v>0.14476</v>
      </c>
      <c r="E273" s="42">
        <f t="shared" si="78"/>
        <v>42311</v>
      </c>
      <c r="F273" s="1">
        <f t="shared" si="70"/>
        <v>176</v>
      </c>
      <c r="G273" s="51">
        <f t="shared" si="71"/>
        <v>177</v>
      </c>
      <c r="H273" s="43">
        <f t="shared" si="72"/>
        <v>1.0996131090000001</v>
      </c>
      <c r="I273" s="51">
        <f t="shared" si="79"/>
        <v>0</v>
      </c>
      <c r="J273" s="52">
        <f t="shared" si="73"/>
        <v>99613.108999999997</v>
      </c>
      <c r="K273" s="41">
        <f t="shared" si="74"/>
        <v>0</v>
      </c>
      <c r="L273" s="2" t="str">
        <f t="shared" si="80"/>
        <v>J=</v>
      </c>
      <c r="M273" s="42">
        <f t="shared" si="81"/>
        <v>42674</v>
      </c>
      <c r="N273" s="5">
        <f t="shared" si="83"/>
        <v>0</v>
      </c>
      <c r="O273" s="5"/>
      <c r="P273" s="5"/>
      <c r="Q273" s="5"/>
      <c r="R273" s="5"/>
      <c r="S273" s="3"/>
      <c r="T273" s="5"/>
      <c r="U273" s="5"/>
      <c r="V273" s="5"/>
      <c r="W273" s="5"/>
      <c r="X273" s="5"/>
      <c r="Y273" s="6"/>
      <c r="Z273" s="5"/>
      <c r="AA273" s="5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</row>
    <row r="274" spans="1:144" x14ac:dyDescent="0.2">
      <c r="A274" s="138">
        <f t="shared" si="75"/>
        <v>42569</v>
      </c>
      <c r="B274" s="142">
        <f t="shared" ca="1" si="82"/>
        <v>1099613.1089999999</v>
      </c>
      <c r="C274" s="52">
        <f t="shared" si="76"/>
        <v>1000000</v>
      </c>
      <c r="D274" s="38">
        <f t="shared" si="77"/>
        <v>0.14476</v>
      </c>
      <c r="E274" s="42">
        <f t="shared" si="78"/>
        <v>42311</v>
      </c>
      <c r="F274" s="1">
        <f t="shared" si="70"/>
        <v>177</v>
      </c>
      <c r="G274" s="51">
        <f t="shared" si="71"/>
        <v>177</v>
      </c>
      <c r="H274" s="43">
        <f t="shared" si="72"/>
        <v>1.0996131090000001</v>
      </c>
      <c r="I274" s="51">
        <f t="shared" si="79"/>
        <v>0</v>
      </c>
      <c r="J274" s="52">
        <f t="shared" si="73"/>
        <v>99613.108999999997</v>
      </c>
      <c r="K274" s="41">
        <f t="shared" si="74"/>
        <v>0</v>
      </c>
      <c r="L274" s="2" t="str">
        <f t="shared" si="80"/>
        <v>J=</v>
      </c>
      <c r="M274" s="42">
        <f t="shared" si="81"/>
        <v>42674</v>
      </c>
      <c r="N274" s="5">
        <f t="shared" si="83"/>
        <v>0</v>
      </c>
      <c r="O274" s="5"/>
      <c r="P274" s="5"/>
      <c r="Q274" s="5"/>
      <c r="R274" s="5"/>
      <c r="S274" s="3"/>
      <c r="T274" s="5"/>
      <c r="U274" s="5"/>
      <c r="V274" s="5"/>
      <c r="W274" s="5"/>
      <c r="X274" s="5"/>
      <c r="Y274" s="6"/>
      <c r="Z274" s="5"/>
      <c r="AA274" s="5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</row>
    <row r="275" spans="1:144" x14ac:dyDescent="0.2">
      <c r="A275" s="138">
        <f t="shared" si="75"/>
        <v>42570</v>
      </c>
      <c r="B275" s="142">
        <f t="shared" ca="1" si="82"/>
        <v>1100203.196</v>
      </c>
      <c r="C275" s="52">
        <f t="shared" si="76"/>
        <v>1000000</v>
      </c>
      <c r="D275" s="38">
        <f t="shared" si="77"/>
        <v>0.14476</v>
      </c>
      <c r="E275" s="42">
        <f t="shared" si="78"/>
        <v>42311</v>
      </c>
      <c r="F275" s="1">
        <f t="shared" si="70"/>
        <v>178</v>
      </c>
      <c r="G275" s="51">
        <f t="shared" si="71"/>
        <v>178</v>
      </c>
      <c r="H275" s="43">
        <f t="shared" si="72"/>
        <v>1.100203196</v>
      </c>
      <c r="I275" s="51">
        <f t="shared" si="79"/>
        <v>0</v>
      </c>
      <c r="J275" s="52">
        <f t="shared" si="73"/>
        <v>100203.196</v>
      </c>
      <c r="K275" s="41">
        <f t="shared" si="74"/>
        <v>0</v>
      </c>
      <c r="L275" s="2" t="str">
        <f t="shared" si="80"/>
        <v>J=</v>
      </c>
      <c r="M275" s="42">
        <f t="shared" si="81"/>
        <v>42674</v>
      </c>
      <c r="N275" s="5">
        <f t="shared" si="83"/>
        <v>0</v>
      </c>
      <c r="O275" s="5"/>
      <c r="P275" s="5"/>
      <c r="Q275" s="5"/>
      <c r="R275" s="5"/>
      <c r="S275" s="3"/>
      <c r="T275" s="5"/>
      <c r="U275" s="5"/>
      <c r="V275" s="5"/>
      <c r="W275" s="5"/>
      <c r="X275" s="5"/>
      <c r="Y275" s="6"/>
      <c r="Z275" s="5"/>
      <c r="AA275" s="5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</row>
    <row r="276" spans="1:144" x14ac:dyDescent="0.2">
      <c r="A276" s="138">
        <f t="shared" si="75"/>
        <v>42571</v>
      </c>
      <c r="B276" s="142">
        <f t="shared" ca="1" si="82"/>
        <v>1100793.601</v>
      </c>
      <c r="C276" s="52">
        <f t="shared" si="76"/>
        <v>1000000</v>
      </c>
      <c r="D276" s="38">
        <f t="shared" si="77"/>
        <v>0.14476</v>
      </c>
      <c r="E276" s="42">
        <f t="shared" si="78"/>
        <v>42311</v>
      </c>
      <c r="F276" s="1">
        <f t="shared" si="70"/>
        <v>179</v>
      </c>
      <c r="G276" s="51">
        <f t="shared" si="71"/>
        <v>179</v>
      </c>
      <c r="H276" s="43">
        <f t="shared" si="72"/>
        <v>1.1007936009999999</v>
      </c>
      <c r="I276" s="51">
        <f t="shared" si="79"/>
        <v>0</v>
      </c>
      <c r="J276" s="52">
        <f t="shared" si="73"/>
        <v>100793.601</v>
      </c>
      <c r="K276" s="41">
        <f t="shared" si="74"/>
        <v>0</v>
      </c>
      <c r="L276" s="2" t="str">
        <f t="shared" si="80"/>
        <v>J=</v>
      </c>
      <c r="M276" s="42">
        <f t="shared" si="81"/>
        <v>42674</v>
      </c>
      <c r="N276" s="5">
        <f t="shared" si="83"/>
        <v>0</v>
      </c>
      <c r="O276" s="5"/>
      <c r="P276" s="5"/>
      <c r="Q276" s="5"/>
      <c r="R276" s="5"/>
      <c r="S276" s="3"/>
      <c r="T276" s="5"/>
      <c r="U276" s="5"/>
      <c r="V276" s="5"/>
      <c r="W276" s="5"/>
      <c r="X276" s="5"/>
      <c r="Y276" s="6"/>
      <c r="Z276" s="5"/>
      <c r="AA276" s="5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</row>
    <row r="277" spans="1:144" x14ac:dyDescent="0.2">
      <c r="A277" s="138">
        <f t="shared" si="75"/>
        <v>42572</v>
      </c>
      <c r="B277" s="142">
        <f t="shared" ca="1" si="82"/>
        <v>1101384.3219999999</v>
      </c>
      <c r="C277" s="52">
        <f t="shared" si="76"/>
        <v>1000000</v>
      </c>
      <c r="D277" s="38">
        <f t="shared" si="77"/>
        <v>0.14476</v>
      </c>
      <c r="E277" s="42">
        <f t="shared" si="78"/>
        <v>42311</v>
      </c>
      <c r="F277" s="1">
        <f t="shared" si="70"/>
        <v>180</v>
      </c>
      <c r="G277" s="51">
        <f t="shared" si="71"/>
        <v>180</v>
      </c>
      <c r="H277" s="43">
        <f t="shared" si="72"/>
        <v>1.1013843219999999</v>
      </c>
      <c r="I277" s="51">
        <f t="shared" si="79"/>
        <v>0</v>
      </c>
      <c r="J277" s="52">
        <f t="shared" si="73"/>
        <v>101384.322</v>
      </c>
      <c r="K277" s="41">
        <f t="shared" si="74"/>
        <v>0</v>
      </c>
      <c r="L277" s="2" t="str">
        <f t="shared" si="80"/>
        <v>J=</v>
      </c>
      <c r="M277" s="42">
        <f t="shared" si="81"/>
        <v>42674</v>
      </c>
      <c r="N277" s="5">
        <f t="shared" si="83"/>
        <v>0</v>
      </c>
      <c r="O277" s="5"/>
      <c r="P277" s="5"/>
      <c r="Q277" s="5"/>
      <c r="R277" s="5"/>
      <c r="S277" s="3"/>
      <c r="T277" s="5"/>
      <c r="U277" s="5"/>
      <c r="V277" s="5"/>
      <c r="W277" s="5"/>
      <c r="X277" s="5"/>
      <c r="Y277" s="6"/>
      <c r="Z277" s="5"/>
      <c r="AA277" s="5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</row>
    <row r="278" spans="1:144" x14ac:dyDescent="0.2">
      <c r="A278" s="138">
        <f t="shared" si="75"/>
        <v>42573</v>
      </c>
      <c r="B278" s="142">
        <f t="shared" ca="1" si="82"/>
        <v>1101975.3600000001</v>
      </c>
      <c r="C278" s="52">
        <f t="shared" si="76"/>
        <v>1000000</v>
      </c>
      <c r="D278" s="38">
        <f t="shared" si="77"/>
        <v>0.14476</v>
      </c>
      <c r="E278" s="42">
        <f t="shared" si="78"/>
        <v>42311</v>
      </c>
      <c r="F278" s="1">
        <f t="shared" si="70"/>
        <v>181</v>
      </c>
      <c r="G278" s="51">
        <f t="shared" si="71"/>
        <v>181</v>
      </c>
      <c r="H278" s="43">
        <f t="shared" si="72"/>
        <v>1.10197536</v>
      </c>
      <c r="I278" s="51">
        <f t="shared" si="79"/>
        <v>0</v>
      </c>
      <c r="J278" s="52">
        <f t="shared" si="73"/>
        <v>101975.36</v>
      </c>
      <c r="K278" s="41">
        <f t="shared" si="74"/>
        <v>0</v>
      </c>
      <c r="L278" s="2" t="str">
        <f t="shared" si="80"/>
        <v>J=</v>
      </c>
      <c r="M278" s="42">
        <f t="shared" si="81"/>
        <v>42674</v>
      </c>
      <c r="N278" s="5">
        <f t="shared" si="83"/>
        <v>0</v>
      </c>
      <c r="O278" s="5"/>
      <c r="P278" s="5"/>
      <c r="Q278" s="5"/>
      <c r="R278" s="5"/>
      <c r="S278" s="3"/>
      <c r="T278" s="5"/>
      <c r="U278" s="5"/>
      <c r="V278" s="5"/>
      <c r="W278" s="5"/>
      <c r="X278" s="5"/>
      <c r="Y278" s="6"/>
      <c r="Z278" s="5"/>
      <c r="AA278" s="5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</row>
    <row r="279" spans="1:144" x14ac:dyDescent="0.2">
      <c r="A279" s="138">
        <f t="shared" si="75"/>
        <v>42574</v>
      </c>
      <c r="B279" s="142">
        <f t="shared" ca="1" si="82"/>
        <v>1102566.7150000001</v>
      </c>
      <c r="C279" s="52">
        <f t="shared" si="76"/>
        <v>1000000</v>
      </c>
      <c r="D279" s="38">
        <f t="shared" si="77"/>
        <v>0.14476</v>
      </c>
      <c r="E279" s="42">
        <f t="shared" si="78"/>
        <v>42311</v>
      </c>
      <c r="F279" s="1">
        <f t="shared" si="70"/>
        <v>181</v>
      </c>
      <c r="G279" s="51">
        <f t="shared" si="71"/>
        <v>182</v>
      </c>
      <c r="H279" s="43">
        <f t="shared" si="72"/>
        <v>1.102566715</v>
      </c>
      <c r="I279" s="51">
        <f t="shared" si="79"/>
        <v>0</v>
      </c>
      <c r="J279" s="52">
        <f t="shared" si="73"/>
        <v>102566.715</v>
      </c>
      <c r="K279" s="41">
        <f t="shared" si="74"/>
        <v>0</v>
      </c>
      <c r="L279" s="2" t="str">
        <f t="shared" si="80"/>
        <v>J=</v>
      </c>
      <c r="M279" s="42">
        <f t="shared" si="81"/>
        <v>42674</v>
      </c>
      <c r="N279" s="5">
        <f t="shared" si="83"/>
        <v>0</v>
      </c>
      <c r="O279" s="5"/>
      <c r="P279" s="5"/>
      <c r="Q279" s="5"/>
      <c r="R279" s="5"/>
      <c r="S279" s="3"/>
      <c r="T279" s="5"/>
      <c r="U279" s="5"/>
      <c r="V279" s="5"/>
      <c r="W279" s="5"/>
      <c r="X279" s="5"/>
      <c r="Y279" s="6"/>
      <c r="Z279" s="5"/>
      <c r="AA279" s="5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</row>
    <row r="280" spans="1:144" x14ac:dyDescent="0.2">
      <c r="A280" s="138">
        <f t="shared" si="75"/>
        <v>42575</v>
      </c>
      <c r="B280" s="142">
        <f t="shared" ca="1" si="82"/>
        <v>1102566.7150000001</v>
      </c>
      <c r="C280" s="52">
        <f t="shared" si="76"/>
        <v>1000000</v>
      </c>
      <c r="D280" s="38">
        <f t="shared" si="77"/>
        <v>0.14476</v>
      </c>
      <c r="E280" s="42">
        <f t="shared" si="78"/>
        <v>42311</v>
      </c>
      <c r="F280" s="1">
        <f t="shared" si="70"/>
        <v>181</v>
      </c>
      <c r="G280" s="51">
        <f t="shared" si="71"/>
        <v>182</v>
      </c>
      <c r="H280" s="43">
        <f t="shared" si="72"/>
        <v>1.102566715</v>
      </c>
      <c r="I280" s="51">
        <f t="shared" si="79"/>
        <v>0</v>
      </c>
      <c r="J280" s="52">
        <f t="shared" si="73"/>
        <v>102566.715</v>
      </c>
      <c r="K280" s="41">
        <f t="shared" si="74"/>
        <v>0</v>
      </c>
      <c r="L280" s="2" t="str">
        <f t="shared" si="80"/>
        <v>J=</v>
      </c>
      <c r="M280" s="42">
        <f t="shared" si="81"/>
        <v>42674</v>
      </c>
      <c r="N280" s="5">
        <f t="shared" si="83"/>
        <v>0</v>
      </c>
      <c r="O280" s="5"/>
      <c r="P280" s="5"/>
      <c r="Q280" s="5"/>
      <c r="R280" s="5"/>
      <c r="S280" s="3"/>
      <c r="T280" s="5"/>
      <c r="U280" s="5"/>
      <c r="V280" s="5"/>
      <c r="W280" s="5"/>
      <c r="X280" s="5"/>
      <c r="Y280" s="6"/>
      <c r="Z280" s="5"/>
      <c r="AA280" s="5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</row>
    <row r="281" spans="1:144" x14ac:dyDescent="0.2">
      <c r="A281" s="138">
        <f t="shared" si="75"/>
        <v>42576</v>
      </c>
      <c r="B281" s="142">
        <f t="shared" ca="1" si="82"/>
        <v>1102566.7150000001</v>
      </c>
      <c r="C281" s="52">
        <f t="shared" si="76"/>
        <v>1000000</v>
      </c>
      <c r="D281" s="38">
        <f t="shared" si="77"/>
        <v>0.14476</v>
      </c>
      <c r="E281" s="42">
        <f t="shared" si="78"/>
        <v>42311</v>
      </c>
      <c r="F281" s="1">
        <f t="shared" si="70"/>
        <v>182</v>
      </c>
      <c r="G281" s="51">
        <f t="shared" si="71"/>
        <v>182</v>
      </c>
      <c r="H281" s="43">
        <f t="shared" si="72"/>
        <v>1.102566715</v>
      </c>
      <c r="I281" s="51">
        <f t="shared" si="79"/>
        <v>0</v>
      </c>
      <c r="J281" s="52">
        <f t="shared" si="73"/>
        <v>102566.715</v>
      </c>
      <c r="K281" s="41">
        <f t="shared" si="74"/>
        <v>0</v>
      </c>
      <c r="L281" s="2" t="str">
        <f t="shared" si="80"/>
        <v>J=</v>
      </c>
      <c r="M281" s="42">
        <f t="shared" si="81"/>
        <v>42674</v>
      </c>
      <c r="N281" s="5">
        <f t="shared" si="83"/>
        <v>0</v>
      </c>
      <c r="O281" s="5"/>
      <c r="P281" s="5"/>
      <c r="Q281" s="5"/>
      <c r="R281" s="5"/>
      <c r="S281" s="3"/>
      <c r="T281" s="5"/>
      <c r="U281" s="5"/>
      <c r="V281" s="5"/>
      <c r="W281" s="5"/>
      <c r="X281" s="5"/>
      <c r="Y281" s="6"/>
      <c r="Z281" s="5"/>
      <c r="AA281" s="5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</row>
    <row r="282" spans="1:144" x14ac:dyDescent="0.2">
      <c r="A282" s="138">
        <f t="shared" si="75"/>
        <v>42577</v>
      </c>
      <c r="B282" s="142">
        <f t="shared" ca="1" si="82"/>
        <v>1103158.388</v>
      </c>
      <c r="C282" s="52">
        <f t="shared" si="76"/>
        <v>1000000</v>
      </c>
      <c r="D282" s="38">
        <f t="shared" si="77"/>
        <v>0.14476</v>
      </c>
      <c r="E282" s="42">
        <f t="shared" si="78"/>
        <v>42311</v>
      </c>
      <c r="F282" s="1">
        <f t="shared" si="70"/>
        <v>183</v>
      </c>
      <c r="G282" s="51">
        <f t="shared" si="71"/>
        <v>183</v>
      </c>
      <c r="H282" s="43">
        <f t="shared" si="72"/>
        <v>1.103158388</v>
      </c>
      <c r="I282" s="51">
        <f t="shared" si="79"/>
        <v>0</v>
      </c>
      <c r="J282" s="52">
        <f t="shared" si="73"/>
        <v>103158.38800000001</v>
      </c>
      <c r="K282" s="41">
        <f t="shared" si="74"/>
        <v>0</v>
      </c>
      <c r="L282" s="2" t="str">
        <f t="shared" si="80"/>
        <v>J=</v>
      </c>
      <c r="M282" s="42">
        <f t="shared" si="81"/>
        <v>42674</v>
      </c>
      <c r="N282" s="5">
        <f t="shared" si="83"/>
        <v>0</v>
      </c>
      <c r="O282" s="5"/>
      <c r="P282" s="5"/>
      <c r="Q282" s="5"/>
      <c r="R282" s="5"/>
      <c r="S282" s="3"/>
      <c r="T282" s="5"/>
      <c r="U282" s="5"/>
      <c r="V282" s="5"/>
      <c r="W282" s="5"/>
      <c r="X282" s="5"/>
      <c r="Y282" s="6"/>
      <c r="Z282" s="5"/>
      <c r="AA282" s="5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</row>
    <row r="283" spans="1:144" x14ac:dyDescent="0.2">
      <c r="A283" s="138">
        <f t="shared" si="75"/>
        <v>42578</v>
      </c>
      <c r="B283" s="142">
        <f t="shared" ca="1" si="82"/>
        <v>1103750.378</v>
      </c>
      <c r="C283" s="52">
        <f t="shared" si="76"/>
        <v>1000000</v>
      </c>
      <c r="D283" s="38">
        <f t="shared" si="77"/>
        <v>0.14476</v>
      </c>
      <c r="E283" s="42">
        <f t="shared" si="78"/>
        <v>42311</v>
      </c>
      <c r="F283" s="1">
        <f t="shared" si="70"/>
        <v>184</v>
      </c>
      <c r="G283" s="51">
        <f t="shared" si="71"/>
        <v>184</v>
      </c>
      <c r="H283" s="43">
        <f t="shared" si="72"/>
        <v>1.103750378</v>
      </c>
      <c r="I283" s="51">
        <f t="shared" si="79"/>
        <v>0</v>
      </c>
      <c r="J283" s="52">
        <f t="shared" si="73"/>
        <v>103750.378</v>
      </c>
      <c r="K283" s="41">
        <f t="shared" si="74"/>
        <v>0</v>
      </c>
      <c r="L283" s="2" t="str">
        <f t="shared" si="80"/>
        <v>J=</v>
      </c>
      <c r="M283" s="42">
        <f t="shared" si="81"/>
        <v>42674</v>
      </c>
      <c r="N283" s="5">
        <f t="shared" si="83"/>
        <v>0</v>
      </c>
      <c r="O283" s="5"/>
      <c r="P283" s="5"/>
      <c r="Q283" s="5"/>
      <c r="R283" s="5"/>
      <c r="S283" s="3"/>
      <c r="T283" s="5"/>
      <c r="U283" s="5"/>
      <c r="V283" s="5"/>
      <c r="W283" s="5"/>
      <c r="X283" s="5"/>
      <c r="Y283" s="6"/>
      <c r="Z283" s="5"/>
      <c r="AA283" s="5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</row>
    <row r="284" spans="1:144" x14ac:dyDescent="0.2">
      <c r="A284" s="138">
        <f t="shared" si="75"/>
        <v>42579</v>
      </c>
      <c r="B284" s="142">
        <f t="shared" ca="1" si="82"/>
        <v>1104342.686</v>
      </c>
      <c r="C284" s="52">
        <f t="shared" si="76"/>
        <v>1000000</v>
      </c>
      <c r="D284" s="38">
        <f t="shared" si="77"/>
        <v>0.14476</v>
      </c>
      <c r="E284" s="42">
        <f t="shared" si="78"/>
        <v>42311</v>
      </c>
      <c r="F284" s="1">
        <f t="shared" si="70"/>
        <v>185</v>
      </c>
      <c r="G284" s="51">
        <f t="shared" si="71"/>
        <v>185</v>
      </c>
      <c r="H284" s="43">
        <f t="shared" si="72"/>
        <v>1.1043426860000001</v>
      </c>
      <c r="I284" s="51">
        <f t="shared" si="79"/>
        <v>0</v>
      </c>
      <c r="J284" s="52">
        <f t="shared" si="73"/>
        <v>104342.686</v>
      </c>
      <c r="K284" s="41">
        <f t="shared" si="74"/>
        <v>0</v>
      </c>
      <c r="L284" s="2" t="str">
        <f t="shared" si="80"/>
        <v>J=</v>
      </c>
      <c r="M284" s="42">
        <f t="shared" si="81"/>
        <v>42674</v>
      </c>
      <c r="N284" s="5">
        <f t="shared" si="83"/>
        <v>0</v>
      </c>
      <c r="O284" s="5"/>
      <c r="P284" s="5"/>
      <c r="Q284" s="5"/>
      <c r="R284" s="5"/>
      <c r="S284" s="3"/>
      <c r="T284" s="5"/>
      <c r="U284" s="5"/>
      <c r="V284" s="5"/>
      <c r="W284" s="5"/>
      <c r="X284" s="5"/>
      <c r="Y284" s="6"/>
      <c r="Z284" s="5"/>
      <c r="AA284" s="5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</row>
    <row r="285" spans="1:144" x14ac:dyDescent="0.2">
      <c r="A285" s="138">
        <f t="shared" si="75"/>
        <v>42580</v>
      </c>
      <c r="B285" s="142">
        <f t="shared" ca="1" si="82"/>
        <v>1104935.3119999999</v>
      </c>
      <c r="C285" s="52">
        <f t="shared" si="76"/>
        <v>1000000</v>
      </c>
      <c r="D285" s="38">
        <f t="shared" si="77"/>
        <v>0.14476</v>
      </c>
      <c r="E285" s="42">
        <f t="shared" si="78"/>
        <v>42311</v>
      </c>
      <c r="F285" s="1">
        <f t="shared" si="70"/>
        <v>186</v>
      </c>
      <c r="G285" s="51">
        <f t="shared" si="71"/>
        <v>186</v>
      </c>
      <c r="H285" s="43">
        <f t="shared" si="72"/>
        <v>1.1049353120000001</v>
      </c>
      <c r="I285" s="51">
        <f t="shared" si="79"/>
        <v>0</v>
      </c>
      <c r="J285" s="52">
        <f t="shared" si="73"/>
        <v>104935.31200000001</v>
      </c>
      <c r="K285" s="41">
        <f t="shared" si="74"/>
        <v>0</v>
      </c>
      <c r="L285" s="2" t="str">
        <f t="shared" si="80"/>
        <v>J=</v>
      </c>
      <c r="M285" s="42">
        <f t="shared" si="81"/>
        <v>42674</v>
      </c>
      <c r="N285" s="5">
        <f t="shared" si="83"/>
        <v>0</v>
      </c>
      <c r="O285" s="5"/>
      <c r="P285" s="5"/>
      <c r="Q285" s="5"/>
      <c r="R285" s="5"/>
      <c r="S285" s="3"/>
      <c r="T285" s="5"/>
      <c r="U285" s="5"/>
      <c r="V285" s="5"/>
      <c r="W285" s="5"/>
      <c r="X285" s="5"/>
      <c r="Y285" s="6"/>
      <c r="Z285" s="5"/>
      <c r="AA285" s="5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</row>
    <row r="286" spans="1:144" x14ac:dyDescent="0.2">
      <c r="A286" s="138">
        <f t="shared" si="75"/>
        <v>42581</v>
      </c>
      <c r="B286" s="142">
        <f t="shared" ca="1" si="82"/>
        <v>1105528.2549999999</v>
      </c>
      <c r="C286" s="52">
        <f t="shared" si="76"/>
        <v>1000000</v>
      </c>
      <c r="D286" s="38">
        <f t="shared" si="77"/>
        <v>0.14476</v>
      </c>
      <c r="E286" s="42">
        <f t="shared" si="78"/>
        <v>42311</v>
      </c>
      <c r="F286" s="1">
        <f t="shared" si="70"/>
        <v>186</v>
      </c>
      <c r="G286" s="51">
        <f t="shared" si="71"/>
        <v>187</v>
      </c>
      <c r="H286" s="43">
        <f t="shared" si="72"/>
        <v>1.1055282550000001</v>
      </c>
      <c r="I286" s="51">
        <f t="shared" si="79"/>
        <v>0</v>
      </c>
      <c r="J286" s="52">
        <f t="shared" si="73"/>
        <v>105528.255</v>
      </c>
      <c r="K286" s="41">
        <f t="shared" si="74"/>
        <v>0</v>
      </c>
      <c r="L286" s="2" t="str">
        <f t="shared" si="80"/>
        <v>J=</v>
      </c>
      <c r="M286" s="42">
        <f t="shared" si="81"/>
        <v>42674</v>
      </c>
      <c r="N286" s="5">
        <f t="shared" si="83"/>
        <v>0</v>
      </c>
      <c r="O286" s="5"/>
      <c r="P286" s="5"/>
      <c r="Q286" s="5"/>
      <c r="R286" s="5"/>
      <c r="S286" s="3"/>
      <c r="T286" s="5"/>
      <c r="U286" s="5"/>
      <c r="V286" s="5"/>
      <c r="W286" s="5"/>
      <c r="X286" s="5"/>
      <c r="Y286" s="6"/>
      <c r="Z286" s="5"/>
      <c r="AA286" s="5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</row>
    <row r="287" spans="1:144" x14ac:dyDescent="0.2">
      <c r="A287" s="138">
        <f t="shared" si="75"/>
        <v>42582</v>
      </c>
      <c r="B287" s="142">
        <f t="shared" ca="1" si="82"/>
        <v>1105528.2549999999</v>
      </c>
      <c r="C287" s="52">
        <f t="shared" si="76"/>
        <v>1000000</v>
      </c>
      <c r="D287" s="38">
        <f t="shared" si="77"/>
        <v>0.14476</v>
      </c>
      <c r="E287" s="42">
        <f t="shared" si="78"/>
        <v>42311</v>
      </c>
      <c r="F287" s="1">
        <f t="shared" si="70"/>
        <v>186</v>
      </c>
      <c r="G287" s="51">
        <f t="shared" si="71"/>
        <v>187</v>
      </c>
      <c r="H287" s="43">
        <f t="shared" si="72"/>
        <v>1.1055282550000001</v>
      </c>
      <c r="I287" s="51">
        <f t="shared" si="79"/>
        <v>0</v>
      </c>
      <c r="J287" s="52">
        <f t="shared" si="73"/>
        <v>105528.255</v>
      </c>
      <c r="K287" s="41">
        <f t="shared" si="74"/>
        <v>0</v>
      </c>
      <c r="L287" s="2" t="str">
        <f t="shared" si="80"/>
        <v>J=</v>
      </c>
      <c r="M287" s="42">
        <f t="shared" si="81"/>
        <v>42674</v>
      </c>
      <c r="N287" s="5">
        <f t="shared" si="83"/>
        <v>0</v>
      </c>
      <c r="O287" s="5"/>
      <c r="P287" s="5"/>
      <c r="Q287" s="5"/>
      <c r="R287" s="5"/>
      <c r="S287" s="3"/>
      <c r="T287" s="5"/>
      <c r="U287" s="5"/>
      <c r="V287" s="5"/>
      <c r="W287" s="5"/>
      <c r="X287" s="5"/>
      <c r="Y287" s="6"/>
      <c r="Z287" s="5"/>
      <c r="AA287" s="5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</row>
    <row r="288" spans="1:144" x14ac:dyDescent="0.2">
      <c r="A288" s="138">
        <f t="shared" si="75"/>
        <v>42583</v>
      </c>
      <c r="B288" s="142">
        <f t="shared" ca="1" si="82"/>
        <v>1105528.2549999999</v>
      </c>
      <c r="C288" s="52">
        <f t="shared" si="76"/>
        <v>1000000</v>
      </c>
      <c r="D288" s="38">
        <f t="shared" si="77"/>
        <v>0.14476</v>
      </c>
      <c r="E288" s="42">
        <f t="shared" si="78"/>
        <v>42311</v>
      </c>
      <c r="F288" s="1">
        <f t="shared" si="70"/>
        <v>187</v>
      </c>
      <c r="G288" s="51">
        <f t="shared" si="71"/>
        <v>187</v>
      </c>
      <c r="H288" s="43">
        <f t="shared" si="72"/>
        <v>1.1055282550000001</v>
      </c>
      <c r="I288" s="51">
        <f t="shared" si="79"/>
        <v>0</v>
      </c>
      <c r="J288" s="52">
        <f t="shared" si="73"/>
        <v>105528.255</v>
      </c>
      <c r="K288" s="41">
        <f t="shared" si="74"/>
        <v>0</v>
      </c>
      <c r="L288" s="2" t="str">
        <f t="shared" si="80"/>
        <v>J=</v>
      </c>
      <c r="M288" s="42">
        <f t="shared" si="81"/>
        <v>42674</v>
      </c>
      <c r="N288" s="5">
        <f t="shared" si="83"/>
        <v>0</v>
      </c>
      <c r="O288" s="5"/>
      <c r="P288" s="5"/>
      <c r="Q288" s="5"/>
      <c r="R288" s="5"/>
      <c r="S288" s="3"/>
      <c r="T288" s="5"/>
      <c r="U288" s="5"/>
      <c r="V288" s="5"/>
      <c r="W288" s="5"/>
      <c r="X288" s="5"/>
      <c r="Y288" s="6"/>
      <c r="Z288" s="5"/>
      <c r="AA288" s="5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</row>
    <row r="289" spans="1:144" x14ac:dyDescent="0.2">
      <c r="A289" s="138">
        <f t="shared" si="75"/>
        <v>42584</v>
      </c>
      <c r="B289" s="142">
        <f t="shared" ca="1" si="82"/>
        <v>1106121.517</v>
      </c>
      <c r="C289" s="52">
        <f t="shared" si="76"/>
        <v>1000000</v>
      </c>
      <c r="D289" s="38">
        <f t="shared" si="77"/>
        <v>0.14476</v>
      </c>
      <c r="E289" s="42">
        <f t="shared" si="78"/>
        <v>42311</v>
      </c>
      <c r="F289" s="1">
        <f t="shared" si="70"/>
        <v>188</v>
      </c>
      <c r="G289" s="51">
        <f t="shared" si="71"/>
        <v>188</v>
      </c>
      <c r="H289" s="43">
        <f t="shared" si="72"/>
        <v>1.1061215170000001</v>
      </c>
      <c r="I289" s="51">
        <f t="shared" si="79"/>
        <v>0</v>
      </c>
      <c r="J289" s="52">
        <f t="shared" si="73"/>
        <v>106121.51700000001</v>
      </c>
      <c r="K289" s="41">
        <f t="shared" si="74"/>
        <v>0</v>
      </c>
      <c r="L289" s="2" t="str">
        <f t="shared" si="80"/>
        <v>J=</v>
      </c>
      <c r="M289" s="42">
        <f t="shared" si="81"/>
        <v>42674</v>
      </c>
      <c r="N289" s="5">
        <f t="shared" si="83"/>
        <v>0</v>
      </c>
      <c r="O289" s="5"/>
      <c r="P289" s="5"/>
      <c r="Q289" s="5"/>
      <c r="R289" s="5"/>
      <c r="S289" s="3"/>
      <c r="T289" s="5"/>
      <c r="U289" s="5"/>
      <c r="V289" s="5"/>
      <c r="W289" s="5"/>
      <c r="X289" s="5"/>
      <c r="Y289" s="6"/>
      <c r="Z289" s="5"/>
      <c r="AA289" s="5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</row>
    <row r="290" spans="1:144" x14ac:dyDescent="0.2">
      <c r="A290" s="138">
        <f t="shared" si="75"/>
        <v>42585</v>
      </c>
      <c r="B290" s="142">
        <f t="shared" ca="1" si="82"/>
        <v>1106715.0970000001</v>
      </c>
      <c r="C290" s="52">
        <f t="shared" si="76"/>
        <v>1000000</v>
      </c>
      <c r="D290" s="38">
        <f t="shared" si="77"/>
        <v>0.14476</v>
      </c>
      <c r="E290" s="42">
        <f t="shared" si="78"/>
        <v>42311</v>
      </c>
      <c r="F290" s="1">
        <f t="shared" si="70"/>
        <v>189</v>
      </c>
      <c r="G290" s="51">
        <f t="shared" si="71"/>
        <v>189</v>
      </c>
      <c r="H290" s="43">
        <f t="shared" si="72"/>
        <v>1.1067150969999999</v>
      </c>
      <c r="I290" s="51">
        <f t="shared" si="79"/>
        <v>0</v>
      </c>
      <c r="J290" s="52">
        <f t="shared" si="73"/>
        <v>106715.09699999999</v>
      </c>
      <c r="K290" s="41">
        <f t="shared" si="74"/>
        <v>0</v>
      </c>
      <c r="L290" s="2" t="str">
        <f t="shared" si="80"/>
        <v>J=</v>
      </c>
      <c r="M290" s="42">
        <f t="shared" si="81"/>
        <v>42674</v>
      </c>
      <c r="N290" s="5">
        <f t="shared" si="83"/>
        <v>0</v>
      </c>
      <c r="O290" s="5"/>
      <c r="P290" s="5"/>
      <c r="Q290" s="5"/>
      <c r="R290" s="5"/>
      <c r="S290" s="3"/>
      <c r="T290" s="5"/>
      <c r="U290" s="5"/>
      <c r="V290" s="5"/>
      <c r="W290" s="5"/>
      <c r="X290" s="5"/>
      <c r="Y290" s="6"/>
      <c r="Z290" s="5"/>
      <c r="AA290" s="5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</row>
    <row r="291" spans="1:144" x14ac:dyDescent="0.2">
      <c r="A291" s="138">
        <f t="shared" si="75"/>
        <v>42586</v>
      </c>
      <c r="B291" s="142">
        <f t="shared" ca="1" si="82"/>
        <v>1107308.996</v>
      </c>
      <c r="C291" s="52">
        <f t="shared" si="76"/>
        <v>1000000</v>
      </c>
      <c r="D291" s="38">
        <f t="shared" si="77"/>
        <v>0.14476</v>
      </c>
      <c r="E291" s="42">
        <f t="shared" si="78"/>
        <v>42311</v>
      </c>
      <c r="F291" s="1">
        <f t="shared" si="70"/>
        <v>190</v>
      </c>
      <c r="G291" s="51">
        <f t="shared" si="71"/>
        <v>190</v>
      </c>
      <c r="H291" s="43">
        <f t="shared" si="72"/>
        <v>1.107308996</v>
      </c>
      <c r="I291" s="51">
        <f t="shared" si="79"/>
        <v>0</v>
      </c>
      <c r="J291" s="52">
        <f t="shared" si="73"/>
        <v>107308.996</v>
      </c>
      <c r="K291" s="41">
        <f t="shared" si="74"/>
        <v>0</v>
      </c>
      <c r="L291" s="2" t="str">
        <f t="shared" si="80"/>
        <v>J=</v>
      </c>
      <c r="M291" s="42">
        <f t="shared" si="81"/>
        <v>42674</v>
      </c>
      <c r="N291" s="5">
        <f t="shared" si="83"/>
        <v>0</v>
      </c>
      <c r="O291" s="5"/>
      <c r="P291" s="5"/>
      <c r="Q291" s="5"/>
      <c r="R291" s="5"/>
      <c r="S291" s="3"/>
      <c r="T291" s="5"/>
      <c r="U291" s="5"/>
      <c r="V291" s="5"/>
      <c r="W291" s="5"/>
      <c r="X291" s="5"/>
      <c r="Y291" s="6"/>
      <c r="Z291" s="5"/>
      <c r="AA291" s="5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</row>
    <row r="292" spans="1:144" x14ac:dyDescent="0.2">
      <c r="A292" s="138">
        <f t="shared" si="75"/>
        <v>42587</v>
      </c>
      <c r="B292" s="142">
        <f t="shared" ca="1" si="82"/>
        <v>1107903.2139999999</v>
      </c>
      <c r="C292" s="52">
        <f t="shared" si="76"/>
        <v>1000000</v>
      </c>
      <c r="D292" s="38">
        <f t="shared" si="77"/>
        <v>0.14476</v>
      </c>
      <c r="E292" s="42">
        <f t="shared" si="78"/>
        <v>42311</v>
      </c>
      <c r="F292" s="1">
        <f t="shared" si="70"/>
        <v>191</v>
      </c>
      <c r="G292" s="51">
        <f t="shared" si="71"/>
        <v>191</v>
      </c>
      <c r="H292" s="43">
        <f t="shared" si="72"/>
        <v>1.107903214</v>
      </c>
      <c r="I292" s="51">
        <f t="shared" si="79"/>
        <v>0</v>
      </c>
      <c r="J292" s="52">
        <f t="shared" si="73"/>
        <v>107903.21400000001</v>
      </c>
      <c r="K292" s="41">
        <f t="shared" si="74"/>
        <v>0</v>
      </c>
      <c r="L292" s="2" t="str">
        <f t="shared" si="80"/>
        <v>J=</v>
      </c>
      <c r="M292" s="42">
        <f t="shared" si="81"/>
        <v>42674</v>
      </c>
      <c r="N292" s="5">
        <f t="shared" si="83"/>
        <v>0</v>
      </c>
      <c r="O292" s="5"/>
      <c r="P292" s="5"/>
      <c r="Q292" s="5"/>
      <c r="R292" s="5"/>
      <c r="S292" s="3"/>
      <c r="T292" s="5"/>
      <c r="U292" s="5"/>
      <c r="V292" s="5"/>
      <c r="W292" s="5"/>
      <c r="X292" s="5"/>
      <c r="Y292" s="6"/>
      <c r="Z292" s="5"/>
      <c r="AA292" s="5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</row>
    <row r="293" spans="1:144" x14ac:dyDescent="0.2">
      <c r="A293" s="138">
        <f t="shared" si="75"/>
        <v>42588</v>
      </c>
      <c r="B293" s="142">
        <f t="shared" ca="1" si="82"/>
        <v>1108497.75</v>
      </c>
      <c r="C293" s="52">
        <f t="shared" si="76"/>
        <v>1000000</v>
      </c>
      <c r="D293" s="38">
        <f t="shared" si="77"/>
        <v>0.14476</v>
      </c>
      <c r="E293" s="42">
        <f t="shared" si="78"/>
        <v>42311</v>
      </c>
      <c r="F293" s="1">
        <f t="shared" si="70"/>
        <v>191</v>
      </c>
      <c r="G293" s="51">
        <f t="shared" si="71"/>
        <v>192</v>
      </c>
      <c r="H293" s="43">
        <f t="shared" si="72"/>
        <v>1.1084977499999999</v>
      </c>
      <c r="I293" s="51">
        <f t="shared" si="79"/>
        <v>0</v>
      </c>
      <c r="J293" s="52">
        <f t="shared" si="73"/>
        <v>108497.75</v>
      </c>
      <c r="K293" s="41">
        <f t="shared" si="74"/>
        <v>0</v>
      </c>
      <c r="L293" s="2" t="str">
        <f t="shared" si="80"/>
        <v>J=</v>
      </c>
      <c r="M293" s="42">
        <f t="shared" si="81"/>
        <v>42674</v>
      </c>
      <c r="N293" s="5">
        <f t="shared" si="83"/>
        <v>0</v>
      </c>
      <c r="O293" s="5"/>
      <c r="P293" s="5"/>
      <c r="Q293" s="5"/>
      <c r="R293" s="5"/>
      <c r="S293" s="3"/>
      <c r="T293" s="5"/>
      <c r="U293" s="5"/>
      <c r="V293" s="5"/>
      <c r="W293" s="5"/>
      <c r="X293" s="5"/>
      <c r="Y293" s="6"/>
      <c r="Z293" s="5"/>
      <c r="AA293" s="5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</row>
    <row r="294" spans="1:144" x14ac:dyDescent="0.2">
      <c r="A294" s="138">
        <f t="shared" si="75"/>
        <v>42589</v>
      </c>
      <c r="B294" s="142">
        <f t="shared" ca="1" si="82"/>
        <v>1108497.75</v>
      </c>
      <c r="C294" s="52">
        <f t="shared" si="76"/>
        <v>1000000</v>
      </c>
      <c r="D294" s="38">
        <f t="shared" si="77"/>
        <v>0.14476</v>
      </c>
      <c r="E294" s="42">
        <f t="shared" si="78"/>
        <v>42311</v>
      </c>
      <c r="F294" s="1">
        <f t="shared" si="70"/>
        <v>191</v>
      </c>
      <c r="G294" s="51">
        <f t="shared" si="71"/>
        <v>192</v>
      </c>
      <c r="H294" s="43">
        <f t="shared" si="72"/>
        <v>1.1084977499999999</v>
      </c>
      <c r="I294" s="51">
        <f t="shared" si="79"/>
        <v>0</v>
      </c>
      <c r="J294" s="52">
        <f t="shared" si="73"/>
        <v>108497.75</v>
      </c>
      <c r="K294" s="41">
        <f t="shared" si="74"/>
        <v>0</v>
      </c>
      <c r="L294" s="2" t="str">
        <f t="shared" si="80"/>
        <v>J=</v>
      </c>
      <c r="M294" s="42">
        <f t="shared" si="81"/>
        <v>42674</v>
      </c>
      <c r="N294" s="5">
        <f t="shared" si="83"/>
        <v>0</v>
      </c>
      <c r="O294" s="5"/>
      <c r="P294" s="5"/>
      <c r="Q294" s="5"/>
      <c r="R294" s="5"/>
      <c r="S294" s="3"/>
      <c r="T294" s="5"/>
      <c r="U294" s="5"/>
      <c r="V294" s="5"/>
      <c r="W294" s="5"/>
      <c r="X294" s="5"/>
      <c r="Y294" s="6"/>
      <c r="Z294" s="5"/>
      <c r="AA294" s="5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</row>
    <row r="295" spans="1:144" x14ac:dyDescent="0.2">
      <c r="A295" s="138">
        <f t="shared" si="75"/>
        <v>42590</v>
      </c>
      <c r="B295" s="142">
        <f t="shared" ca="1" si="82"/>
        <v>1108497.75</v>
      </c>
      <c r="C295" s="52">
        <f t="shared" si="76"/>
        <v>1000000</v>
      </c>
      <c r="D295" s="38">
        <f t="shared" si="77"/>
        <v>0.14476</v>
      </c>
      <c r="E295" s="42">
        <f t="shared" si="78"/>
        <v>42311</v>
      </c>
      <c r="F295" s="1">
        <f t="shared" si="70"/>
        <v>192</v>
      </c>
      <c r="G295" s="51">
        <f t="shared" si="71"/>
        <v>192</v>
      </c>
      <c r="H295" s="43">
        <f t="shared" si="72"/>
        <v>1.1084977499999999</v>
      </c>
      <c r="I295" s="51">
        <f t="shared" si="79"/>
        <v>0</v>
      </c>
      <c r="J295" s="52">
        <f t="shared" si="73"/>
        <v>108497.75</v>
      </c>
      <c r="K295" s="41">
        <f t="shared" si="74"/>
        <v>0</v>
      </c>
      <c r="L295" s="2" t="str">
        <f t="shared" si="80"/>
        <v>J=</v>
      </c>
      <c r="M295" s="42">
        <f t="shared" si="81"/>
        <v>42674</v>
      </c>
      <c r="N295" s="5">
        <f t="shared" si="83"/>
        <v>0</v>
      </c>
      <c r="O295" s="5"/>
      <c r="P295" s="5"/>
      <c r="Q295" s="5"/>
      <c r="R295" s="5"/>
      <c r="S295" s="3"/>
      <c r="T295" s="5"/>
      <c r="U295" s="5"/>
      <c r="V295" s="5"/>
      <c r="W295" s="5"/>
      <c r="X295" s="5"/>
      <c r="Y295" s="6"/>
      <c r="Z295" s="5"/>
      <c r="AA295" s="5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</row>
    <row r="296" spans="1:144" x14ac:dyDescent="0.2">
      <c r="A296" s="138">
        <f t="shared" si="75"/>
        <v>42591</v>
      </c>
      <c r="B296" s="142">
        <f t="shared" ca="1" si="82"/>
        <v>1109092.6059999999</v>
      </c>
      <c r="C296" s="52">
        <f t="shared" si="76"/>
        <v>1000000</v>
      </c>
      <c r="D296" s="38">
        <f t="shared" si="77"/>
        <v>0.14476</v>
      </c>
      <c r="E296" s="42">
        <f t="shared" si="78"/>
        <v>42311</v>
      </c>
      <c r="F296" s="1">
        <f t="shared" si="70"/>
        <v>193</v>
      </c>
      <c r="G296" s="51">
        <f t="shared" si="71"/>
        <v>193</v>
      </c>
      <c r="H296" s="43">
        <f t="shared" si="72"/>
        <v>1.1090926059999999</v>
      </c>
      <c r="I296" s="51">
        <f t="shared" si="79"/>
        <v>0</v>
      </c>
      <c r="J296" s="52">
        <f t="shared" si="73"/>
        <v>109092.606</v>
      </c>
      <c r="K296" s="41">
        <f t="shared" si="74"/>
        <v>0</v>
      </c>
      <c r="L296" s="2" t="str">
        <f t="shared" si="80"/>
        <v>J=</v>
      </c>
      <c r="M296" s="42">
        <f t="shared" si="81"/>
        <v>42674</v>
      </c>
      <c r="N296" s="5">
        <f t="shared" si="83"/>
        <v>0</v>
      </c>
      <c r="O296" s="5"/>
      <c r="P296" s="5"/>
      <c r="Q296" s="5"/>
      <c r="R296" s="5"/>
      <c r="S296" s="3"/>
      <c r="T296" s="5"/>
      <c r="U296" s="5"/>
      <c r="V296" s="5"/>
      <c r="W296" s="5"/>
      <c r="X296" s="5"/>
      <c r="Y296" s="6"/>
      <c r="Z296" s="5"/>
      <c r="AA296" s="5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</row>
    <row r="297" spans="1:144" x14ac:dyDescent="0.2">
      <c r="A297" s="138">
        <f t="shared" si="75"/>
        <v>42592</v>
      </c>
      <c r="B297" s="142">
        <f t="shared" ca="1" si="82"/>
        <v>1109687.78</v>
      </c>
      <c r="C297" s="52">
        <f t="shared" si="76"/>
        <v>1000000</v>
      </c>
      <c r="D297" s="38">
        <f t="shared" si="77"/>
        <v>0.14476</v>
      </c>
      <c r="E297" s="42">
        <f t="shared" si="78"/>
        <v>42311</v>
      </c>
      <c r="F297" s="1">
        <f t="shared" si="70"/>
        <v>194</v>
      </c>
      <c r="G297" s="51">
        <f t="shared" si="71"/>
        <v>194</v>
      </c>
      <c r="H297" s="43">
        <f t="shared" si="72"/>
        <v>1.10968778</v>
      </c>
      <c r="I297" s="51">
        <f t="shared" si="79"/>
        <v>0</v>
      </c>
      <c r="J297" s="52">
        <f t="shared" si="73"/>
        <v>109687.78</v>
      </c>
      <c r="K297" s="41">
        <f t="shared" si="74"/>
        <v>0</v>
      </c>
      <c r="L297" s="2" t="str">
        <f t="shared" si="80"/>
        <v>J=</v>
      </c>
      <c r="M297" s="42">
        <f t="shared" si="81"/>
        <v>42674</v>
      </c>
      <c r="N297" s="5">
        <f t="shared" si="83"/>
        <v>0</v>
      </c>
      <c r="O297" s="5"/>
      <c r="P297" s="5"/>
      <c r="Q297" s="5"/>
      <c r="R297" s="5"/>
      <c r="S297" s="3"/>
      <c r="T297" s="5"/>
      <c r="U297" s="5"/>
      <c r="V297" s="5"/>
      <c r="W297" s="5"/>
      <c r="X297" s="5"/>
      <c r="Y297" s="6"/>
      <c r="Z297" s="5"/>
      <c r="AA297" s="5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</row>
    <row r="298" spans="1:144" x14ac:dyDescent="0.2">
      <c r="A298" s="138">
        <f t="shared" si="75"/>
        <v>42593</v>
      </c>
      <c r="B298" s="142">
        <f t="shared" ca="1" si="82"/>
        <v>1110283.274</v>
      </c>
      <c r="C298" s="52">
        <f t="shared" si="76"/>
        <v>1000000</v>
      </c>
      <c r="D298" s="38">
        <f t="shared" si="77"/>
        <v>0.14476</v>
      </c>
      <c r="E298" s="42">
        <f t="shared" si="78"/>
        <v>42311</v>
      </c>
      <c r="F298" s="1">
        <f t="shared" si="70"/>
        <v>195</v>
      </c>
      <c r="G298" s="51">
        <f t="shared" si="71"/>
        <v>195</v>
      </c>
      <c r="H298" s="43">
        <f t="shared" si="72"/>
        <v>1.1102832739999999</v>
      </c>
      <c r="I298" s="51">
        <f t="shared" si="79"/>
        <v>0</v>
      </c>
      <c r="J298" s="52">
        <f t="shared" si="73"/>
        <v>110283.274</v>
      </c>
      <c r="K298" s="41">
        <f t="shared" si="74"/>
        <v>0</v>
      </c>
      <c r="L298" s="2" t="str">
        <f t="shared" si="80"/>
        <v>J=</v>
      </c>
      <c r="M298" s="42">
        <f t="shared" si="81"/>
        <v>42674</v>
      </c>
      <c r="N298" s="5">
        <f t="shared" si="83"/>
        <v>0</v>
      </c>
      <c r="O298" s="5"/>
      <c r="P298" s="5"/>
      <c r="Q298" s="5"/>
      <c r="R298" s="5"/>
      <c r="S298" s="3"/>
      <c r="T298" s="5"/>
      <c r="U298" s="5"/>
      <c r="V298" s="5"/>
      <c r="W298" s="5"/>
      <c r="X298" s="5"/>
      <c r="Y298" s="6"/>
      <c r="Z298" s="5"/>
      <c r="AA298" s="5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</row>
    <row r="299" spans="1:144" x14ac:dyDescent="0.2">
      <c r="A299" s="138">
        <f t="shared" si="75"/>
        <v>42594</v>
      </c>
      <c r="B299" s="142">
        <f t="shared" ca="1" si="82"/>
        <v>1110879.088</v>
      </c>
      <c r="C299" s="52">
        <f t="shared" si="76"/>
        <v>1000000</v>
      </c>
      <c r="D299" s="38">
        <f t="shared" si="77"/>
        <v>0.14476</v>
      </c>
      <c r="E299" s="42">
        <f t="shared" si="78"/>
        <v>42311</v>
      </c>
      <c r="F299" s="1">
        <f t="shared" si="70"/>
        <v>196</v>
      </c>
      <c r="G299" s="51">
        <f t="shared" si="71"/>
        <v>196</v>
      </c>
      <c r="H299" s="43">
        <f t="shared" si="72"/>
        <v>1.1108790879999999</v>
      </c>
      <c r="I299" s="51">
        <f t="shared" si="79"/>
        <v>0</v>
      </c>
      <c r="J299" s="52">
        <f t="shared" si="73"/>
        <v>110879.088</v>
      </c>
      <c r="K299" s="41">
        <f t="shared" si="74"/>
        <v>0</v>
      </c>
      <c r="L299" s="2" t="str">
        <f t="shared" si="80"/>
        <v>J=</v>
      </c>
      <c r="M299" s="42">
        <f t="shared" si="81"/>
        <v>42674</v>
      </c>
      <c r="N299" s="5">
        <f t="shared" si="83"/>
        <v>0</v>
      </c>
      <c r="O299" s="5"/>
      <c r="P299" s="5"/>
      <c r="Q299" s="5"/>
      <c r="R299" s="5"/>
      <c r="S299" s="3"/>
      <c r="T299" s="5"/>
      <c r="U299" s="5"/>
      <c r="V299" s="5"/>
      <c r="W299" s="5"/>
      <c r="X299" s="5"/>
      <c r="Y299" s="6"/>
      <c r="Z299" s="5"/>
      <c r="AA299" s="5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</row>
    <row r="300" spans="1:144" x14ac:dyDescent="0.2">
      <c r="A300" s="138">
        <f t="shared" si="75"/>
        <v>42595</v>
      </c>
      <c r="B300" s="142">
        <f t="shared" ca="1" si="82"/>
        <v>1111475.2209999999</v>
      </c>
      <c r="C300" s="52">
        <f t="shared" si="76"/>
        <v>1000000</v>
      </c>
      <c r="D300" s="38">
        <f t="shared" si="77"/>
        <v>0.14476</v>
      </c>
      <c r="E300" s="42">
        <f t="shared" si="78"/>
        <v>42311</v>
      </c>
      <c r="F300" s="1">
        <f t="shared" si="70"/>
        <v>196</v>
      </c>
      <c r="G300" s="51">
        <f t="shared" si="71"/>
        <v>197</v>
      </c>
      <c r="H300" s="43">
        <f t="shared" si="72"/>
        <v>1.1114752210000001</v>
      </c>
      <c r="I300" s="51">
        <f t="shared" si="79"/>
        <v>0</v>
      </c>
      <c r="J300" s="52">
        <f t="shared" si="73"/>
        <v>111475.22100000001</v>
      </c>
      <c r="K300" s="41">
        <f t="shared" si="74"/>
        <v>0</v>
      </c>
      <c r="L300" s="2" t="str">
        <f t="shared" si="80"/>
        <v>J=</v>
      </c>
      <c r="M300" s="42">
        <f t="shared" si="81"/>
        <v>42674</v>
      </c>
      <c r="N300" s="5">
        <f t="shared" si="83"/>
        <v>0</v>
      </c>
      <c r="O300" s="5"/>
      <c r="P300" s="5"/>
      <c r="Q300" s="5"/>
      <c r="R300" s="5"/>
      <c r="S300" s="3"/>
      <c r="T300" s="5"/>
      <c r="U300" s="5"/>
      <c r="V300" s="5"/>
      <c r="W300" s="5"/>
      <c r="X300" s="5"/>
      <c r="Y300" s="6"/>
      <c r="Z300" s="5"/>
      <c r="AA300" s="5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</row>
    <row r="301" spans="1:144" x14ac:dyDescent="0.2">
      <c r="A301" s="138">
        <f t="shared" si="75"/>
        <v>42596</v>
      </c>
      <c r="B301" s="142">
        <f t="shared" ca="1" si="82"/>
        <v>1111475.2209999999</v>
      </c>
      <c r="C301" s="52">
        <f t="shared" si="76"/>
        <v>1000000</v>
      </c>
      <c r="D301" s="38">
        <f t="shared" si="77"/>
        <v>0.14476</v>
      </c>
      <c r="E301" s="42">
        <f t="shared" si="78"/>
        <v>42311</v>
      </c>
      <c r="F301" s="1">
        <f t="shared" si="70"/>
        <v>196</v>
      </c>
      <c r="G301" s="51">
        <f t="shared" si="71"/>
        <v>197</v>
      </c>
      <c r="H301" s="43">
        <f t="shared" si="72"/>
        <v>1.1114752210000001</v>
      </c>
      <c r="I301" s="51">
        <f t="shared" si="79"/>
        <v>0</v>
      </c>
      <c r="J301" s="52">
        <f t="shared" si="73"/>
        <v>111475.22100000001</v>
      </c>
      <c r="K301" s="41">
        <f t="shared" si="74"/>
        <v>0</v>
      </c>
      <c r="L301" s="2" t="str">
        <f t="shared" si="80"/>
        <v>J=</v>
      </c>
      <c r="M301" s="42">
        <f t="shared" si="81"/>
        <v>42674</v>
      </c>
      <c r="N301" s="5">
        <f t="shared" si="83"/>
        <v>0</v>
      </c>
      <c r="O301" s="5"/>
      <c r="P301" s="5"/>
      <c r="Q301" s="5"/>
      <c r="R301" s="5"/>
      <c r="S301" s="3"/>
      <c r="T301" s="5"/>
      <c r="U301" s="5"/>
      <c r="V301" s="5"/>
      <c r="W301" s="5"/>
      <c r="X301" s="5"/>
      <c r="Y301" s="6"/>
      <c r="Z301" s="5"/>
      <c r="AA301" s="5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</row>
    <row r="302" spans="1:144" x14ac:dyDescent="0.2">
      <c r="A302" s="138">
        <f t="shared" si="75"/>
        <v>42597</v>
      </c>
      <c r="B302" s="142">
        <f t="shared" ca="1" si="82"/>
        <v>1111475.2209999999</v>
      </c>
      <c r="C302" s="52">
        <f t="shared" si="76"/>
        <v>1000000</v>
      </c>
      <c r="D302" s="38">
        <f t="shared" si="77"/>
        <v>0.14476</v>
      </c>
      <c r="E302" s="42">
        <f t="shared" si="78"/>
        <v>42311</v>
      </c>
      <c r="F302" s="1">
        <f t="shared" si="70"/>
        <v>197</v>
      </c>
      <c r="G302" s="51">
        <f t="shared" si="71"/>
        <v>197</v>
      </c>
      <c r="H302" s="43">
        <f t="shared" si="72"/>
        <v>1.1114752210000001</v>
      </c>
      <c r="I302" s="51">
        <f t="shared" si="79"/>
        <v>0</v>
      </c>
      <c r="J302" s="52">
        <f t="shared" si="73"/>
        <v>111475.22100000001</v>
      </c>
      <c r="K302" s="41">
        <f t="shared" si="74"/>
        <v>0</v>
      </c>
      <c r="L302" s="2" t="str">
        <f t="shared" si="80"/>
        <v>J=</v>
      </c>
      <c r="M302" s="42">
        <f t="shared" si="81"/>
        <v>42674</v>
      </c>
      <c r="N302" s="5">
        <f t="shared" si="83"/>
        <v>0</v>
      </c>
      <c r="O302" s="5"/>
      <c r="P302" s="5"/>
      <c r="Q302" s="5"/>
      <c r="R302" s="5"/>
      <c r="S302" s="3"/>
      <c r="T302" s="5"/>
      <c r="U302" s="5"/>
      <c r="V302" s="5"/>
      <c r="W302" s="5"/>
      <c r="X302" s="5"/>
      <c r="Y302" s="6"/>
      <c r="Z302" s="5"/>
      <c r="AA302" s="5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</row>
    <row r="303" spans="1:144" x14ac:dyDescent="0.2">
      <c r="A303" s="138">
        <f t="shared" si="75"/>
        <v>42598</v>
      </c>
      <c r="B303" s="142">
        <f t="shared" ca="1" si="82"/>
        <v>1112071.6740000001</v>
      </c>
      <c r="C303" s="52">
        <f t="shared" si="76"/>
        <v>1000000</v>
      </c>
      <c r="D303" s="38">
        <f t="shared" si="77"/>
        <v>0.14476</v>
      </c>
      <c r="E303" s="42">
        <f t="shared" si="78"/>
        <v>42311</v>
      </c>
      <c r="F303" s="1">
        <f t="shared" si="70"/>
        <v>198</v>
      </c>
      <c r="G303" s="51">
        <f t="shared" si="71"/>
        <v>198</v>
      </c>
      <c r="H303" s="43">
        <f t="shared" si="72"/>
        <v>1.1120716740000001</v>
      </c>
      <c r="I303" s="51">
        <f t="shared" si="79"/>
        <v>0</v>
      </c>
      <c r="J303" s="52">
        <f t="shared" si="73"/>
        <v>112071.674</v>
      </c>
      <c r="K303" s="41">
        <f t="shared" si="74"/>
        <v>0</v>
      </c>
      <c r="L303" s="2" t="str">
        <f t="shared" si="80"/>
        <v>J=</v>
      </c>
      <c r="M303" s="42">
        <f t="shared" si="81"/>
        <v>42674</v>
      </c>
      <c r="N303" s="5">
        <f t="shared" si="83"/>
        <v>0</v>
      </c>
      <c r="O303" s="5"/>
      <c r="P303" s="5"/>
      <c r="Q303" s="5"/>
      <c r="R303" s="5"/>
      <c r="S303" s="3"/>
      <c r="T303" s="5"/>
      <c r="U303" s="5"/>
      <c r="V303" s="5"/>
      <c r="W303" s="5"/>
      <c r="X303" s="5"/>
      <c r="Y303" s="6"/>
      <c r="Z303" s="5"/>
      <c r="AA303" s="5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</row>
    <row r="304" spans="1:144" x14ac:dyDescent="0.2">
      <c r="A304" s="138">
        <f t="shared" si="75"/>
        <v>42599</v>
      </c>
      <c r="B304" s="142">
        <f t="shared" ca="1" si="82"/>
        <v>1112668.4480000001</v>
      </c>
      <c r="C304" s="52">
        <f t="shared" si="76"/>
        <v>1000000</v>
      </c>
      <c r="D304" s="38">
        <f t="shared" si="77"/>
        <v>0.14476</v>
      </c>
      <c r="E304" s="42">
        <f t="shared" si="78"/>
        <v>42311</v>
      </c>
      <c r="F304" s="1">
        <f t="shared" si="70"/>
        <v>199</v>
      </c>
      <c r="G304" s="51">
        <f t="shared" si="71"/>
        <v>199</v>
      </c>
      <c r="H304" s="43">
        <f t="shared" si="72"/>
        <v>1.112668448</v>
      </c>
      <c r="I304" s="51">
        <f t="shared" si="79"/>
        <v>0</v>
      </c>
      <c r="J304" s="52">
        <f t="shared" si="73"/>
        <v>112668.448</v>
      </c>
      <c r="K304" s="41">
        <f t="shared" si="74"/>
        <v>0</v>
      </c>
      <c r="L304" s="2" t="str">
        <f t="shared" si="80"/>
        <v>J=</v>
      </c>
      <c r="M304" s="42">
        <f t="shared" si="81"/>
        <v>42674</v>
      </c>
      <c r="N304" s="5">
        <f t="shared" si="83"/>
        <v>0</v>
      </c>
      <c r="O304" s="5"/>
      <c r="P304" s="5"/>
      <c r="Q304" s="5"/>
      <c r="R304" s="5"/>
      <c r="S304" s="3"/>
      <c r="T304" s="5"/>
      <c r="U304" s="5"/>
      <c r="V304" s="5"/>
      <c r="W304" s="5"/>
      <c r="X304" s="5"/>
      <c r="Y304" s="6"/>
      <c r="Z304" s="5"/>
      <c r="AA304" s="5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</row>
    <row r="305" spans="1:144" x14ac:dyDescent="0.2">
      <c r="A305" s="138">
        <f t="shared" si="75"/>
        <v>42600</v>
      </c>
      <c r="B305" s="142">
        <f t="shared" ca="1" si="82"/>
        <v>1113265.541</v>
      </c>
      <c r="C305" s="52">
        <f t="shared" si="76"/>
        <v>1000000</v>
      </c>
      <c r="D305" s="38">
        <f t="shared" si="77"/>
        <v>0.14476</v>
      </c>
      <c r="E305" s="42">
        <f t="shared" si="78"/>
        <v>42311</v>
      </c>
      <c r="F305" s="1">
        <f t="shared" si="70"/>
        <v>200</v>
      </c>
      <c r="G305" s="51">
        <f t="shared" si="71"/>
        <v>200</v>
      </c>
      <c r="H305" s="43">
        <f t="shared" si="72"/>
        <v>1.1132655410000001</v>
      </c>
      <c r="I305" s="51">
        <f t="shared" si="79"/>
        <v>0</v>
      </c>
      <c r="J305" s="52">
        <f t="shared" si="73"/>
        <v>113265.541</v>
      </c>
      <c r="K305" s="41">
        <f t="shared" si="74"/>
        <v>0</v>
      </c>
      <c r="L305" s="2" t="str">
        <f t="shared" si="80"/>
        <v>J=</v>
      </c>
      <c r="M305" s="42">
        <f t="shared" si="81"/>
        <v>42674</v>
      </c>
      <c r="N305" s="5">
        <f t="shared" si="83"/>
        <v>0</v>
      </c>
      <c r="O305" s="5"/>
      <c r="P305" s="5"/>
      <c r="Q305" s="5"/>
      <c r="R305" s="5"/>
      <c r="S305" s="3"/>
      <c r="T305" s="5"/>
      <c r="U305" s="5"/>
      <c r="V305" s="5"/>
      <c r="W305" s="5"/>
      <c r="X305" s="5"/>
      <c r="Y305" s="6"/>
      <c r="Z305" s="5"/>
      <c r="AA305" s="5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</row>
    <row r="306" spans="1:144" x14ac:dyDescent="0.2">
      <c r="A306" s="138">
        <f t="shared" si="75"/>
        <v>42601</v>
      </c>
      <c r="B306" s="142">
        <f t="shared" ca="1" si="82"/>
        <v>1113862.9550000001</v>
      </c>
      <c r="C306" s="52">
        <f t="shared" si="76"/>
        <v>1000000</v>
      </c>
      <c r="D306" s="38">
        <f t="shared" si="77"/>
        <v>0.14476</v>
      </c>
      <c r="E306" s="42">
        <f t="shared" si="78"/>
        <v>42311</v>
      </c>
      <c r="F306" s="1">
        <f t="shared" si="70"/>
        <v>201</v>
      </c>
      <c r="G306" s="51">
        <f t="shared" si="71"/>
        <v>201</v>
      </c>
      <c r="H306" s="43">
        <f t="shared" si="72"/>
        <v>1.1138629550000001</v>
      </c>
      <c r="I306" s="51">
        <f t="shared" si="79"/>
        <v>0</v>
      </c>
      <c r="J306" s="52">
        <f t="shared" si="73"/>
        <v>113862.955</v>
      </c>
      <c r="K306" s="41">
        <f t="shared" si="74"/>
        <v>0</v>
      </c>
      <c r="L306" s="2" t="str">
        <f t="shared" si="80"/>
        <v>J=</v>
      </c>
      <c r="M306" s="42">
        <f t="shared" si="81"/>
        <v>42674</v>
      </c>
      <c r="N306" s="5">
        <f t="shared" si="83"/>
        <v>0</v>
      </c>
      <c r="O306" s="5"/>
      <c r="P306" s="5"/>
      <c r="Q306" s="5"/>
      <c r="R306" s="5"/>
      <c r="S306" s="3"/>
      <c r="T306" s="5"/>
      <c r="U306" s="5"/>
      <c r="V306" s="5"/>
      <c r="W306" s="5"/>
      <c r="X306" s="5"/>
      <c r="Y306" s="6"/>
      <c r="Z306" s="5"/>
      <c r="AA306" s="5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</row>
    <row r="307" spans="1:144" x14ac:dyDescent="0.2">
      <c r="A307" s="138">
        <f t="shared" si="75"/>
        <v>42602</v>
      </c>
      <c r="B307" s="142">
        <f t="shared" ca="1" si="82"/>
        <v>1114460.69</v>
      </c>
      <c r="C307" s="52">
        <f t="shared" si="76"/>
        <v>1000000</v>
      </c>
      <c r="D307" s="38">
        <f t="shared" si="77"/>
        <v>0.14476</v>
      </c>
      <c r="E307" s="42">
        <f t="shared" si="78"/>
        <v>42311</v>
      </c>
      <c r="F307" s="1">
        <f t="shared" si="70"/>
        <v>201</v>
      </c>
      <c r="G307" s="51">
        <f t="shared" si="71"/>
        <v>202</v>
      </c>
      <c r="H307" s="43">
        <f t="shared" si="72"/>
        <v>1.11446069</v>
      </c>
      <c r="I307" s="51">
        <f t="shared" si="79"/>
        <v>0</v>
      </c>
      <c r="J307" s="52">
        <f t="shared" si="73"/>
        <v>114460.69</v>
      </c>
      <c r="K307" s="41">
        <f t="shared" si="74"/>
        <v>0</v>
      </c>
      <c r="L307" s="2" t="str">
        <f t="shared" si="80"/>
        <v>J=</v>
      </c>
      <c r="M307" s="42">
        <f t="shared" si="81"/>
        <v>42674</v>
      </c>
      <c r="N307" s="5">
        <f t="shared" si="83"/>
        <v>0</v>
      </c>
      <c r="O307" s="5"/>
      <c r="P307" s="5"/>
      <c r="Q307" s="5"/>
      <c r="R307" s="5"/>
      <c r="S307" s="3"/>
      <c r="T307" s="5"/>
      <c r="U307" s="5"/>
      <c r="V307" s="5"/>
      <c r="W307" s="5"/>
      <c r="X307" s="5"/>
      <c r="Y307" s="6"/>
      <c r="Z307" s="5"/>
      <c r="AA307" s="5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</row>
    <row r="308" spans="1:144" x14ac:dyDescent="0.2">
      <c r="A308" s="138">
        <f t="shared" si="75"/>
        <v>42603</v>
      </c>
      <c r="B308" s="142">
        <f t="shared" ca="1" si="82"/>
        <v>1114460.69</v>
      </c>
      <c r="C308" s="52">
        <f t="shared" si="76"/>
        <v>1000000</v>
      </c>
      <c r="D308" s="38">
        <f t="shared" si="77"/>
        <v>0.14476</v>
      </c>
      <c r="E308" s="42">
        <f t="shared" si="78"/>
        <v>42311</v>
      </c>
      <c r="F308" s="1">
        <f t="shared" si="70"/>
        <v>201</v>
      </c>
      <c r="G308" s="51">
        <f t="shared" si="71"/>
        <v>202</v>
      </c>
      <c r="H308" s="43">
        <f t="shared" si="72"/>
        <v>1.11446069</v>
      </c>
      <c r="I308" s="51">
        <f t="shared" si="79"/>
        <v>0</v>
      </c>
      <c r="J308" s="52">
        <f t="shared" si="73"/>
        <v>114460.69</v>
      </c>
      <c r="K308" s="41">
        <f t="shared" si="74"/>
        <v>0</v>
      </c>
      <c r="L308" s="2" t="str">
        <f t="shared" si="80"/>
        <v>J=</v>
      </c>
      <c r="M308" s="42">
        <f t="shared" si="81"/>
        <v>42674</v>
      </c>
      <c r="N308" s="5">
        <f t="shared" si="83"/>
        <v>0</v>
      </c>
      <c r="O308" s="5"/>
      <c r="P308" s="5"/>
      <c r="Q308" s="5"/>
      <c r="R308" s="5"/>
      <c r="S308" s="3"/>
      <c r="T308" s="5"/>
      <c r="U308" s="5"/>
      <c r="V308" s="5"/>
      <c r="W308" s="5"/>
      <c r="X308" s="5"/>
      <c r="Y308" s="6"/>
      <c r="Z308" s="5"/>
      <c r="AA308" s="5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</row>
    <row r="309" spans="1:144" x14ac:dyDescent="0.2">
      <c r="A309" s="138">
        <f t="shared" si="75"/>
        <v>42604</v>
      </c>
      <c r="B309" s="142">
        <f t="shared" ca="1" si="82"/>
        <v>1114460.69</v>
      </c>
      <c r="C309" s="52">
        <f t="shared" si="76"/>
        <v>1000000</v>
      </c>
      <c r="D309" s="38">
        <f t="shared" si="77"/>
        <v>0.14476</v>
      </c>
      <c r="E309" s="42">
        <f t="shared" si="78"/>
        <v>42311</v>
      </c>
      <c r="F309" s="1">
        <f t="shared" si="70"/>
        <v>202</v>
      </c>
      <c r="G309" s="51">
        <f t="shared" si="71"/>
        <v>202</v>
      </c>
      <c r="H309" s="43">
        <f t="shared" si="72"/>
        <v>1.11446069</v>
      </c>
      <c r="I309" s="51">
        <f t="shared" si="79"/>
        <v>0</v>
      </c>
      <c r="J309" s="52">
        <f t="shared" si="73"/>
        <v>114460.69</v>
      </c>
      <c r="K309" s="41">
        <f t="shared" si="74"/>
        <v>0</v>
      </c>
      <c r="L309" s="2" t="str">
        <f t="shared" si="80"/>
        <v>J=</v>
      </c>
      <c r="M309" s="42">
        <f t="shared" si="81"/>
        <v>42674</v>
      </c>
      <c r="N309" s="5">
        <f t="shared" si="83"/>
        <v>0</v>
      </c>
      <c r="O309" s="5"/>
      <c r="P309" s="5"/>
      <c r="Q309" s="5"/>
      <c r="R309" s="5"/>
      <c r="S309" s="3"/>
      <c r="T309" s="5"/>
      <c r="U309" s="5"/>
      <c r="V309" s="5"/>
      <c r="W309" s="5"/>
      <c r="X309" s="5"/>
      <c r="Y309" s="6"/>
      <c r="Z309" s="5"/>
      <c r="AA309" s="5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</row>
    <row r="310" spans="1:144" x14ac:dyDescent="0.2">
      <c r="A310" s="138">
        <f t="shared" si="75"/>
        <v>42605</v>
      </c>
      <c r="B310" s="142">
        <f t="shared" ca="1" si="82"/>
        <v>1115058.7450000001</v>
      </c>
      <c r="C310" s="52">
        <f t="shared" si="76"/>
        <v>1000000</v>
      </c>
      <c r="D310" s="38">
        <f t="shared" si="77"/>
        <v>0.14476</v>
      </c>
      <c r="E310" s="42">
        <f t="shared" si="78"/>
        <v>42311</v>
      </c>
      <c r="F310" s="1">
        <f t="shared" si="70"/>
        <v>203</v>
      </c>
      <c r="G310" s="51">
        <f t="shared" si="71"/>
        <v>203</v>
      </c>
      <c r="H310" s="43">
        <f t="shared" si="72"/>
        <v>1.115058745</v>
      </c>
      <c r="I310" s="51">
        <f t="shared" si="79"/>
        <v>0</v>
      </c>
      <c r="J310" s="52">
        <f t="shared" si="73"/>
        <v>115058.745</v>
      </c>
      <c r="K310" s="41">
        <f t="shared" si="74"/>
        <v>0</v>
      </c>
      <c r="L310" s="2" t="str">
        <f t="shared" si="80"/>
        <v>J=</v>
      </c>
      <c r="M310" s="42">
        <f t="shared" si="81"/>
        <v>42674</v>
      </c>
      <c r="N310" s="5">
        <f t="shared" si="83"/>
        <v>0</v>
      </c>
      <c r="O310" s="5"/>
      <c r="P310" s="5"/>
      <c r="Q310" s="5"/>
      <c r="R310" s="5"/>
      <c r="S310" s="3"/>
      <c r="T310" s="5"/>
      <c r="U310" s="5"/>
      <c r="V310" s="5"/>
      <c r="W310" s="5"/>
      <c r="X310" s="5"/>
      <c r="Y310" s="6"/>
      <c r="Z310" s="5"/>
      <c r="AA310" s="5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</row>
    <row r="311" spans="1:144" x14ac:dyDescent="0.2">
      <c r="A311" s="138">
        <f t="shared" si="75"/>
        <v>42606</v>
      </c>
      <c r="B311" s="142">
        <f t="shared" ca="1" si="82"/>
        <v>1115657.121</v>
      </c>
      <c r="C311" s="52">
        <f t="shared" si="76"/>
        <v>1000000</v>
      </c>
      <c r="D311" s="38">
        <f t="shared" si="77"/>
        <v>0.14476</v>
      </c>
      <c r="E311" s="42">
        <f t="shared" si="78"/>
        <v>42311</v>
      </c>
      <c r="F311" s="1">
        <f t="shared" si="70"/>
        <v>204</v>
      </c>
      <c r="G311" s="51">
        <f t="shared" si="71"/>
        <v>204</v>
      </c>
      <c r="H311" s="43">
        <f t="shared" si="72"/>
        <v>1.1156571209999999</v>
      </c>
      <c r="I311" s="51">
        <f t="shared" si="79"/>
        <v>0</v>
      </c>
      <c r="J311" s="52">
        <f t="shared" si="73"/>
        <v>115657.121</v>
      </c>
      <c r="K311" s="41">
        <f t="shared" si="74"/>
        <v>0</v>
      </c>
      <c r="L311" s="2" t="str">
        <f t="shared" si="80"/>
        <v>J=</v>
      </c>
      <c r="M311" s="42">
        <f t="shared" si="81"/>
        <v>42674</v>
      </c>
      <c r="N311" s="5">
        <f t="shared" si="83"/>
        <v>0</v>
      </c>
      <c r="O311" s="5"/>
      <c r="P311" s="5"/>
      <c r="Q311" s="5"/>
      <c r="R311" s="5"/>
      <c r="S311" s="3"/>
      <c r="T311" s="5"/>
      <c r="U311" s="5"/>
      <c r="V311" s="5"/>
      <c r="W311" s="5"/>
      <c r="X311" s="5"/>
      <c r="Y311" s="6"/>
      <c r="Z311" s="5"/>
      <c r="AA311" s="5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</row>
    <row r="312" spans="1:144" x14ac:dyDescent="0.2">
      <c r="A312" s="138">
        <f t="shared" si="75"/>
        <v>42607</v>
      </c>
      <c r="B312" s="142">
        <f t="shared" ca="1" si="82"/>
        <v>1116255.8189999999</v>
      </c>
      <c r="C312" s="52">
        <f t="shared" si="76"/>
        <v>1000000</v>
      </c>
      <c r="D312" s="38">
        <f t="shared" si="77"/>
        <v>0.14476</v>
      </c>
      <c r="E312" s="42">
        <f t="shared" si="78"/>
        <v>42311</v>
      </c>
      <c r="F312" s="1">
        <f t="shared" si="70"/>
        <v>205</v>
      </c>
      <c r="G312" s="51">
        <f t="shared" si="71"/>
        <v>205</v>
      </c>
      <c r="H312" s="43">
        <f t="shared" si="72"/>
        <v>1.116255819</v>
      </c>
      <c r="I312" s="51">
        <f t="shared" si="79"/>
        <v>0</v>
      </c>
      <c r="J312" s="52">
        <f t="shared" si="73"/>
        <v>116255.819</v>
      </c>
      <c r="K312" s="41">
        <f t="shared" si="74"/>
        <v>0</v>
      </c>
      <c r="L312" s="2" t="str">
        <f t="shared" si="80"/>
        <v>J=</v>
      </c>
      <c r="M312" s="42">
        <f t="shared" si="81"/>
        <v>42674</v>
      </c>
      <c r="N312" s="5">
        <f t="shared" si="83"/>
        <v>0</v>
      </c>
      <c r="O312" s="5"/>
      <c r="P312" s="5"/>
      <c r="Q312" s="5"/>
      <c r="R312" s="5"/>
      <c r="S312" s="3"/>
      <c r="T312" s="5"/>
      <c r="U312" s="5"/>
      <c r="V312" s="5"/>
      <c r="W312" s="5"/>
      <c r="X312" s="5"/>
      <c r="Y312" s="6"/>
      <c r="Z312" s="5"/>
      <c r="AA312" s="5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</row>
    <row r="313" spans="1:144" x14ac:dyDescent="0.2">
      <c r="A313" s="138">
        <f t="shared" si="75"/>
        <v>42608</v>
      </c>
      <c r="B313" s="142">
        <f t="shared" ca="1" si="82"/>
        <v>1116854.838</v>
      </c>
      <c r="C313" s="52">
        <f t="shared" si="76"/>
        <v>1000000</v>
      </c>
      <c r="D313" s="38">
        <f t="shared" si="77"/>
        <v>0.14476</v>
      </c>
      <c r="E313" s="42">
        <f t="shared" si="78"/>
        <v>42311</v>
      </c>
      <c r="F313" s="1">
        <f t="shared" si="70"/>
        <v>206</v>
      </c>
      <c r="G313" s="51">
        <f t="shared" si="71"/>
        <v>206</v>
      </c>
      <c r="H313" s="43">
        <f t="shared" si="72"/>
        <v>1.1168548380000001</v>
      </c>
      <c r="I313" s="51">
        <f t="shared" si="79"/>
        <v>0</v>
      </c>
      <c r="J313" s="52">
        <f t="shared" si="73"/>
        <v>116854.838</v>
      </c>
      <c r="K313" s="41">
        <f t="shared" si="74"/>
        <v>0</v>
      </c>
      <c r="L313" s="2" t="str">
        <f t="shared" si="80"/>
        <v>J=</v>
      </c>
      <c r="M313" s="42">
        <f t="shared" si="81"/>
        <v>42674</v>
      </c>
      <c r="N313" s="5">
        <f t="shared" si="83"/>
        <v>0</v>
      </c>
      <c r="O313" s="5"/>
      <c r="P313" s="5"/>
      <c r="Q313" s="5"/>
      <c r="R313" s="5"/>
      <c r="S313" s="3"/>
      <c r="T313" s="5"/>
      <c r="U313" s="5"/>
      <c r="V313" s="5"/>
      <c r="W313" s="5"/>
      <c r="X313" s="5"/>
      <c r="Y313" s="6"/>
      <c r="Z313" s="5"/>
      <c r="AA313" s="5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</row>
    <row r="314" spans="1:144" x14ac:dyDescent="0.2">
      <c r="A314" s="138">
        <f t="shared" si="75"/>
        <v>42609</v>
      </c>
      <c r="B314" s="142">
        <f t="shared" ca="1" si="82"/>
        <v>1117454.1780000001</v>
      </c>
      <c r="C314" s="52">
        <f t="shared" si="76"/>
        <v>1000000</v>
      </c>
      <c r="D314" s="38">
        <f t="shared" si="77"/>
        <v>0.14476</v>
      </c>
      <c r="E314" s="42">
        <f t="shared" si="78"/>
        <v>42311</v>
      </c>
      <c r="F314" s="1">
        <f t="shared" si="70"/>
        <v>206</v>
      </c>
      <c r="G314" s="51">
        <f t="shared" si="71"/>
        <v>207</v>
      </c>
      <c r="H314" s="43">
        <f t="shared" si="72"/>
        <v>1.117454178</v>
      </c>
      <c r="I314" s="51">
        <f t="shared" si="79"/>
        <v>0</v>
      </c>
      <c r="J314" s="52">
        <f t="shared" si="73"/>
        <v>117454.178</v>
      </c>
      <c r="K314" s="41">
        <f t="shared" si="74"/>
        <v>0</v>
      </c>
      <c r="L314" s="2" t="str">
        <f t="shared" si="80"/>
        <v>J=</v>
      </c>
      <c r="M314" s="42">
        <f t="shared" si="81"/>
        <v>42674</v>
      </c>
      <c r="N314" s="5">
        <f t="shared" si="83"/>
        <v>0</v>
      </c>
      <c r="O314" s="5"/>
      <c r="P314" s="5"/>
      <c r="Q314" s="5"/>
      <c r="R314" s="5"/>
      <c r="S314" s="3"/>
      <c r="T314" s="5"/>
      <c r="U314" s="5"/>
      <c r="V314" s="5"/>
      <c r="W314" s="5"/>
      <c r="X314" s="5"/>
      <c r="Y314" s="6"/>
      <c r="Z314" s="5"/>
      <c r="AA314" s="5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</row>
    <row r="315" spans="1:144" x14ac:dyDescent="0.2">
      <c r="A315" s="138">
        <f t="shared" si="75"/>
        <v>42610</v>
      </c>
      <c r="B315" s="142">
        <f t="shared" ca="1" si="82"/>
        <v>1117454.1780000001</v>
      </c>
      <c r="C315" s="52">
        <f t="shared" si="76"/>
        <v>1000000</v>
      </c>
      <c r="D315" s="38">
        <f t="shared" si="77"/>
        <v>0.14476</v>
      </c>
      <c r="E315" s="42">
        <f t="shared" si="78"/>
        <v>42311</v>
      </c>
      <c r="F315" s="1">
        <f t="shared" si="70"/>
        <v>206</v>
      </c>
      <c r="G315" s="51">
        <f t="shared" si="71"/>
        <v>207</v>
      </c>
      <c r="H315" s="43">
        <f t="shared" si="72"/>
        <v>1.117454178</v>
      </c>
      <c r="I315" s="51">
        <f t="shared" si="79"/>
        <v>0</v>
      </c>
      <c r="J315" s="52">
        <f t="shared" si="73"/>
        <v>117454.178</v>
      </c>
      <c r="K315" s="41">
        <f t="shared" si="74"/>
        <v>0</v>
      </c>
      <c r="L315" s="2" t="str">
        <f t="shared" si="80"/>
        <v>J=</v>
      </c>
      <c r="M315" s="42">
        <f t="shared" si="81"/>
        <v>42674</v>
      </c>
      <c r="N315" s="5">
        <f t="shared" si="83"/>
        <v>0</v>
      </c>
      <c r="O315" s="5"/>
      <c r="P315" s="5"/>
      <c r="Q315" s="5"/>
      <c r="R315" s="5"/>
      <c r="S315" s="3"/>
      <c r="T315" s="5"/>
      <c r="U315" s="5"/>
      <c r="V315" s="5"/>
      <c r="W315" s="5"/>
      <c r="X315" s="5"/>
      <c r="Y315" s="6"/>
      <c r="Z315" s="5"/>
      <c r="AA315" s="5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</row>
    <row r="316" spans="1:144" x14ac:dyDescent="0.2">
      <c r="A316" s="138">
        <f t="shared" si="75"/>
        <v>42611</v>
      </c>
      <c r="B316" s="142">
        <f t="shared" ca="1" si="82"/>
        <v>1117454.1780000001</v>
      </c>
      <c r="C316" s="52">
        <f t="shared" si="76"/>
        <v>1000000</v>
      </c>
      <c r="D316" s="38">
        <f t="shared" si="77"/>
        <v>0.14476</v>
      </c>
      <c r="E316" s="42">
        <f t="shared" si="78"/>
        <v>42311</v>
      </c>
      <c r="F316" s="1">
        <f t="shared" si="70"/>
        <v>207</v>
      </c>
      <c r="G316" s="51">
        <f t="shared" si="71"/>
        <v>207</v>
      </c>
      <c r="H316" s="43">
        <f t="shared" si="72"/>
        <v>1.117454178</v>
      </c>
      <c r="I316" s="51">
        <f t="shared" si="79"/>
        <v>0</v>
      </c>
      <c r="J316" s="52">
        <f t="shared" si="73"/>
        <v>117454.178</v>
      </c>
      <c r="K316" s="41">
        <f t="shared" si="74"/>
        <v>0</v>
      </c>
      <c r="L316" s="2" t="str">
        <f t="shared" si="80"/>
        <v>J=</v>
      </c>
      <c r="M316" s="42">
        <f t="shared" si="81"/>
        <v>42674</v>
      </c>
      <c r="N316" s="5">
        <f t="shared" si="83"/>
        <v>0</v>
      </c>
      <c r="O316" s="5"/>
      <c r="P316" s="5"/>
      <c r="Q316" s="5"/>
      <c r="R316" s="5"/>
      <c r="S316" s="3"/>
      <c r="T316" s="5"/>
      <c r="U316" s="5"/>
      <c r="V316" s="5"/>
      <c r="W316" s="5"/>
      <c r="X316" s="5"/>
      <c r="Y316" s="6"/>
      <c r="Z316" s="5"/>
      <c r="AA316" s="5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</row>
    <row r="317" spans="1:144" x14ac:dyDescent="0.2">
      <c r="A317" s="138">
        <f t="shared" si="75"/>
        <v>42612</v>
      </c>
      <c r="B317" s="142">
        <f t="shared" ca="1" si="82"/>
        <v>1118053.8389999999</v>
      </c>
      <c r="C317" s="52">
        <f t="shared" si="76"/>
        <v>1000000</v>
      </c>
      <c r="D317" s="38">
        <f t="shared" si="77"/>
        <v>0.14476</v>
      </c>
      <c r="E317" s="42">
        <f t="shared" si="78"/>
        <v>42311</v>
      </c>
      <c r="F317" s="1">
        <f t="shared" si="70"/>
        <v>208</v>
      </c>
      <c r="G317" s="51">
        <f t="shared" si="71"/>
        <v>208</v>
      </c>
      <c r="H317" s="43">
        <f t="shared" si="72"/>
        <v>1.1180538390000001</v>
      </c>
      <c r="I317" s="51">
        <f t="shared" si="79"/>
        <v>0</v>
      </c>
      <c r="J317" s="52">
        <f t="shared" si="73"/>
        <v>118053.83900000001</v>
      </c>
      <c r="K317" s="41">
        <f t="shared" si="74"/>
        <v>0</v>
      </c>
      <c r="L317" s="2" t="str">
        <f t="shared" si="80"/>
        <v>J=</v>
      </c>
      <c r="M317" s="42">
        <f t="shared" si="81"/>
        <v>42674</v>
      </c>
      <c r="N317" s="5">
        <f t="shared" si="83"/>
        <v>0</v>
      </c>
      <c r="O317" s="5"/>
      <c r="P317" s="5"/>
      <c r="Q317" s="5"/>
      <c r="R317" s="5"/>
      <c r="S317" s="3"/>
      <c r="T317" s="5"/>
      <c r="U317" s="5"/>
      <c r="V317" s="5"/>
      <c r="W317" s="5"/>
      <c r="X317" s="5"/>
      <c r="Y317" s="6"/>
      <c r="Z317" s="5"/>
      <c r="AA317" s="5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</row>
    <row r="318" spans="1:144" x14ac:dyDescent="0.2">
      <c r="A318" s="138">
        <f t="shared" si="75"/>
        <v>42613</v>
      </c>
      <c r="B318" s="142">
        <f t="shared" ca="1" si="82"/>
        <v>1118653.8230000001</v>
      </c>
      <c r="C318" s="52">
        <f t="shared" si="76"/>
        <v>1000000</v>
      </c>
      <c r="D318" s="38">
        <f t="shared" si="77"/>
        <v>0.14476</v>
      </c>
      <c r="E318" s="42">
        <f t="shared" si="78"/>
        <v>42311</v>
      </c>
      <c r="F318" s="1">
        <f t="shared" si="70"/>
        <v>209</v>
      </c>
      <c r="G318" s="51">
        <f t="shared" si="71"/>
        <v>209</v>
      </c>
      <c r="H318" s="43">
        <f t="shared" si="72"/>
        <v>1.118653823</v>
      </c>
      <c r="I318" s="51">
        <f t="shared" si="79"/>
        <v>0</v>
      </c>
      <c r="J318" s="52">
        <f t="shared" si="73"/>
        <v>118653.823</v>
      </c>
      <c r="K318" s="41">
        <f t="shared" si="74"/>
        <v>0</v>
      </c>
      <c r="L318" s="2" t="str">
        <f t="shared" si="80"/>
        <v>J=</v>
      </c>
      <c r="M318" s="42">
        <f t="shared" si="81"/>
        <v>42674</v>
      </c>
      <c r="N318" s="5">
        <f t="shared" si="83"/>
        <v>0</v>
      </c>
      <c r="O318" s="5"/>
      <c r="P318" s="5"/>
      <c r="Q318" s="5"/>
      <c r="R318" s="5"/>
      <c r="S318" s="3"/>
      <c r="T318" s="5"/>
      <c r="U318" s="5"/>
      <c r="V318" s="5"/>
      <c r="W318" s="5"/>
      <c r="X318" s="5"/>
      <c r="Y318" s="6"/>
      <c r="Z318" s="5"/>
      <c r="AA318" s="5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</row>
    <row r="319" spans="1:144" x14ac:dyDescent="0.2">
      <c r="A319" s="138">
        <f t="shared" si="75"/>
        <v>42614</v>
      </c>
      <c r="B319" s="142">
        <f t="shared" ca="1" si="82"/>
        <v>1119254.128</v>
      </c>
      <c r="C319" s="52">
        <f t="shared" si="76"/>
        <v>1000000</v>
      </c>
      <c r="D319" s="38">
        <f t="shared" si="77"/>
        <v>0.14476</v>
      </c>
      <c r="E319" s="42">
        <f t="shared" si="78"/>
        <v>42311</v>
      </c>
      <c r="F319" s="1">
        <f t="shared" si="70"/>
        <v>210</v>
      </c>
      <c r="G319" s="51">
        <f t="shared" si="71"/>
        <v>210</v>
      </c>
      <c r="H319" s="43">
        <f t="shared" si="72"/>
        <v>1.1192541279999999</v>
      </c>
      <c r="I319" s="51">
        <f t="shared" si="79"/>
        <v>0</v>
      </c>
      <c r="J319" s="52">
        <f t="shared" si="73"/>
        <v>119254.128</v>
      </c>
      <c r="K319" s="41">
        <f t="shared" si="74"/>
        <v>0</v>
      </c>
      <c r="L319" s="2" t="str">
        <f t="shared" si="80"/>
        <v>J=</v>
      </c>
      <c r="M319" s="42">
        <f t="shared" si="81"/>
        <v>42674</v>
      </c>
      <c r="N319" s="5">
        <f t="shared" si="83"/>
        <v>0</v>
      </c>
      <c r="O319" s="5"/>
      <c r="P319" s="5"/>
      <c r="Q319" s="5"/>
      <c r="R319" s="5"/>
      <c r="S319" s="3"/>
      <c r="T319" s="5"/>
      <c r="U319" s="5"/>
      <c r="V319" s="5"/>
      <c r="W319" s="5"/>
      <c r="X319" s="5"/>
      <c r="Y319" s="6"/>
      <c r="Z319" s="5"/>
      <c r="AA319" s="5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</row>
    <row r="320" spans="1:144" x14ac:dyDescent="0.2">
      <c r="A320" s="138">
        <f t="shared" si="75"/>
        <v>42615</v>
      </c>
      <c r="B320" s="142">
        <f t="shared" ca="1" si="82"/>
        <v>1119854.7560000001</v>
      </c>
      <c r="C320" s="52">
        <f t="shared" si="76"/>
        <v>1000000</v>
      </c>
      <c r="D320" s="38">
        <f t="shared" si="77"/>
        <v>0.14476</v>
      </c>
      <c r="E320" s="42">
        <f t="shared" si="78"/>
        <v>42311</v>
      </c>
      <c r="F320" s="1">
        <f t="shared" si="70"/>
        <v>211</v>
      </c>
      <c r="G320" s="51">
        <f t="shared" si="71"/>
        <v>211</v>
      </c>
      <c r="H320" s="43">
        <f t="shared" si="72"/>
        <v>1.1198547560000001</v>
      </c>
      <c r="I320" s="51">
        <f t="shared" si="79"/>
        <v>0</v>
      </c>
      <c r="J320" s="52">
        <f t="shared" si="73"/>
        <v>119854.75599999999</v>
      </c>
      <c r="K320" s="41">
        <f t="shared" si="74"/>
        <v>0</v>
      </c>
      <c r="L320" s="2" t="str">
        <f t="shared" si="80"/>
        <v>J=</v>
      </c>
      <c r="M320" s="42">
        <f t="shared" si="81"/>
        <v>42674</v>
      </c>
      <c r="N320" s="5">
        <f t="shared" si="83"/>
        <v>0</v>
      </c>
      <c r="O320" s="5"/>
      <c r="P320" s="5"/>
      <c r="Q320" s="5"/>
      <c r="R320" s="5"/>
      <c r="S320" s="3"/>
      <c r="T320" s="5"/>
      <c r="U320" s="5"/>
      <c r="V320" s="5"/>
      <c r="W320" s="5"/>
      <c r="X320" s="5"/>
      <c r="Y320" s="6"/>
      <c r="Z320" s="5"/>
      <c r="AA320" s="5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</row>
    <row r="321" spans="1:144" x14ac:dyDescent="0.2">
      <c r="A321" s="138">
        <f t="shared" si="75"/>
        <v>42616</v>
      </c>
      <c r="B321" s="142">
        <f t="shared" ca="1" si="82"/>
        <v>1120455.706</v>
      </c>
      <c r="C321" s="52">
        <f t="shared" si="76"/>
        <v>1000000</v>
      </c>
      <c r="D321" s="38">
        <f t="shared" si="77"/>
        <v>0.14476</v>
      </c>
      <c r="E321" s="42">
        <f t="shared" si="78"/>
        <v>42311</v>
      </c>
      <c r="F321" s="1">
        <f t="shared" si="70"/>
        <v>211</v>
      </c>
      <c r="G321" s="51">
        <f t="shared" si="71"/>
        <v>212</v>
      </c>
      <c r="H321" s="43">
        <f t="shared" si="72"/>
        <v>1.120455706</v>
      </c>
      <c r="I321" s="51">
        <f t="shared" si="79"/>
        <v>0</v>
      </c>
      <c r="J321" s="52">
        <f t="shared" si="73"/>
        <v>120455.70600000001</v>
      </c>
      <c r="K321" s="41">
        <f t="shared" si="74"/>
        <v>0</v>
      </c>
      <c r="L321" s="2" t="str">
        <f t="shared" si="80"/>
        <v>J=</v>
      </c>
      <c r="M321" s="42">
        <f t="shared" si="81"/>
        <v>42674</v>
      </c>
      <c r="N321" s="5">
        <f t="shared" si="83"/>
        <v>0</v>
      </c>
      <c r="O321" s="5"/>
      <c r="P321" s="5"/>
      <c r="Q321" s="5"/>
      <c r="R321" s="5"/>
      <c r="S321" s="3"/>
      <c r="T321" s="5"/>
      <c r="U321" s="5"/>
      <c r="V321" s="5"/>
      <c r="W321" s="5"/>
      <c r="X321" s="5"/>
      <c r="Y321" s="6"/>
      <c r="Z321" s="5"/>
      <c r="AA321" s="5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</row>
    <row r="322" spans="1:144" x14ac:dyDescent="0.2">
      <c r="A322" s="138">
        <f t="shared" si="75"/>
        <v>42617</v>
      </c>
      <c r="B322" s="142">
        <f t="shared" ca="1" si="82"/>
        <v>1120455.706</v>
      </c>
      <c r="C322" s="52">
        <f t="shared" si="76"/>
        <v>1000000</v>
      </c>
      <c r="D322" s="38">
        <f t="shared" si="77"/>
        <v>0.14476</v>
      </c>
      <c r="E322" s="42">
        <f t="shared" si="78"/>
        <v>42311</v>
      </c>
      <c r="F322" s="1">
        <f t="shared" si="70"/>
        <v>211</v>
      </c>
      <c r="G322" s="51">
        <f t="shared" si="71"/>
        <v>212</v>
      </c>
      <c r="H322" s="43">
        <f t="shared" si="72"/>
        <v>1.120455706</v>
      </c>
      <c r="I322" s="51">
        <f t="shared" si="79"/>
        <v>0</v>
      </c>
      <c r="J322" s="52">
        <f t="shared" si="73"/>
        <v>120455.70600000001</v>
      </c>
      <c r="K322" s="41">
        <f t="shared" si="74"/>
        <v>0</v>
      </c>
      <c r="L322" s="2" t="str">
        <f t="shared" si="80"/>
        <v>J=</v>
      </c>
      <c r="M322" s="42">
        <f t="shared" si="81"/>
        <v>42674</v>
      </c>
      <c r="N322" s="5">
        <f t="shared" si="83"/>
        <v>0</v>
      </c>
      <c r="O322" s="5"/>
      <c r="P322" s="5"/>
      <c r="Q322" s="5"/>
      <c r="R322" s="5"/>
      <c r="S322" s="3"/>
      <c r="T322" s="5"/>
      <c r="U322" s="5"/>
      <c r="V322" s="5"/>
      <c r="W322" s="5"/>
      <c r="X322" s="5"/>
      <c r="Y322" s="6"/>
      <c r="Z322" s="5"/>
      <c r="AA322" s="5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</row>
    <row r="323" spans="1:144" x14ac:dyDescent="0.2">
      <c r="A323" s="138">
        <f t="shared" si="75"/>
        <v>42618</v>
      </c>
      <c r="B323" s="142">
        <f t="shared" ca="1" si="82"/>
        <v>1120455.706</v>
      </c>
      <c r="C323" s="52">
        <f t="shared" si="76"/>
        <v>1000000</v>
      </c>
      <c r="D323" s="38">
        <f t="shared" si="77"/>
        <v>0.14476</v>
      </c>
      <c r="E323" s="42">
        <f t="shared" si="78"/>
        <v>42311</v>
      </c>
      <c r="F323" s="1">
        <f t="shared" si="70"/>
        <v>212</v>
      </c>
      <c r="G323" s="51">
        <f t="shared" si="71"/>
        <v>212</v>
      </c>
      <c r="H323" s="43">
        <f t="shared" si="72"/>
        <v>1.120455706</v>
      </c>
      <c r="I323" s="51">
        <f t="shared" si="79"/>
        <v>0</v>
      </c>
      <c r="J323" s="52">
        <f t="shared" si="73"/>
        <v>120455.70600000001</v>
      </c>
      <c r="K323" s="41">
        <f t="shared" si="74"/>
        <v>0</v>
      </c>
      <c r="L323" s="2" t="str">
        <f t="shared" si="80"/>
        <v>J=</v>
      </c>
      <c r="M323" s="42">
        <f t="shared" si="81"/>
        <v>42674</v>
      </c>
      <c r="N323" s="5">
        <f t="shared" si="83"/>
        <v>0</v>
      </c>
      <c r="O323" s="5"/>
      <c r="P323" s="5"/>
      <c r="Q323" s="5"/>
      <c r="R323" s="5"/>
      <c r="S323" s="3"/>
      <c r="T323" s="5"/>
      <c r="U323" s="5"/>
      <c r="V323" s="5"/>
      <c r="W323" s="5"/>
      <c r="X323" s="5"/>
      <c r="Y323" s="6"/>
      <c r="Z323" s="5"/>
      <c r="AA323" s="5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</row>
    <row r="324" spans="1:144" x14ac:dyDescent="0.2">
      <c r="A324" s="138">
        <f t="shared" si="75"/>
        <v>42619</v>
      </c>
      <c r="B324" s="142">
        <f t="shared" ca="1" si="82"/>
        <v>1121056.9790000001</v>
      </c>
      <c r="C324" s="52">
        <f t="shared" si="76"/>
        <v>1000000</v>
      </c>
      <c r="D324" s="38">
        <f t="shared" si="77"/>
        <v>0.14476</v>
      </c>
      <c r="E324" s="42">
        <f t="shared" si="78"/>
        <v>42311</v>
      </c>
      <c r="F324" s="1">
        <f t="shared" si="70"/>
        <v>213</v>
      </c>
      <c r="G324" s="51">
        <f t="shared" si="71"/>
        <v>213</v>
      </c>
      <c r="H324" s="43">
        <f t="shared" si="72"/>
        <v>1.121056979</v>
      </c>
      <c r="I324" s="51">
        <f t="shared" si="79"/>
        <v>0</v>
      </c>
      <c r="J324" s="52">
        <f t="shared" si="73"/>
        <v>121056.97900000001</v>
      </c>
      <c r="K324" s="41">
        <f t="shared" si="74"/>
        <v>0</v>
      </c>
      <c r="L324" s="2" t="str">
        <f t="shared" si="80"/>
        <v>J=</v>
      </c>
      <c r="M324" s="42">
        <f t="shared" si="81"/>
        <v>42674</v>
      </c>
      <c r="N324" s="5">
        <f t="shared" si="83"/>
        <v>0</v>
      </c>
      <c r="O324" s="5"/>
      <c r="P324" s="5"/>
      <c r="Q324" s="5"/>
      <c r="R324" s="5"/>
      <c r="S324" s="3"/>
      <c r="T324" s="5"/>
      <c r="U324" s="5"/>
      <c r="V324" s="5"/>
      <c r="W324" s="5"/>
      <c r="X324" s="5"/>
      <c r="Y324" s="6"/>
      <c r="Z324" s="5"/>
      <c r="AA324" s="5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</row>
    <row r="325" spans="1:144" x14ac:dyDescent="0.2">
      <c r="A325" s="138">
        <f t="shared" si="75"/>
        <v>42620</v>
      </c>
      <c r="B325" s="142">
        <f t="shared" ca="1" si="82"/>
        <v>1121658.574</v>
      </c>
      <c r="C325" s="52">
        <f t="shared" si="76"/>
        <v>1000000</v>
      </c>
      <c r="D325" s="38">
        <f t="shared" si="77"/>
        <v>0.14476</v>
      </c>
      <c r="E325" s="42">
        <f t="shared" si="78"/>
        <v>42311</v>
      </c>
      <c r="F325" s="1">
        <f t="shared" si="70"/>
        <v>213</v>
      </c>
      <c r="G325" s="51">
        <f t="shared" si="71"/>
        <v>214</v>
      </c>
      <c r="H325" s="43">
        <f t="shared" si="72"/>
        <v>1.121658574</v>
      </c>
      <c r="I325" s="51">
        <f t="shared" si="79"/>
        <v>0</v>
      </c>
      <c r="J325" s="52">
        <f t="shared" si="73"/>
        <v>121658.57399999999</v>
      </c>
      <c r="K325" s="41">
        <f t="shared" si="74"/>
        <v>0</v>
      </c>
      <c r="L325" s="2" t="str">
        <f t="shared" si="80"/>
        <v>J=</v>
      </c>
      <c r="M325" s="42">
        <f t="shared" si="81"/>
        <v>42674</v>
      </c>
      <c r="N325" s="5">
        <f t="shared" si="83"/>
        <v>0</v>
      </c>
      <c r="O325" s="5"/>
      <c r="P325" s="5"/>
      <c r="Q325" s="5"/>
      <c r="R325" s="5"/>
      <c r="S325" s="3"/>
      <c r="T325" s="5"/>
      <c r="U325" s="5"/>
      <c r="V325" s="5"/>
      <c r="W325" s="5"/>
      <c r="X325" s="5"/>
      <c r="Y325" s="6"/>
      <c r="Z325" s="5"/>
      <c r="AA325" s="5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</row>
    <row r="326" spans="1:144" x14ac:dyDescent="0.2">
      <c r="A326" s="138">
        <f t="shared" si="75"/>
        <v>42621</v>
      </c>
      <c r="B326" s="142">
        <f t="shared" ca="1" si="82"/>
        <v>1121658.574</v>
      </c>
      <c r="C326" s="52">
        <f t="shared" si="76"/>
        <v>1000000</v>
      </c>
      <c r="D326" s="38">
        <f t="shared" si="77"/>
        <v>0.14476</v>
      </c>
      <c r="E326" s="42">
        <f t="shared" si="78"/>
        <v>42311</v>
      </c>
      <c r="F326" s="1">
        <f t="shared" si="70"/>
        <v>214</v>
      </c>
      <c r="G326" s="51">
        <f t="shared" si="71"/>
        <v>214</v>
      </c>
      <c r="H326" s="43">
        <f t="shared" si="72"/>
        <v>1.121658574</v>
      </c>
      <c r="I326" s="51">
        <f t="shared" si="79"/>
        <v>0</v>
      </c>
      <c r="J326" s="52">
        <f t="shared" si="73"/>
        <v>121658.57399999999</v>
      </c>
      <c r="K326" s="41">
        <f t="shared" si="74"/>
        <v>0</v>
      </c>
      <c r="L326" s="2" t="str">
        <f t="shared" si="80"/>
        <v>J=</v>
      </c>
      <c r="M326" s="42">
        <f t="shared" si="81"/>
        <v>42674</v>
      </c>
      <c r="N326" s="5">
        <f t="shared" si="83"/>
        <v>0</v>
      </c>
      <c r="O326" s="5"/>
      <c r="P326" s="5"/>
      <c r="Q326" s="5"/>
      <c r="R326" s="5"/>
      <c r="S326" s="3"/>
      <c r="T326" s="5"/>
      <c r="U326" s="5"/>
      <c r="V326" s="5"/>
      <c r="W326" s="5"/>
      <c r="X326" s="5"/>
      <c r="Y326" s="6"/>
      <c r="Z326" s="5"/>
      <c r="AA326" s="5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</row>
    <row r="327" spans="1:144" x14ac:dyDescent="0.2">
      <c r="A327" s="138">
        <f t="shared" si="75"/>
        <v>42622</v>
      </c>
      <c r="B327" s="142">
        <f t="shared" ca="1" si="82"/>
        <v>1122260.4920000001</v>
      </c>
      <c r="C327" s="52">
        <f t="shared" si="76"/>
        <v>1000000</v>
      </c>
      <c r="D327" s="38">
        <f t="shared" si="77"/>
        <v>0.14476</v>
      </c>
      <c r="E327" s="42">
        <f t="shared" si="78"/>
        <v>42311</v>
      </c>
      <c r="F327" s="1">
        <f t="shared" si="70"/>
        <v>215</v>
      </c>
      <c r="G327" s="51">
        <f t="shared" si="71"/>
        <v>215</v>
      </c>
      <c r="H327" s="43">
        <f t="shared" si="72"/>
        <v>1.1222604920000001</v>
      </c>
      <c r="I327" s="51">
        <f t="shared" si="79"/>
        <v>0</v>
      </c>
      <c r="J327" s="52">
        <f t="shared" si="73"/>
        <v>122260.492</v>
      </c>
      <c r="K327" s="41">
        <f t="shared" si="74"/>
        <v>0</v>
      </c>
      <c r="L327" s="2" t="str">
        <f t="shared" si="80"/>
        <v>J=</v>
      </c>
      <c r="M327" s="42">
        <f t="shared" si="81"/>
        <v>42674</v>
      </c>
      <c r="N327" s="5">
        <f t="shared" si="83"/>
        <v>0</v>
      </c>
      <c r="O327" s="5"/>
      <c r="P327" s="5"/>
      <c r="Q327" s="5"/>
      <c r="R327" s="5"/>
      <c r="S327" s="3"/>
      <c r="T327" s="5"/>
      <c r="U327" s="5"/>
      <c r="V327" s="5"/>
      <c r="W327" s="5"/>
      <c r="X327" s="5"/>
      <c r="Y327" s="6"/>
      <c r="Z327" s="5"/>
      <c r="AA327" s="5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</row>
    <row r="328" spans="1:144" x14ac:dyDescent="0.2">
      <c r="A328" s="138">
        <f t="shared" si="75"/>
        <v>42623</v>
      </c>
      <c r="B328" s="142">
        <f t="shared" ca="1" si="82"/>
        <v>1122862.733</v>
      </c>
      <c r="C328" s="52">
        <f t="shared" si="76"/>
        <v>1000000</v>
      </c>
      <c r="D328" s="38">
        <f t="shared" si="77"/>
        <v>0.14476</v>
      </c>
      <c r="E328" s="42">
        <f t="shared" si="78"/>
        <v>42311</v>
      </c>
      <c r="F328" s="1">
        <f t="shared" si="70"/>
        <v>215</v>
      </c>
      <c r="G328" s="51">
        <f t="shared" si="71"/>
        <v>216</v>
      </c>
      <c r="H328" s="43">
        <f t="shared" si="72"/>
        <v>1.1228627330000001</v>
      </c>
      <c r="I328" s="51">
        <f t="shared" si="79"/>
        <v>0</v>
      </c>
      <c r="J328" s="52">
        <f t="shared" si="73"/>
        <v>122862.73299999999</v>
      </c>
      <c r="K328" s="41">
        <f t="shared" si="74"/>
        <v>0</v>
      </c>
      <c r="L328" s="2" t="str">
        <f t="shared" si="80"/>
        <v>J=</v>
      </c>
      <c r="M328" s="42">
        <f t="shared" si="81"/>
        <v>42674</v>
      </c>
      <c r="N328" s="5">
        <f t="shared" si="83"/>
        <v>0</v>
      </c>
      <c r="O328" s="5"/>
      <c r="P328" s="5"/>
      <c r="Q328" s="5"/>
      <c r="R328" s="5"/>
      <c r="S328" s="3"/>
      <c r="T328" s="5"/>
      <c r="U328" s="5"/>
      <c r="V328" s="5"/>
      <c r="W328" s="5"/>
      <c r="X328" s="5"/>
      <c r="Y328" s="6"/>
      <c r="Z328" s="5"/>
      <c r="AA328" s="5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</row>
    <row r="329" spans="1:144" x14ac:dyDescent="0.2">
      <c r="A329" s="138">
        <f t="shared" si="75"/>
        <v>42624</v>
      </c>
      <c r="B329" s="142">
        <f t="shared" ca="1" si="82"/>
        <v>1122862.733</v>
      </c>
      <c r="C329" s="52">
        <f t="shared" si="76"/>
        <v>1000000</v>
      </c>
      <c r="D329" s="38">
        <f t="shared" si="77"/>
        <v>0.14476</v>
      </c>
      <c r="E329" s="42">
        <f t="shared" si="78"/>
        <v>42311</v>
      </c>
      <c r="F329" s="1">
        <f t="shared" si="70"/>
        <v>215</v>
      </c>
      <c r="G329" s="51">
        <f t="shared" si="71"/>
        <v>216</v>
      </c>
      <c r="H329" s="43">
        <f t="shared" si="72"/>
        <v>1.1228627330000001</v>
      </c>
      <c r="I329" s="51">
        <f t="shared" si="79"/>
        <v>0</v>
      </c>
      <c r="J329" s="52">
        <f t="shared" si="73"/>
        <v>122862.73299999999</v>
      </c>
      <c r="K329" s="41">
        <f t="shared" si="74"/>
        <v>0</v>
      </c>
      <c r="L329" s="2" t="str">
        <f t="shared" si="80"/>
        <v>J=</v>
      </c>
      <c r="M329" s="42">
        <f t="shared" si="81"/>
        <v>42674</v>
      </c>
      <c r="N329" s="5">
        <f t="shared" si="83"/>
        <v>0</v>
      </c>
      <c r="O329" s="5"/>
      <c r="P329" s="5"/>
      <c r="Q329" s="5"/>
      <c r="R329" s="5"/>
      <c r="S329" s="3"/>
      <c r="T329" s="5"/>
      <c r="U329" s="5"/>
      <c r="V329" s="5"/>
      <c r="W329" s="5"/>
      <c r="X329" s="5"/>
      <c r="Y329" s="6"/>
      <c r="Z329" s="5"/>
      <c r="AA329" s="5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</row>
    <row r="330" spans="1:144" x14ac:dyDescent="0.2">
      <c r="A330" s="138">
        <f t="shared" si="75"/>
        <v>42625</v>
      </c>
      <c r="B330" s="142">
        <f t="shared" ca="1" si="82"/>
        <v>1122862.733</v>
      </c>
      <c r="C330" s="52">
        <f t="shared" si="76"/>
        <v>1000000</v>
      </c>
      <c r="D330" s="38">
        <f t="shared" si="77"/>
        <v>0.14476</v>
      </c>
      <c r="E330" s="42">
        <f t="shared" si="78"/>
        <v>42311</v>
      </c>
      <c r="F330" s="1">
        <f t="shared" si="70"/>
        <v>216</v>
      </c>
      <c r="G330" s="51">
        <f t="shared" si="71"/>
        <v>216</v>
      </c>
      <c r="H330" s="43">
        <f t="shared" si="72"/>
        <v>1.1228627330000001</v>
      </c>
      <c r="I330" s="51">
        <f t="shared" si="79"/>
        <v>0</v>
      </c>
      <c r="J330" s="52">
        <f t="shared" si="73"/>
        <v>122862.73299999999</v>
      </c>
      <c r="K330" s="41">
        <f t="shared" si="74"/>
        <v>0</v>
      </c>
      <c r="L330" s="2" t="str">
        <f t="shared" si="80"/>
        <v>J=</v>
      </c>
      <c r="M330" s="42">
        <f t="shared" si="81"/>
        <v>42674</v>
      </c>
      <c r="N330" s="5">
        <f t="shared" si="83"/>
        <v>0</v>
      </c>
      <c r="O330" s="5"/>
      <c r="P330" s="5"/>
      <c r="Q330" s="5"/>
      <c r="R330" s="5"/>
      <c r="S330" s="3"/>
      <c r="T330" s="5"/>
      <c r="U330" s="5"/>
      <c r="V330" s="5"/>
      <c r="W330" s="5"/>
      <c r="X330" s="5"/>
      <c r="Y330" s="6"/>
      <c r="Z330" s="5"/>
      <c r="AA330" s="5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</row>
    <row r="331" spans="1:144" x14ac:dyDescent="0.2">
      <c r="A331" s="138">
        <f t="shared" si="75"/>
        <v>42626</v>
      </c>
      <c r="B331" s="142">
        <f t="shared" ca="1" si="82"/>
        <v>1123465.297</v>
      </c>
      <c r="C331" s="52">
        <f t="shared" si="76"/>
        <v>1000000</v>
      </c>
      <c r="D331" s="38">
        <f t="shared" si="77"/>
        <v>0.14476</v>
      </c>
      <c r="E331" s="42">
        <f t="shared" si="78"/>
        <v>42311</v>
      </c>
      <c r="F331" s="1">
        <f t="shared" si="70"/>
        <v>217</v>
      </c>
      <c r="G331" s="51">
        <f t="shared" si="71"/>
        <v>217</v>
      </c>
      <c r="H331" s="43">
        <f t="shared" si="72"/>
        <v>1.1234652970000001</v>
      </c>
      <c r="I331" s="51">
        <f t="shared" si="79"/>
        <v>0</v>
      </c>
      <c r="J331" s="52">
        <f t="shared" si="73"/>
        <v>123465.29700000001</v>
      </c>
      <c r="K331" s="41">
        <f t="shared" si="74"/>
        <v>0</v>
      </c>
      <c r="L331" s="2" t="str">
        <f t="shared" si="80"/>
        <v>J=</v>
      </c>
      <c r="M331" s="42">
        <f t="shared" si="81"/>
        <v>42674</v>
      </c>
      <c r="N331" s="5">
        <f t="shared" si="83"/>
        <v>0</v>
      </c>
      <c r="O331" s="5"/>
      <c r="P331" s="5"/>
      <c r="Q331" s="5"/>
      <c r="R331" s="5"/>
      <c r="S331" s="3"/>
      <c r="T331" s="5"/>
      <c r="U331" s="5"/>
      <c r="V331" s="5"/>
      <c r="W331" s="5"/>
      <c r="X331" s="5"/>
      <c r="Y331" s="6"/>
      <c r="Z331" s="5"/>
      <c r="AA331" s="5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</row>
    <row r="332" spans="1:144" x14ac:dyDescent="0.2">
      <c r="A332" s="138">
        <f t="shared" si="75"/>
        <v>42627</v>
      </c>
      <c r="B332" s="142">
        <f t="shared" ca="1" si="82"/>
        <v>1124068.1839999999</v>
      </c>
      <c r="C332" s="52">
        <f t="shared" si="76"/>
        <v>1000000</v>
      </c>
      <c r="D332" s="38">
        <f t="shared" si="77"/>
        <v>0.14476</v>
      </c>
      <c r="E332" s="42">
        <f t="shared" si="78"/>
        <v>42311</v>
      </c>
      <c r="F332" s="1">
        <f t="shared" ref="F332:F395" si="84">IF(A332&gt;E332,IF(NETWORKDAYS(E332,A332,$P$75:$P$191)-1=0,1,NETWORKDAYS(E332,A332,$P$75:$P$191)-1),0)</f>
        <v>218</v>
      </c>
      <c r="G332" s="51">
        <f t="shared" ref="G332:G395" si="85">IF(AND(F332=1,F331=1),1,IF(F332&gt;0,IF(F332=F331,F332+1,F332),0))</f>
        <v>218</v>
      </c>
      <c r="H332" s="43">
        <f t="shared" ref="H332:H395" si="86">ROUND((D332+1)^(G332/252),9)</f>
        <v>1.124068184</v>
      </c>
      <c r="I332" s="51">
        <f t="shared" si="79"/>
        <v>0</v>
      </c>
      <c r="J332" s="52">
        <f t="shared" ref="J332:J395" si="87">TRUNC(((H332-1)*C332),8)</f>
        <v>124068.18399999999</v>
      </c>
      <c r="K332" s="41">
        <f t="shared" ref="K332:K395" si="88">IF(I332&gt;0,VLOOKUP(I332,$P$12:$U$72,6),0)</f>
        <v>0</v>
      </c>
      <c r="L332" s="2" t="str">
        <f t="shared" si="80"/>
        <v>J=</v>
      </c>
      <c r="M332" s="42">
        <f t="shared" si="81"/>
        <v>42674</v>
      </c>
      <c r="N332" s="5">
        <f t="shared" si="83"/>
        <v>0</v>
      </c>
      <c r="O332" s="5"/>
      <c r="P332" s="5"/>
      <c r="Q332" s="5"/>
      <c r="R332" s="5"/>
      <c r="S332" s="3"/>
      <c r="T332" s="5"/>
      <c r="U332" s="5"/>
      <c r="V332" s="5"/>
      <c r="W332" s="5"/>
      <c r="X332" s="5"/>
      <c r="Y332" s="6"/>
      <c r="Z332" s="5"/>
      <c r="AA332" s="5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</row>
    <row r="333" spans="1:144" x14ac:dyDescent="0.2">
      <c r="A333" s="138">
        <f t="shared" ref="A333:A396" si="89">(A332+1)</f>
        <v>42628</v>
      </c>
      <c r="B333" s="142">
        <f t="shared" ca="1" si="82"/>
        <v>1124671.395</v>
      </c>
      <c r="C333" s="52">
        <f t="shared" ref="C333:C396" si="90">(C332-K332)</f>
        <v>1000000</v>
      </c>
      <c r="D333" s="38">
        <f t="shared" ref="D333:D396" si="91">D332</f>
        <v>0.14476</v>
      </c>
      <c r="E333" s="42">
        <f t="shared" ref="E333:E396" si="92">IF(I332&gt;0,VLOOKUP(I332,P$12:Z$72,2),E332)</f>
        <v>42311</v>
      </c>
      <c r="F333" s="1">
        <f t="shared" si="84"/>
        <v>219</v>
      </c>
      <c r="G333" s="51">
        <f t="shared" si="85"/>
        <v>219</v>
      </c>
      <c r="H333" s="43">
        <f t="shared" si="86"/>
        <v>1.124671395</v>
      </c>
      <c r="I333" s="51">
        <f t="shared" ref="I333:I396" si="93">IF(VLOOKUP(A333,Q$12:X$72,8)=VLOOKUP(A332,Q$12:X$72,8),0,VLOOKUP(A333,Q$12:X$72,8))</f>
        <v>0</v>
      </c>
      <c r="J333" s="52">
        <f t="shared" si="87"/>
        <v>124671.395</v>
      </c>
      <c r="K333" s="41">
        <f t="shared" si="88"/>
        <v>0</v>
      </c>
      <c r="L333" s="2" t="str">
        <f t="shared" ref="L333:L396" si="94">IF(I332&gt;0,VLOOKUP(I332,P$12:Z$72,10),L332)</f>
        <v>J=</v>
      </c>
      <c r="M333" s="42">
        <f t="shared" ref="M333:M396" si="95">IF(I332&gt;0,VLOOKUP(I332,P$12:Z$72,11),M332)</f>
        <v>42674</v>
      </c>
      <c r="N333" s="5">
        <f t="shared" si="83"/>
        <v>0</v>
      </c>
      <c r="O333" s="5"/>
      <c r="P333" s="5"/>
      <c r="Q333" s="5"/>
      <c r="R333" s="5"/>
      <c r="S333" s="3"/>
      <c r="T333" s="5"/>
      <c r="U333" s="5"/>
      <c r="V333" s="5"/>
      <c r="W333" s="5"/>
      <c r="X333" s="5"/>
      <c r="Y333" s="6"/>
      <c r="Z333" s="5"/>
      <c r="AA333" s="5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</row>
    <row r="334" spans="1:144" x14ac:dyDescent="0.2">
      <c r="A334" s="138">
        <f t="shared" si="89"/>
        <v>42629</v>
      </c>
      <c r="B334" s="142">
        <f t="shared" ref="B334:B397" ca="1" si="96">IF(A334&lt;=TODAY(),C334+J334,IF(AND(A334&gt;TODAY(),A334&lt;=$B$1),IF(VLOOKUP(TODAY(),$A$12:$D$10000,4,FALSE)=0,"n.d",C334+J334),"n.d"))</f>
        <v>1125274.93</v>
      </c>
      <c r="C334" s="52">
        <f t="shared" si="90"/>
        <v>1000000</v>
      </c>
      <c r="D334" s="38">
        <f t="shared" si="91"/>
        <v>0.14476</v>
      </c>
      <c r="E334" s="42">
        <f t="shared" si="92"/>
        <v>42311</v>
      </c>
      <c r="F334" s="1">
        <f t="shared" si="84"/>
        <v>220</v>
      </c>
      <c r="G334" s="51">
        <f t="shared" si="85"/>
        <v>220</v>
      </c>
      <c r="H334" s="43">
        <f t="shared" si="86"/>
        <v>1.12527493</v>
      </c>
      <c r="I334" s="51">
        <f t="shared" si="93"/>
        <v>0</v>
      </c>
      <c r="J334" s="52">
        <f t="shared" si="87"/>
        <v>125274.93</v>
      </c>
      <c r="K334" s="41">
        <f t="shared" si="88"/>
        <v>0</v>
      </c>
      <c r="L334" s="2" t="str">
        <f t="shared" si="94"/>
        <v>J=</v>
      </c>
      <c r="M334" s="42">
        <f t="shared" si="95"/>
        <v>42674</v>
      </c>
      <c r="N334" s="5">
        <f t="shared" ref="N334:N397" si="97">IF(I334&gt;0,(J334+K334)*N$9,0)</f>
        <v>0</v>
      </c>
      <c r="O334" s="5"/>
      <c r="P334" s="5"/>
      <c r="Q334" s="5"/>
      <c r="R334" s="5"/>
      <c r="S334" s="3"/>
      <c r="T334" s="5"/>
      <c r="U334" s="5"/>
      <c r="V334" s="5"/>
      <c r="W334" s="5"/>
      <c r="X334" s="5"/>
      <c r="Y334" s="6"/>
      <c r="Z334" s="5"/>
      <c r="AA334" s="5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</row>
    <row r="335" spans="1:144" x14ac:dyDescent="0.2">
      <c r="A335" s="138">
        <f t="shared" si="89"/>
        <v>42630</v>
      </c>
      <c r="B335" s="142">
        <f t="shared" ca="1" si="96"/>
        <v>1125878.7890000001</v>
      </c>
      <c r="C335" s="52">
        <f t="shared" si="90"/>
        <v>1000000</v>
      </c>
      <c r="D335" s="38">
        <f t="shared" si="91"/>
        <v>0.14476</v>
      </c>
      <c r="E335" s="42">
        <f t="shared" si="92"/>
        <v>42311</v>
      </c>
      <c r="F335" s="1">
        <f t="shared" si="84"/>
        <v>220</v>
      </c>
      <c r="G335" s="51">
        <f t="shared" si="85"/>
        <v>221</v>
      </c>
      <c r="H335" s="43">
        <f t="shared" si="86"/>
        <v>1.1258787889999999</v>
      </c>
      <c r="I335" s="51">
        <f t="shared" si="93"/>
        <v>0</v>
      </c>
      <c r="J335" s="52">
        <f t="shared" si="87"/>
        <v>125878.789</v>
      </c>
      <c r="K335" s="41">
        <f t="shared" si="88"/>
        <v>0</v>
      </c>
      <c r="L335" s="2" t="str">
        <f t="shared" si="94"/>
        <v>J=</v>
      </c>
      <c r="M335" s="42">
        <f t="shared" si="95"/>
        <v>42674</v>
      </c>
      <c r="N335" s="5">
        <f t="shared" si="97"/>
        <v>0</v>
      </c>
      <c r="O335" s="5"/>
      <c r="P335" s="5"/>
      <c r="Q335" s="5"/>
      <c r="R335" s="5"/>
      <c r="S335" s="3"/>
      <c r="T335" s="5"/>
      <c r="U335" s="5"/>
      <c r="V335" s="5"/>
      <c r="W335" s="5"/>
      <c r="X335" s="5"/>
      <c r="Y335" s="6"/>
      <c r="Z335" s="5"/>
      <c r="AA335" s="5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</row>
    <row r="336" spans="1:144" x14ac:dyDescent="0.2">
      <c r="A336" s="138">
        <f t="shared" si="89"/>
        <v>42631</v>
      </c>
      <c r="B336" s="142">
        <f t="shared" ca="1" si="96"/>
        <v>1125878.7890000001</v>
      </c>
      <c r="C336" s="52">
        <f t="shared" si="90"/>
        <v>1000000</v>
      </c>
      <c r="D336" s="38">
        <f t="shared" si="91"/>
        <v>0.14476</v>
      </c>
      <c r="E336" s="42">
        <f t="shared" si="92"/>
        <v>42311</v>
      </c>
      <c r="F336" s="1">
        <f t="shared" si="84"/>
        <v>220</v>
      </c>
      <c r="G336" s="51">
        <f t="shared" si="85"/>
        <v>221</v>
      </c>
      <c r="H336" s="43">
        <f t="shared" si="86"/>
        <v>1.1258787889999999</v>
      </c>
      <c r="I336" s="51">
        <f t="shared" si="93"/>
        <v>0</v>
      </c>
      <c r="J336" s="52">
        <f t="shared" si="87"/>
        <v>125878.789</v>
      </c>
      <c r="K336" s="41">
        <f t="shared" si="88"/>
        <v>0</v>
      </c>
      <c r="L336" s="2" t="str">
        <f t="shared" si="94"/>
        <v>J=</v>
      </c>
      <c r="M336" s="42">
        <f t="shared" si="95"/>
        <v>42674</v>
      </c>
      <c r="N336" s="5">
        <f t="shared" si="97"/>
        <v>0</v>
      </c>
      <c r="O336" s="5"/>
      <c r="P336" s="5"/>
      <c r="Q336" s="5"/>
      <c r="R336" s="5"/>
      <c r="S336" s="3"/>
      <c r="T336" s="5"/>
      <c r="U336" s="5"/>
      <c r="V336" s="5"/>
      <c r="W336" s="5"/>
      <c r="X336" s="5"/>
      <c r="Y336" s="6"/>
      <c r="Z336" s="5"/>
      <c r="AA336" s="5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</row>
    <row r="337" spans="1:144" x14ac:dyDescent="0.2">
      <c r="A337" s="138">
        <f t="shared" si="89"/>
        <v>42632</v>
      </c>
      <c r="B337" s="142">
        <f t="shared" ca="1" si="96"/>
        <v>1125878.7890000001</v>
      </c>
      <c r="C337" s="52">
        <f t="shared" si="90"/>
        <v>1000000</v>
      </c>
      <c r="D337" s="38">
        <f t="shared" si="91"/>
        <v>0.14476</v>
      </c>
      <c r="E337" s="42">
        <f t="shared" si="92"/>
        <v>42311</v>
      </c>
      <c r="F337" s="1">
        <f t="shared" si="84"/>
        <v>221</v>
      </c>
      <c r="G337" s="51">
        <f t="shared" si="85"/>
        <v>221</v>
      </c>
      <c r="H337" s="43">
        <f t="shared" si="86"/>
        <v>1.1258787889999999</v>
      </c>
      <c r="I337" s="51">
        <f t="shared" si="93"/>
        <v>0</v>
      </c>
      <c r="J337" s="52">
        <f t="shared" si="87"/>
        <v>125878.789</v>
      </c>
      <c r="K337" s="41">
        <f t="shared" si="88"/>
        <v>0</v>
      </c>
      <c r="L337" s="2" t="str">
        <f t="shared" si="94"/>
        <v>J=</v>
      </c>
      <c r="M337" s="42">
        <f t="shared" si="95"/>
        <v>42674</v>
      </c>
      <c r="N337" s="5">
        <f t="shared" si="97"/>
        <v>0</v>
      </c>
      <c r="O337" s="5"/>
      <c r="P337" s="5"/>
      <c r="Q337" s="5"/>
      <c r="R337" s="5"/>
      <c r="S337" s="3"/>
      <c r="T337" s="5"/>
      <c r="U337" s="5"/>
      <c r="V337" s="5"/>
      <c r="W337" s="5"/>
      <c r="X337" s="5"/>
      <c r="Y337" s="6"/>
      <c r="Z337" s="5"/>
      <c r="AA337" s="5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</row>
    <row r="338" spans="1:144" x14ac:dyDescent="0.2">
      <c r="A338" s="138">
        <f t="shared" si="89"/>
        <v>42633</v>
      </c>
      <c r="B338" s="142">
        <f t="shared" ca="1" si="96"/>
        <v>1126482.9709999999</v>
      </c>
      <c r="C338" s="52">
        <f t="shared" si="90"/>
        <v>1000000</v>
      </c>
      <c r="D338" s="38">
        <f t="shared" si="91"/>
        <v>0.14476</v>
      </c>
      <c r="E338" s="42">
        <f t="shared" si="92"/>
        <v>42311</v>
      </c>
      <c r="F338" s="1">
        <f t="shared" si="84"/>
        <v>222</v>
      </c>
      <c r="G338" s="51">
        <f t="shared" si="85"/>
        <v>222</v>
      </c>
      <c r="H338" s="43">
        <f t="shared" si="86"/>
        <v>1.1264829709999999</v>
      </c>
      <c r="I338" s="51">
        <f t="shared" si="93"/>
        <v>0</v>
      </c>
      <c r="J338" s="52">
        <f t="shared" si="87"/>
        <v>126482.97100000001</v>
      </c>
      <c r="K338" s="41">
        <f t="shared" si="88"/>
        <v>0</v>
      </c>
      <c r="L338" s="2" t="str">
        <f t="shared" si="94"/>
        <v>J=</v>
      </c>
      <c r="M338" s="42">
        <f t="shared" si="95"/>
        <v>42674</v>
      </c>
      <c r="N338" s="5">
        <f t="shared" si="97"/>
        <v>0</v>
      </c>
      <c r="O338" s="5"/>
      <c r="P338" s="5"/>
      <c r="Q338" s="5"/>
      <c r="R338" s="5"/>
      <c r="S338" s="3"/>
      <c r="T338" s="5"/>
      <c r="U338" s="5"/>
      <c r="V338" s="5"/>
      <c r="W338" s="5"/>
      <c r="X338" s="5"/>
      <c r="Y338" s="6"/>
      <c r="Z338" s="5"/>
      <c r="AA338" s="5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</row>
    <row r="339" spans="1:144" x14ac:dyDescent="0.2">
      <c r="A339" s="138">
        <f t="shared" si="89"/>
        <v>42634</v>
      </c>
      <c r="B339" s="142">
        <f t="shared" ca="1" si="96"/>
        <v>1127087.4780000001</v>
      </c>
      <c r="C339" s="52">
        <f t="shared" si="90"/>
        <v>1000000</v>
      </c>
      <c r="D339" s="38">
        <f t="shared" si="91"/>
        <v>0.14476</v>
      </c>
      <c r="E339" s="42">
        <f t="shared" si="92"/>
        <v>42311</v>
      </c>
      <c r="F339" s="1">
        <f t="shared" si="84"/>
        <v>223</v>
      </c>
      <c r="G339" s="51">
        <f t="shared" si="85"/>
        <v>223</v>
      </c>
      <c r="H339" s="43">
        <f t="shared" si="86"/>
        <v>1.127087478</v>
      </c>
      <c r="I339" s="51">
        <f t="shared" si="93"/>
        <v>0</v>
      </c>
      <c r="J339" s="52">
        <f t="shared" si="87"/>
        <v>127087.478</v>
      </c>
      <c r="K339" s="41">
        <f t="shared" si="88"/>
        <v>0</v>
      </c>
      <c r="L339" s="2" t="str">
        <f t="shared" si="94"/>
        <v>J=</v>
      </c>
      <c r="M339" s="42">
        <f t="shared" si="95"/>
        <v>42674</v>
      </c>
      <c r="N339" s="5">
        <f t="shared" si="97"/>
        <v>0</v>
      </c>
      <c r="O339" s="5"/>
      <c r="P339" s="5"/>
      <c r="Q339" s="5"/>
      <c r="R339" s="5"/>
      <c r="S339" s="3"/>
      <c r="T339" s="5"/>
      <c r="U339" s="5"/>
      <c r="V339" s="5"/>
      <c r="W339" s="5"/>
      <c r="X339" s="5"/>
      <c r="Y339" s="6"/>
      <c r="Z339" s="5"/>
      <c r="AA339" s="5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</row>
    <row r="340" spans="1:144" x14ac:dyDescent="0.2">
      <c r="A340" s="138">
        <f t="shared" si="89"/>
        <v>42635</v>
      </c>
      <c r="B340" s="142">
        <f t="shared" ca="1" si="96"/>
        <v>1127692.3089999999</v>
      </c>
      <c r="C340" s="52">
        <f t="shared" si="90"/>
        <v>1000000</v>
      </c>
      <c r="D340" s="38">
        <f t="shared" si="91"/>
        <v>0.14476</v>
      </c>
      <c r="E340" s="42">
        <f t="shared" si="92"/>
        <v>42311</v>
      </c>
      <c r="F340" s="1">
        <f t="shared" si="84"/>
        <v>224</v>
      </c>
      <c r="G340" s="51">
        <f t="shared" si="85"/>
        <v>224</v>
      </c>
      <c r="H340" s="43">
        <f t="shared" si="86"/>
        <v>1.1276923089999999</v>
      </c>
      <c r="I340" s="51">
        <f t="shared" si="93"/>
        <v>0</v>
      </c>
      <c r="J340" s="52">
        <f t="shared" si="87"/>
        <v>127692.30899999999</v>
      </c>
      <c r="K340" s="41">
        <f t="shared" si="88"/>
        <v>0</v>
      </c>
      <c r="L340" s="2" t="str">
        <f t="shared" si="94"/>
        <v>J=</v>
      </c>
      <c r="M340" s="42">
        <f t="shared" si="95"/>
        <v>42674</v>
      </c>
      <c r="N340" s="5">
        <f t="shared" si="97"/>
        <v>0</v>
      </c>
      <c r="O340" s="5"/>
      <c r="P340" s="5"/>
      <c r="Q340" s="5"/>
      <c r="R340" s="5"/>
      <c r="S340" s="3"/>
      <c r="T340" s="5"/>
      <c r="U340" s="5"/>
      <c r="V340" s="5"/>
      <c r="W340" s="5"/>
      <c r="X340" s="5"/>
      <c r="Y340" s="6"/>
      <c r="Z340" s="5"/>
      <c r="AA340" s="5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</row>
    <row r="341" spans="1:144" x14ac:dyDescent="0.2">
      <c r="A341" s="138">
        <f t="shared" si="89"/>
        <v>42636</v>
      </c>
      <c r="B341" s="142">
        <f t="shared" ca="1" si="96"/>
        <v>1128297.4650000001</v>
      </c>
      <c r="C341" s="52">
        <f t="shared" si="90"/>
        <v>1000000</v>
      </c>
      <c r="D341" s="38">
        <f t="shared" si="91"/>
        <v>0.14476</v>
      </c>
      <c r="E341" s="42">
        <f t="shared" si="92"/>
        <v>42311</v>
      </c>
      <c r="F341" s="1">
        <f t="shared" si="84"/>
        <v>225</v>
      </c>
      <c r="G341" s="51">
        <f t="shared" si="85"/>
        <v>225</v>
      </c>
      <c r="H341" s="43">
        <f t="shared" si="86"/>
        <v>1.1282974649999999</v>
      </c>
      <c r="I341" s="51">
        <f t="shared" si="93"/>
        <v>0</v>
      </c>
      <c r="J341" s="52">
        <f t="shared" si="87"/>
        <v>128297.465</v>
      </c>
      <c r="K341" s="41">
        <f t="shared" si="88"/>
        <v>0</v>
      </c>
      <c r="L341" s="2" t="str">
        <f t="shared" si="94"/>
        <v>J=</v>
      </c>
      <c r="M341" s="42">
        <f t="shared" si="95"/>
        <v>42674</v>
      </c>
      <c r="N341" s="5">
        <f t="shared" si="97"/>
        <v>0</v>
      </c>
      <c r="O341" s="5"/>
      <c r="P341" s="5"/>
      <c r="Q341" s="5"/>
      <c r="R341" s="5"/>
      <c r="S341" s="3"/>
      <c r="T341" s="5"/>
      <c r="U341" s="5"/>
      <c r="V341" s="5"/>
      <c r="W341" s="5"/>
      <c r="X341" s="5"/>
      <c r="Y341" s="6"/>
      <c r="Z341" s="5"/>
      <c r="AA341" s="5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</row>
    <row r="342" spans="1:144" x14ac:dyDescent="0.2">
      <c r="A342" s="138">
        <f t="shared" si="89"/>
        <v>42637</v>
      </c>
      <c r="B342" s="142">
        <f t="shared" ca="1" si="96"/>
        <v>1128902.946</v>
      </c>
      <c r="C342" s="52">
        <f t="shared" si="90"/>
        <v>1000000</v>
      </c>
      <c r="D342" s="38">
        <f t="shared" si="91"/>
        <v>0.14476</v>
      </c>
      <c r="E342" s="42">
        <f t="shared" si="92"/>
        <v>42311</v>
      </c>
      <c r="F342" s="1">
        <f t="shared" si="84"/>
        <v>225</v>
      </c>
      <c r="G342" s="51">
        <f t="shared" si="85"/>
        <v>226</v>
      </c>
      <c r="H342" s="43">
        <f t="shared" si="86"/>
        <v>1.128902946</v>
      </c>
      <c r="I342" s="51">
        <f t="shared" si="93"/>
        <v>0</v>
      </c>
      <c r="J342" s="52">
        <f t="shared" si="87"/>
        <v>128902.946</v>
      </c>
      <c r="K342" s="41">
        <f t="shared" si="88"/>
        <v>0</v>
      </c>
      <c r="L342" s="2" t="str">
        <f t="shared" si="94"/>
        <v>J=</v>
      </c>
      <c r="M342" s="42">
        <f t="shared" si="95"/>
        <v>42674</v>
      </c>
      <c r="N342" s="5">
        <f t="shared" si="97"/>
        <v>0</v>
      </c>
      <c r="O342" s="5"/>
      <c r="P342" s="5"/>
      <c r="Q342" s="5"/>
      <c r="R342" s="5"/>
      <c r="S342" s="3"/>
      <c r="T342" s="5"/>
      <c r="U342" s="5"/>
      <c r="V342" s="5"/>
      <c r="W342" s="5"/>
      <c r="X342" s="5"/>
      <c r="Y342" s="6"/>
      <c r="Z342" s="5"/>
      <c r="AA342" s="5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</row>
    <row r="343" spans="1:144" x14ac:dyDescent="0.2">
      <c r="A343" s="138">
        <f t="shared" si="89"/>
        <v>42638</v>
      </c>
      <c r="B343" s="142">
        <f t="shared" ca="1" si="96"/>
        <v>1128902.946</v>
      </c>
      <c r="C343" s="52">
        <f t="shared" si="90"/>
        <v>1000000</v>
      </c>
      <c r="D343" s="38">
        <f t="shared" si="91"/>
        <v>0.14476</v>
      </c>
      <c r="E343" s="42">
        <f t="shared" si="92"/>
        <v>42311</v>
      </c>
      <c r="F343" s="1">
        <f t="shared" si="84"/>
        <v>225</v>
      </c>
      <c r="G343" s="51">
        <f t="shared" si="85"/>
        <v>226</v>
      </c>
      <c r="H343" s="43">
        <f t="shared" si="86"/>
        <v>1.128902946</v>
      </c>
      <c r="I343" s="51">
        <f t="shared" si="93"/>
        <v>0</v>
      </c>
      <c r="J343" s="52">
        <f t="shared" si="87"/>
        <v>128902.946</v>
      </c>
      <c r="K343" s="41">
        <f t="shared" si="88"/>
        <v>0</v>
      </c>
      <c r="L343" s="2" t="str">
        <f t="shared" si="94"/>
        <v>J=</v>
      </c>
      <c r="M343" s="42">
        <f t="shared" si="95"/>
        <v>42674</v>
      </c>
      <c r="N343" s="5">
        <f t="shared" si="97"/>
        <v>0</v>
      </c>
      <c r="O343" s="5"/>
      <c r="P343" s="5"/>
      <c r="Q343" s="5"/>
      <c r="R343" s="5"/>
      <c r="S343" s="3"/>
      <c r="T343" s="5"/>
      <c r="U343" s="5"/>
      <c r="V343" s="5"/>
      <c r="W343" s="5"/>
      <c r="X343" s="5"/>
      <c r="Y343" s="6"/>
      <c r="Z343" s="5"/>
      <c r="AA343" s="5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</row>
    <row r="344" spans="1:144" x14ac:dyDescent="0.2">
      <c r="A344" s="138">
        <f t="shared" si="89"/>
        <v>42639</v>
      </c>
      <c r="B344" s="142">
        <f t="shared" ca="1" si="96"/>
        <v>1128902.946</v>
      </c>
      <c r="C344" s="52">
        <f t="shared" si="90"/>
        <v>1000000</v>
      </c>
      <c r="D344" s="38">
        <f t="shared" si="91"/>
        <v>0.14476</v>
      </c>
      <c r="E344" s="42">
        <f t="shared" si="92"/>
        <v>42311</v>
      </c>
      <c r="F344" s="1">
        <f t="shared" si="84"/>
        <v>226</v>
      </c>
      <c r="G344" s="51">
        <f t="shared" si="85"/>
        <v>226</v>
      </c>
      <c r="H344" s="43">
        <f t="shared" si="86"/>
        <v>1.128902946</v>
      </c>
      <c r="I344" s="51">
        <f t="shared" si="93"/>
        <v>0</v>
      </c>
      <c r="J344" s="52">
        <f t="shared" si="87"/>
        <v>128902.946</v>
      </c>
      <c r="K344" s="41">
        <f t="shared" si="88"/>
        <v>0</v>
      </c>
      <c r="L344" s="2" t="str">
        <f t="shared" si="94"/>
        <v>J=</v>
      </c>
      <c r="M344" s="42">
        <f t="shared" si="95"/>
        <v>42674</v>
      </c>
      <c r="N344" s="5">
        <f t="shared" si="97"/>
        <v>0</v>
      </c>
      <c r="O344" s="5"/>
      <c r="P344" s="5"/>
      <c r="Q344" s="5"/>
      <c r="R344" s="5"/>
      <c r="S344" s="3"/>
      <c r="T344" s="5"/>
      <c r="U344" s="5"/>
      <c r="V344" s="5"/>
      <c r="W344" s="5"/>
      <c r="X344" s="5"/>
      <c r="Y344" s="6"/>
      <c r="Z344" s="5"/>
      <c r="AA344" s="5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</row>
    <row r="345" spans="1:144" x14ac:dyDescent="0.2">
      <c r="A345" s="138">
        <f t="shared" si="89"/>
        <v>42640</v>
      </c>
      <c r="B345" s="142">
        <f t="shared" ca="1" si="96"/>
        <v>1129508.7509999999</v>
      </c>
      <c r="C345" s="52">
        <f t="shared" si="90"/>
        <v>1000000</v>
      </c>
      <c r="D345" s="38">
        <f t="shared" si="91"/>
        <v>0.14476</v>
      </c>
      <c r="E345" s="42">
        <f t="shared" si="92"/>
        <v>42311</v>
      </c>
      <c r="F345" s="1">
        <f t="shared" si="84"/>
        <v>227</v>
      </c>
      <c r="G345" s="51">
        <f t="shared" si="85"/>
        <v>227</v>
      </c>
      <c r="H345" s="43">
        <f t="shared" si="86"/>
        <v>1.1295087509999999</v>
      </c>
      <c r="I345" s="51">
        <f t="shared" si="93"/>
        <v>0</v>
      </c>
      <c r="J345" s="52">
        <f t="shared" si="87"/>
        <v>129508.751</v>
      </c>
      <c r="K345" s="41">
        <f t="shared" si="88"/>
        <v>0</v>
      </c>
      <c r="L345" s="2" t="str">
        <f t="shared" si="94"/>
        <v>J=</v>
      </c>
      <c r="M345" s="42">
        <f t="shared" si="95"/>
        <v>42674</v>
      </c>
      <c r="N345" s="5">
        <f t="shared" si="97"/>
        <v>0</v>
      </c>
      <c r="O345" s="5"/>
      <c r="P345" s="5"/>
      <c r="Q345" s="5"/>
      <c r="R345" s="5"/>
      <c r="S345" s="3"/>
      <c r="T345" s="5"/>
      <c r="U345" s="5"/>
      <c r="V345" s="5"/>
      <c r="W345" s="5"/>
      <c r="X345" s="5"/>
      <c r="Y345" s="6"/>
      <c r="Z345" s="5"/>
      <c r="AA345" s="5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</row>
    <row r="346" spans="1:144" x14ac:dyDescent="0.2">
      <c r="A346" s="138">
        <f t="shared" si="89"/>
        <v>42641</v>
      </c>
      <c r="B346" s="142">
        <f t="shared" ca="1" si="96"/>
        <v>1130114.882</v>
      </c>
      <c r="C346" s="52">
        <f t="shared" si="90"/>
        <v>1000000</v>
      </c>
      <c r="D346" s="38">
        <f t="shared" si="91"/>
        <v>0.14476</v>
      </c>
      <c r="E346" s="42">
        <f t="shared" si="92"/>
        <v>42311</v>
      </c>
      <c r="F346" s="1">
        <f t="shared" si="84"/>
        <v>228</v>
      </c>
      <c r="G346" s="51">
        <f t="shared" si="85"/>
        <v>228</v>
      </c>
      <c r="H346" s="43">
        <f t="shared" si="86"/>
        <v>1.130114882</v>
      </c>
      <c r="I346" s="51">
        <f t="shared" si="93"/>
        <v>0</v>
      </c>
      <c r="J346" s="52">
        <f t="shared" si="87"/>
        <v>130114.882</v>
      </c>
      <c r="K346" s="41">
        <f t="shared" si="88"/>
        <v>0</v>
      </c>
      <c r="L346" s="2" t="str">
        <f t="shared" si="94"/>
        <v>J=</v>
      </c>
      <c r="M346" s="42">
        <f t="shared" si="95"/>
        <v>42674</v>
      </c>
      <c r="N346" s="5">
        <f t="shared" si="97"/>
        <v>0</v>
      </c>
      <c r="O346" s="5"/>
      <c r="P346" s="5"/>
      <c r="Q346" s="5"/>
      <c r="R346" s="5"/>
      <c r="S346" s="3"/>
      <c r="T346" s="5"/>
      <c r="U346" s="5"/>
      <c r="V346" s="5"/>
      <c r="W346" s="5"/>
      <c r="X346" s="5"/>
      <c r="Y346" s="6"/>
      <c r="Z346" s="5"/>
      <c r="AA346" s="5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</row>
    <row r="347" spans="1:144" x14ac:dyDescent="0.2">
      <c r="A347" s="138">
        <f t="shared" si="89"/>
        <v>42642</v>
      </c>
      <c r="B347" s="142">
        <f t="shared" ca="1" si="96"/>
        <v>1130721.338</v>
      </c>
      <c r="C347" s="52">
        <f t="shared" si="90"/>
        <v>1000000</v>
      </c>
      <c r="D347" s="38">
        <f t="shared" si="91"/>
        <v>0.14476</v>
      </c>
      <c r="E347" s="42">
        <f t="shared" si="92"/>
        <v>42311</v>
      </c>
      <c r="F347" s="1">
        <f t="shared" si="84"/>
        <v>229</v>
      </c>
      <c r="G347" s="51">
        <f t="shared" si="85"/>
        <v>229</v>
      </c>
      <c r="H347" s="43">
        <f t="shared" si="86"/>
        <v>1.1307213380000001</v>
      </c>
      <c r="I347" s="51">
        <f t="shared" si="93"/>
        <v>0</v>
      </c>
      <c r="J347" s="52">
        <f t="shared" si="87"/>
        <v>130721.338</v>
      </c>
      <c r="K347" s="41">
        <f t="shared" si="88"/>
        <v>0</v>
      </c>
      <c r="L347" s="2" t="str">
        <f t="shared" si="94"/>
        <v>J=</v>
      </c>
      <c r="M347" s="42">
        <f t="shared" si="95"/>
        <v>42674</v>
      </c>
      <c r="N347" s="5">
        <f t="shared" si="97"/>
        <v>0</v>
      </c>
      <c r="O347" s="5"/>
      <c r="P347" s="5"/>
      <c r="Q347" s="5"/>
      <c r="R347" s="5"/>
      <c r="S347" s="3"/>
      <c r="T347" s="5"/>
      <c r="U347" s="5"/>
      <c r="V347" s="5"/>
      <c r="W347" s="5"/>
      <c r="X347" s="5"/>
      <c r="Y347" s="6"/>
      <c r="Z347" s="5"/>
      <c r="AA347" s="5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</row>
    <row r="348" spans="1:144" x14ac:dyDescent="0.2">
      <c r="A348" s="138">
        <f t="shared" si="89"/>
        <v>42643</v>
      </c>
      <c r="B348" s="142">
        <f t="shared" ca="1" si="96"/>
        <v>1131328.1189999999</v>
      </c>
      <c r="C348" s="52">
        <f t="shared" si="90"/>
        <v>1000000</v>
      </c>
      <c r="D348" s="38">
        <f t="shared" si="91"/>
        <v>0.14476</v>
      </c>
      <c r="E348" s="42">
        <f t="shared" si="92"/>
        <v>42311</v>
      </c>
      <c r="F348" s="1">
        <f t="shared" si="84"/>
        <v>230</v>
      </c>
      <c r="G348" s="51">
        <f t="shared" si="85"/>
        <v>230</v>
      </c>
      <c r="H348" s="43">
        <f t="shared" si="86"/>
        <v>1.131328119</v>
      </c>
      <c r="I348" s="51">
        <f t="shared" si="93"/>
        <v>0</v>
      </c>
      <c r="J348" s="52">
        <f t="shared" si="87"/>
        <v>131328.11900000001</v>
      </c>
      <c r="K348" s="41">
        <f t="shared" si="88"/>
        <v>0</v>
      </c>
      <c r="L348" s="2" t="str">
        <f t="shared" si="94"/>
        <v>J=</v>
      </c>
      <c r="M348" s="42">
        <f t="shared" si="95"/>
        <v>42674</v>
      </c>
      <c r="N348" s="5">
        <f t="shared" si="97"/>
        <v>0</v>
      </c>
      <c r="O348" s="5"/>
      <c r="P348" s="5"/>
      <c r="Q348" s="5"/>
      <c r="R348" s="5"/>
      <c r="S348" s="3"/>
      <c r="T348" s="5"/>
      <c r="U348" s="5"/>
      <c r="V348" s="5"/>
      <c r="W348" s="5"/>
      <c r="X348" s="5"/>
      <c r="Y348" s="6"/>
      <c r="Z348" s="5"/>
      <c r="AA348" s="5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</row>
    <row r="349" spans="1:144" x14ac:dyDescent="0.2">
      <c r="A349" s="138">
        <f t="shared" si="89"/>
        <v>42644</v>
      </c>
      <c r="B349" s="142">
        <f t="shared" ca="1" si="96"/>
        <v>1131935.226</v>
      </c>
      <c r="C349" s="52">
        <f t="shared" si="90"/>
        <v>1000000</v>
      </c>
      <c r="D349" s="38">
        <f t="shared" si="91"/>
        <v>0.14476</v>
      </c>
      <c r="E349" s="42">
        <f t="shared" si="92"/>
        <v>42311</v>
      </c>
      <c r="F349" s="1">
        <f t="shared" si="84"/>
        <v>230</v>
      </c>
      <c r="G349" s="51">
        <f t="shared" si="85"/>
        <v>231</v>
      </c>
      <c r="H349" s="43">
        <f t="shared" si="86"/>
        <v>1.131935226</v>
      </c>
      <c r="I349" s="51">
        <f t="shared" si="93"/>
        <v>0</v>
      </c>
      <c r="J349" s="52">
        <f t="shared" si="87"/>
        <v>131935.226</v>
      </c>
      <c r="K349" s="41">
        <f t="shared" si="88"/>
        <v>0</v>
      </c>
      <c r="L349" s="2" t="str">
        <f t="shared" si="94"/>
        <v>J=</v>
      </c>
      <c r="M349" s="42">
        <f t="shared" si="95"/>
        <v>42674</v>
      </c>
      <c r="N349" s="5">
        <f t="shared" si="97"/>
        <v>0</v>
      </c>
      <c r="O349" s="5"/>
      <c r="P349" s="5"/>
      <c r="Q349" s="5"/>
      <c r="R349" s="5"/>
      <c r="S349" s="3"/>
      <c r="T349" s="5"/>
      <c r="U349" s="5"/>
      <c r="V349" s="5"/>
      <c r="W349" s="5"/>
      <c r="X349" s="5"/>
      <c r="Y349" s="6"/>
      <c r="Z349" s="5"/>
      <c r="AA349" s="5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</row>
    <row r="350" spans="1:144" x14ac:dyDescent="0.2">
      <c r="A350" s="138">
        <f t="shared" si="89"/>
        <v>42645</v>
      </c>
      <c r="B350" s="142">
        <f t="shared" ca="1" si="96"/>
        <v>1131935.226</v>
      </c>
      <c r="C350" s="52">
        <f t="shared" si="90"/>
        <v>1000000</v>
      </c>
      <c r="D350" s="38">
        <f t="shared" si="91"/>
        <v>0.14476</v>
      </c>
      <c r="E350" s="42">
        <f t="shared" si="92"/>
        <v>42311</v>
      </c>
      <c r="F350" s="1">
        <f t="shared" si="84"/>
        <v>230</v>
      </c>
      <c r="G350" s="51">
        <f t="shared" si="85"/>
        <v>231</v>
      </c>
      <c r="H350" s="43">
        <f t="shared" si="86"/>
        <v>1.131935226</v>
      </c>
      <c r="I350" s="51">
        <f t="shared" si="93"/>
        <v>0</v>
      </c>
      <c r="J350" s="52">
        <f t="shared" si="87"/>
        <v>131935.226</v>
      </c>
      <c r="K350" s="41">
        <f t="shared" si="88"/>
        <v>0</v>
      </c>
      <c r="L350" s="2" t="str">
        <f t="shared" si="94"/>
        <v>J=</v>
      </c>
      <c r="M350" s="42">
        <f t="shared" si="95"/>
        <v>42674</v>
      </c>
      <c r="N350" s="5">
        <f t="shared" si="97"/>
        <v>0</v>
      </c>
      <c r="O350" s="5"/>
      <c r="P350" s="5"/>
      <c r="Q350" s="5"/>
      <c r="R350" s="5"/>
      <c r="S350" s="3"/>
      <c r="T350" s="5"/>
      <c r="U350" s="5"/>
      <c r="V350" s="5"/>
      <c r="W350" s="5"/>
      <c r="X350" s="5"/>
      <c r="Y350" s="6"/>
      <c r="Z350" s="5"/>
      <c r="AA350" s="5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</row>
    <row r="351" spans="1:144" x14ac:dyDescent="0.2">
      <c r="A351" s="138">
        <f t="shared" si="89"/>
        <v>42646</v>
      </c>
      <c r="B351" s="142">
        <f t="shared" ca="1" si="96"/>
        <v>1131935.226</v>
      </c>
      <c r="C351" s="52">
        <f t="shared" si="90"/>
        <v>1000000</v>
      </c>
      <c r="D351" s="38">
        <f t="shared" si="91"/>
        <v>0.14476</v>
      </c>
      <c r="E351" s="42">
        <f t="shared" si="92"/>
        <v>42311</v>
      </c>
      <c r="F351" s="1">
        <f t="shared" si="84"/>
        <v>231</v>
      </c>
      <c r="G351" s="51">
        <f t="shared" si="85"/>
        <v>231</v>
      </c>
      <c r="H351" s="43">
        <f t="shared" si="86"/>
        <v>1.131935226</v>
      </c>
      <c r="I351" s="51">
        <f t="shared" si="93"/>
        <v>0</v>
      </c>
      <c r="J351" s="52">
        <f t="shared" si="87"/>
        <v>131935.226</v>
      </c>
      <c r="K351" s="41">
        <f t="shared" si="88"/>
        <v>0</v>
      </c>
      <c r="L351" s="2" t="str">
        <f t="shared" si="94"/>
        <v>J=</v>
      </c>
      <c r="M351" s="42">
        <f t="shared" si="95"/>
        <v>42674</v>
      </c>
      <c r="N351" s="5">
        <f t="shared" si="97"/>
        <v>0</v>
      </c>
      <c r="O351" s="5"/>
      <c r="P351" s="5"/>
      <c r="Q351" s="5"/>
      <c r="R351" s="5"/>
      <c r="S351" s="3"/>
      <c r="T351" s="5"/>
      <c r="U351" s="5"/>
      <c r="V351" s="5"/>
      <c r="W351" s="5"/>
      <c r="X351" s="5"/>
      <c r="Y351" s="6"/>
      <c r="Z351" s="5"/>
      <c r="AA351" s="5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</row>
    <row r="352" spans="1:144" x14ac:dyDescent="0.2">
      <c r="A352" s="138">
        <f t="shared" si="89"/>
        <v>42647</v>
      </c>
      <c r="B352" s="142">
        <f t="shared" ca="1" si="96"/>
        <v>1132542.659</v>
      </c>
      <c r="C352" s="52">
        <f t="shared" si="90"/>
        <v>1000000</v>
      </c>
      <c r="D352" s="38">
        <f t="shared" si="91"/>
        <v>0.14476</v>
      </c>
      <c r="E352" s="42">
        <f t="shared" si="92"/>
        <v>42311</v>
      </c>
      <c r="F352" s="1">
        <f t="shared" si="84"/>
        <v>232</v>
      </c>
      <c r="G352" s="51">
        <f t="shared" si="85"/>
        <v>232</v>
      </c>
      <c r="H352" s="43">
        <f t="shared" si="86"/>
        <v>1.1325426590000001</v>
      </c>
      <c r="I352" s="51">
        <f t="shared" si="93"/>
        <v>0</v>
      </c>
      <c r="J352" s="52">
        <f t="shared" si="87"/>
        <v>132542.65900000001</v>
      </c>
      <c r="K352" s="41">
        <f t="shared" si="88"/>
        <v>0</v>
      </c>
      <c r="L352" s="2" t="str">
        <f t="shared" si="94"/>
        <v>J=</v>
      </c>
      <c r="M352" s="42">
        <f t="shared" si="95"/>
        <v>42674</v>
      </c>
      <c r="N352" s="5">
        <f t="shared" si="97"/>
        <v>0</v>
      </c>
      <c r="O352" s="5"/>
      <c r="P352" s="5"/>
      <c r="Q352" s="5"/>
      <c r="R352" s="5"/>
      <c r="S352" s="3"/>
      <c r="T352" s="5"/>
      <c r="U352" s="5"/>
      <c r="V352" s="5"/>
      <c r="W352" s="5"/>
      <c r="X352" s="5"/>
      <c r="Y352" s="6"/>
      <c r="Z352" s="5"/>
      <c r="AA352" s="5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</row>
    <row r="353" spans="1:144" x14ac:dyDescent="0.2">
      <c r="A353" s="138">
        <f t="shared" si="89"/>
        <v>42648</v>
      </c>
      <c r="B353" s="142">
        <f t="shared" ca="1" si="96"/>
        <v>1133150.4180000001</v>
      </c>
      <c r="C353" s="52">
        <f t="shared" si="90"/>
        <v>1000000</v>
      </c>
      <c r="D353" s="38">
        <f t="shared" si="91"/>
        <v>0.14476</v>
      </c>
      <c r="E353" s="42">
        <f t="shared" si="92"/>
        <v>42311</v>
      </c>
      <c r="F353" s="1">
        <f t="shared" si="84"/>
        <v>233</v>
      </c>
      <c r="G353" s="51">
        <f t="shared" si="85"/>
        <v>233</v>
      </c>
      <c r="H353" s="43">
        <f t="shared" si="86"/>
        <v>1.133150418</v>
      </c>
      <c r="I353" s="51">
        <f t="shared" si="93"/>
        <v>0</v>
      </c>
      <c r="J353" s="52">
        <f t="shared" si="87"/>
        <v>133150.41800000001</v>
      </c>
      <c r="K353" s="41">
        <f t="shared" si="88"/>
        <v>0</v>
      </c>
      <c r="L353" s="2" t="str">
        <f t="shared" si="94"/>
        <v>J=</v>
      </c>
      <c r="M353" s="42">
        <f t="shared" si="95"/>
        <v>42674</v>
      </c>
      <c r="N353" s="5">
        <f t="shared" si="97"/>
        <v>0</v>
      </c>
      <c r="O353" s="5"/>
      <c r="P353" s="5"/>
      <c r="Q353" s="5"/>
      <c r="R353" s="5"/>
      <c r="S353" s="3"/>
      <c r="T353" s="5"/>
      <c r="U353" s="5"/>
      <c r="V353" s="5"/>
      <c r="W353" s="5"/>
      <c r="X353" s="5"/>
      <c r="Y353" s="6"/>
      <c r="Z353" s="5"/>
      <c r="AA353" s="5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</row>
    <row r="354" spans="1:144" x14ac:dyDescent="0.2">
      <c r="A354" s="138">
        <f t="shared" si="89"/>
        <v>42649</v>
      </c>
      <c r="B354" s="142">
        <f t="shared" ca="1" si="96"/>
        <v>1133758.5020000001</v>
      </c>
      <c r="C354" s="52">
        <f t="shared" si="90"/>
        <v>1000000</v>
      </c>
      <c r="D354" s="38">
        <f t="shared" si="91"/>
        <v>0.14476</v>
      </c>
      <c r="E354" s="42">
        <f t="shared" si="92"/>
        <v>42311</v>
      </c>
      <c r="F354" s="1">
        <f t="shared" si="84"/>
        <v>234</v>
      </c>
      <c r="G354" s="51">
        <f t="shared" si="85"/>
        <v>234</v>
      </c>
      <c r="H354" s="43">
        <f t="shared" si="86"/>
        <v>1.1337585020000001</v>
      </c>
      <c r="I354" s="51">
        <f t="shared" si="93"/>
        <v>0</v>
      </c>
      <c r="J354" s="52">
        <f t="shared" si="87"/>
        <v>133758.50200000001</v>
      </c>
      <c r="K354" s="41">
        <f t="shared" si="88"/>
        <v>0</v>
      </c>
      <c r="L354" s="2" t="str">
        <f t="shared" si="94"/>
        <v>J=</v>
      </c>
      <c r="M354" s="42">
        <f t="shared" si="95"/>
        <v>42674</v>
      </c>
      <c r="N354" s="5">
        <f t="shared" si="97"/>
        <v>0</v>
      </c>
      <c r="O354" s="5"/>
      <c r="P354" s="5"/>
      <c r="Q354" s="5"/>
      <c r="R354" s="5"/>
      <c r="S354" s="3"/>
      <c r="T354" s="5"/>
      <c r="U354" s="5"/>
      <c r="V354" s="5"/>
      <c r="W354" s="5"/>
      <c r="X354" s="5"/>
      <c r="Y354" s="6"/>
      <c r="Z354" s="5"/>
      <c r="AA354" s="5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</row>
    <row r="355" spans="1:144" x14ac:dyDescent="0.2">
      <c r="A355" s="138">
        <f t="shared" si="89"/>
        <v>42650</v>
      </c>
      <c r="B355" s="142">
        <f t="shared" ca="1" si="96"/>
        <v>1134366.9139999999</v>
      </c>
      <c r="C355" s="52">
        <f t="shared" si="90"/>
        <v>1000000</v>
      </c>
      <c r="D355" s="38">
        <f t="shared" si="91"/>
        <v>0.14476</v>
      </c>
      <c r="E355" s="42">
        <f t="shared" si="92"/>
        <v>42311</v>
      </c>
      <c r="F355" s="1">
        <f t="shared" si="84"/>
        <v>235</v>
      </c>
      <c r="G355" s="51">
        <f t="shared" si="85"/>
        <v>235</v>
      </c>
      <c r="H355" s="43">
        <f t="shared" si="86"/>
        <v>1.1343669139999999</v>
      </c>
      <c r="I355" s="51">
        <f t="shared" si="93"/>
        <v>0</v>
      </c>
      <c r="J355" s="52">
        <f t="shared" si="87"/>
        <v>134366.91399999999</v>
      </c>
      <c r="K355" s="41">
        <f t="shared" si="88"/>
        <v>0</v>
      </c>
      <c r="L355" s="2" t="str">
        <f t="shared" si="94"/>
        <v>J=</v>
      </c>
      <c r="M355" s="42">
        <f t="shared" si="95"/>
        <v>42674</v>
      </c>
      <c r="N355" s="5">
        <f t="shared" si="97"/>
        <v>0</v>
      </c>
      <c r="O355" s="5"/>
      <c r="P355" s="5"/>
      <c r="Q355" s="5"/>
      <c r="R355" s="5"/>
      <c r="S355" s="3"/>
      <c r="T355" s="5"/>
      <c r="U355" s="5"/>
      <c r="V355" s="5"/>
      <c r="W355" s="5"/>
      <c r="X355" s="5"/>
      <c r="Y355" s="6"/>
      <c r="Z355" s="5"/>
      <c r="AA355" s="5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</row>
    <row r="356" spans="1:144" x14ac:dyDescent="0.2">
      <c r="A356" s="138">
        <f t="shared" si="89"/>
        <v>42651</v>
      </c>
      <c r="B356" s="142">
        <f t="shared" ca="1" si="96"/>
        <v>1134975.6510000001</v>
      </c>
      <c r="C356" s="52">
        <f t="shared" si="90"/>
        <v>1000000</v>
      </c>
      <c r="D356" s="38">
        <f t="shared" si="91"/>
        <v>0.14476</v>
      </c>
      <c r="E356" s="42">
        <f t="shared" si="92"/>
        <v>42311</v>
      </c>
      <c r="F356" s="1">
        <f t="shared" si="84"/>
        <v>235</v>
      </c>
      <c r="G356" s="51">
        <f t="shared" si="85"/>
        <v>236</v>
      </c>
      <c r="H356" s="43">
        <f t="shared" si="86"/>
        <v>1.134975651</v>
      </c>
      <c r="I356" s="51">
        <f t="shared" si="93"/>
        <v>0</v>
      </c>
      <c r="J356" s="52">
        <f t="shared" si="87"/>
        <v>134975.65100000001</v>
      </c>
      <c r="K356" s="41">
        <f t="shared" si="88"/>
        <v>0</v>
      </c>
      <c r="L356" s="2" t="str">
        <f t="shared" si="94"/>
        <v>J=</v>
      </c>
      <c r="M356" s="42">
        <f t="shared" si="95"/>
        <v>42674</v>
      </c>
      <c r="N356" s="5">
        <f t="shared" si="97"/>
        <v>0</v>
      </c>
      <c r="O356" s="5"/>
      <c r="P356" s="5"/>
      <c r="Q356" s="5"/>
      <c r="R356" s="5"/>
      <c r="S356" s="3"/>
      <c r="T356" s="5"/>
      <c r="U356" s="5"/>
      <c r="V356" s="5"/>
      <c r="W356" s="5"/>
      <c r="X356" s="5"/>
      <c r="Y356" s="6"/>
      <c r="Z356" s="5"/>
      <c r="AA356" s="5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</row>
    <row r="357" spans="1:144" x14ac:dyDescent="0.2">
      <c r="A357" s="138">
        <f t="shared" si="89"/>
        <v>42652</v>
      </c>
      <c r="B357" s="142">
        <f t="shared" ca="1" si="96"/>
        <v>1134975.6510000001</v>
      </c>
      <c r="C357" s="52">
        <f t="shared" si="90"/>
        <v>1000000</v>
      </c>
      <c r="D357" s="38">
        <f t="shared" si="91"/>
        <v>0.14476</v>
      </c>
      <c r="E357" s="42">
        <f t="shared" si="92"/>
        <v>42311</v>
      </c>
      <c r="F357" s="1">
        <f t="shared" si="84"/>
        <v>235</v>
      </c>
      <c r="G357" s="51">
        <f t="shared" si="85"/>
        <v>236</v>
      </c>
      <c r="H357" s="43">
        <f t="shared" si="86"/>
        <v>1.134975651</v>
      </c>
      <c r="I357" s="51">
        <f t="shared" si="93"/>
        <v>0</v>
      </c>
      <c r="J357" s="52">
        <f t="shared" si="87"/>
        <v>134975.65100000001</v>
      </c>
      <c r="K357" s="41">
        <f t="shared" si="88"/>
        <v>0</v>
      </c>
      <c r="L357" s="2" t="str">
        <f t="shared" si="94"/>
        <v>J=</v>
      </c>
      <c r="M357" s="42">
        <f t="shared" si="95"/>
        <v>42674</v>
      </c>
      <c r="N357" s="5">
        <f t="shared" si="97"/>
        <v>0</v>
      </c>
      <c r="O357" s="5"/>
      <c r="P357" s="5"/>
      <c r="Q357" s="5"/>
      <c r="R357" s="5"/>
      <c r="S357" s="3"/>
      <c r="T357" s="5"/>
      <c r="U357" s="5"/>
      <c r="V357" s="5"/>
      <c r="W357" s="5"/>
      <c r="X357" s="5"/>
      <c r="Y357" s="6"/>
      <c r="Z357" s="5"/>
      <c r="AA357" s="5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</row>
    <row r="358" spans="1:144" x14ac:dyDescent="0.2">
      <c r="A358" s="138">
        <f t="shared" si="89"/>
        <v>42653</v>
      </c>
      <c r="B358" s="142">
        <f t="shared" ca="1" si="96"/>
        <v>1134975.6510000001</v>
      </c>
      <c r="C358" s="52">
        <f t="shared" si="90"/>
        <v>1000000</v>
      </c>
      <c r="D358" s="38">
        <f t="shared" si="91"/>
        <v>0.14476</v>
      </c>
      <c r="E358" s="42">
        <f t="shared" si="92"/>
        <v>42311</v>
      </c>
      <c r="F358" s="1">
        <f t="shared" si="84"/>
        <v>236</v>
      </c>
      <c r="G358" s="51">
        <f t="shared" si="85"/>
        <v>236</v>
      </c>
      <c r="H358" s="43">
        <f t="shared" si="86"/>
        <v>1.134975651</v>
      </c>
      <c r="I358" s="51">
        <f t="shared" si="93"/>
        <v>0</v>
      </c>
      <c r="J358" s="52">
        <f t="shared" si="87"/>
        <v>134975.65100000001</v>
      </c>
      <c r="K358" s="41">
        <f t="shared" si="88"/>
        <v>0</v>
      </c>
      <c r="L358" s="2" t="str">
        <f t="shared" si="94"/>
        <v>J=</v>
      </c>
      <c r="M358" s="42">
        <f t="shared" si="95"/>
        <v>42674</v>
      </c>
      <c r="N358" s="5">
        <f t="shared" si="97"/>
        <v>0</v>
      </c>
      <c r="O358" s="5"/>
      <c r="P358" s="5"/>
      <c r="Q358" s="5"/>
      <c r="R358" s="5"/>
      <c r="S358" s="3"/>
      <c r="T358" s="5"/>
      <c r="U358" s="5"/>
      <c r="V358" s="5"/>
      <c r="W358" s="5"/>
      <c r="X358" s="5"/>
      <c r="Y358" s="6"/>
      <c r="Z358" s="5"/>
      <c r="AA358" s="5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</row>
    <row r="359" spans="1:144" x14ac:dyDescent="0.2">
      <c r="A359" s="138">
        <f t="shared" si="89"/>
        <v>42654</v>
      </c>
      <c r="B359" s="142">
        <f t="shared" ca="1" si="96"/>
        <v>1135584.716</v>
      </c>
      <c r="C359" s="52">
        <f t="shared" si="90"/>
        <v>1000000</v>
      </c>
      <c r="D359" s="38">
        <f t="shared" si="91"/>
        <v>0.14476</v>
      </c>
      <c r="E359" s="42">
        <f t="shared" si="92"/>
        <v>42311</v>
      </c>
      <c r="F359" s="1">
        <f t="shared" si="84"/>
        <v>237</v>
      </c>
      <c r="G359" s="51">
        <f t="shared" si="85"/>
        <v>237</v>
      </c>
      <c r="H359" s="43">
        <f t="shared" si="86"/>
        <v>1.1355847160000001</v>
      </c>
      <c r="I359" s="51">
        <f t="shared" si="93"/>
        <v>0</v>
      </c>
      <c r="J359" s="52">
        <f t="shared" si="87"/>
        <v>135584.71599999999</v>
      </c>
      <c r="K359" s="41">
        <f t="shared" si="88"/>
        <v>0</v>
      </c>
      <c r="L359" s="2" t="str">
        <f t="shared" si="94"/>
        <v>J=</v>
      </c>
      <c r="M359" s="42">
        <f t="shared" si="95"/>
        <v>42674</v>
      </c>
      <c r="N359" s="5">
        <f t="shared" si="97"/>
        <v>0</v>
      </c>
      <c r="O359" s="5"/>
      <c r="P359" s="5"/>
      <c r="Q359" s="5"/>
      <c r="R359" s="5"/>
      <c r="S359" s="3"/>
      <c r="T359" s="5"/>
      <c r="U359" s="5"/>
      <c r="V359" s="5"/>
      <c r="W359" s="5"/>
      <c r="X359" s="5"/>
      <c r="Y359" s="6"/>
      <c r="Z359" s="5"/>
      <c r="AA359" s="5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</row>
    <row r="360" spans="1:144" x14ac:dyDescent="0.2">
      <c r="A360" s="138">
        <f t="shared" si="89"/>
        <v>42655</v>
      </c>
      <c r="B360" s="142">
        <f t="shared" ca="1" si="96"/>
        <v>1136194.1070000001</v>
      </c>
      <c r="C360" s="52">
        <f t="shared" si="90"/>
        <v>1000000</v>
      </c>
      <c r="D360" s="38">
        <f t="shared" si="91"/>
        <v>0.14476</v>
      </c>
      <c r="E360" s="42">
        <f t="shared" si="92"/>
        <v>42311</v>
      </c>
      <c r="F360" s="1">
        <f t="shared" si="84"/>
        <v>237</v>
      </c>
      <c r="G360" s="51">
        <f t="shared" si="85"/>
        <v>238</v>
      </c>
      <c r="H360" s="43">
        <f t="shared" si="86"/>
        <v>1.1361941069999999</v>
      </c>
      <c r="I360" s="51">
        <f t="shared" si="93"/>
        <v>0</v>
      </c>
      <c r="J360" s="52">
        <f t="shared" si="87"/>
        <v>136194.10699999999</v>
      </c>
      <c r="K360" s="41">
        <f t="shared" si="88"/>
        <v>0</v>
      </c>
      <c r="L360" s="2" t="str">
        <f t="shared" si="94"/>
        <v>J=</v>
      </c>
      <c r="M360" s="42">
        <f t="shared" si="95"/>
        <v>42674</v>
      </c>
      <c r="N360" s="5">
        <f t="shared" si="97"/>
        <v>0</v>
      </c>
      <c r="O360" s="5"/>
      <c r="P360" s="5"/>
      <c r="Q360" s="5"/>
      <c r="R360" s="5"/>
      <c r="S360" s="3"/>
      <c r="T360" s="5"/>
      <c r="U360" s="5"/>
      <c r="V360" s="5"/>
      <c r="W360" s="5"/>
      <c r="X360" s="5"/>
      <c r="Y360" s="6"/>
      <c r="Z360" s="5"/>
      <c r="AA360" s="5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</row>
    <row r="361" spans="1:144" x14ac:dyDescent="0.2">
      <c r="A361" s="138">
        <f t="shared" si="89"/>
        <v>42656</v>
      </c>
      <c r="B361" s="142">
        <f t="shared" ca="1" si="96"/>
        <v>1136194.1070000001</v>
      </c>
      <c r="C361" s="52">
        <f t="shared" si="90"/>
        <v>1000000</v>
      </c>
      <c r="D361" s="38">
        <f t="shared" si="91"/>
        <v>0.14476</v>
      </c>
      <c r="E361" s="42">
        <f t="shared" si="92"/>
        <v>42311</v>
      </c>
      <c r="F361" s="1">
        <f t="shared" si="84"/>
        <v>238</v>
      </c>
      <c r="G361" s="51">
        <f t="shared" si="85"/>
        <v>238</v>
      </c>
      <c r="H361" s="43">
        <f t="shared" si="86"/>
        <v>1.1361941069999999</v>
      </c>
      <c r="I361" s="51">
        <f t="shared" si="93"/>
        <v>0</v>
      </c>
      <c r="J361" s="52">
        <f t="shared" si="87"/>
        <v>136194.10699999999</v>
      </c>
      <c r="K361" s="41">
        <f t="shared" si="88"/>
        <v>0</v>
      </c>
      <c r="L361" s="2" t="str">
        <f t="shared" si="94"/>
        <v>J=</v>
      </c>
      <c r="M361" s="42">
        <f t="shared" si="95"/>
        <v>42674</v>
      </c>
      <c r="N361" s="5">
        <f t="shared" si="97"/>
        <v>0</v>
      </c>
      <c r="O361" s="5"/>
      <c r="P361" s="5"/>
      <c r="Q361" s="5"/>
      <c r="R361" s="5"/>
      <c r="S361" s="3"/>
      <c r="T361" s="5"/>
      <c r="U361" s="5"/>
      <c r="V361" s="5"/>
      <c r="W361" s="5"/>
      <c r="X361" s="5"/>
      <c r="Y361" s="6"/>
      <c r="Z361" s="5"/>
      <c r="AA361" s="5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</row>
    <row r="362" spans="1:144" x14ac:dyDescent="0.2">
      <c r="A362" s="138">
        <f t="shared" si="89"/>
        <v>42657</v>
      </c>
      <c r="B362" s="142">
        <f t="shared" ca="1" si="96"/>
        <v>1136803.825</v>
      </c>
      <c r="C362" s="52">
        <f t="shared" si="90"/>
        <v>1000000</v>
      </c>
      <c r="D362" s="38">
        <f t="shared" si="91"/>
        <v>0.14476</v>
      </c>
      <c r="E362" s="42">
        <f t="shared" si="92"/>
        <v>42311</v>
      </c>
      <c r="F362" s="1">
        <f t="shared" si="84"/>
        <v>239</v>
      </c>
      <c r="G362" s="51">
        <f t="shared" si="85"/>
        <v>239</v>
      </c>
      <c r="H362" s="43">
        <f t="shared" si="86"/>
        <v>1.1368038250000001</v>
      </c>
      <c r="I362" s="51">
        <f t="shared" si="93"/>
        <v>0</v>
      </c>
      <c r="J362" s="52">
        <f t="shared" si="87"/>
        <v>136803.82500000001</v>
      </c>
      <c r="K362" s="41">
        <f t="shared" si="88"/>
        <v>0</v>
      </c>
      <c r="L362" s="2" t="str">
        <f t="shared" si="94"/>
        <v>J=</v>
      </c>
      <c r="M362" s="42">
        <f t="shared" si="95"/>
        <v>42674</v>
      </c>
      <c r="N362" s="5">
        <f t="shared" si="97"/>
        <v>0</v>
      </c>
      <c r="O362" s="5"/>
      <c r="P362" s="5"/>
      <c r="Q362" s="5"/>
      <c r="R362" s="5"/>
      <c r="S362" s="3"/>
      <c r="T362" s="5"/>
      <c r="U362" s="5"/>
      <c r="V362" s="5"/>
      <c r="W362" s="5"/>
      <c r="X362" s="5"/>
      <c r="Y362" s="6"/>
      <c r="Z362" s="5"/>
      <c r="AA362" s="5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</row>
    <row r="363" spans="1:144" x14ac:dyDescent="0.2">
      <c r="A363" s="138">
        <f t="shared" si="89"/>
        <v>42658</v>
      </c>
      <c r="B363" s="142">
        <f t="shared" ca="1" si="96"/>
        <v>1137413.8700000001</v>
      </c>
      <c r="C363" s="52">
        <f t="shared" si="90"/>
        <v>1000000</v>
      </c>
      <c r="D363" s="38">
        <f t="shared" si="91"/>
        <v>0.14476</v>
      </c>
      <c r="E363" s="42">
        <f t="shared" si="92"/>
        <v>42311</v>
      </c>
      <c r="F363" s="1">
        <f t="shared" si="84"/>
        <v>239</v>
      </c>
      <c r="G363" s="51">
        <f t="shared" si="85"/>
        <v>240</v>
      </c>
      <c r="H363" s="43">
        <f t="shared" si="86"/>
        <v>1.13741387</v>
      </c>
      <c r="I363" s="51">
        <f t="shared" si="93"/>
        <v>0</v>
      </c>
      <c r="J363" s="52">
        <f t="shared" si="87"/>
        <v>137413.87</v>
      </c>
      <c r="K363" s="41">
        <f t="shared" si="88"/>
        <v>0</v>
      </c>
      <c r="L363" s="2" t="str">
        <f t="shared" si="94"/>
        <v>J=</v>
      </c>
      <c r="M363" s="42">
        <f t="shared" si="95"/>
        <v>42674</v>
      </c>
      <c r="N363" s="5">
        <f t="shared" si="97"/>
        <v>0</v>
      </c>
      <c r="O363" s="5"/>
      <c r="P363" s="5"/>
      <c r="Q363" s="5"/>
      <c r="R363" s="5"/>
      <c r="S363" s="3"/>
      <c r="T363" s="5"/>
      <c r="U363" s="5"/>
      <c r="V363" s="5"/>
      <c r="W363" s="5"/>
      <c r="X363" s="5"/>
      <c r="Y363" s="6"/>
      <c r="Z363" s="5"/>
      <c r="AA363" s="5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</row>
    <row r="364" spans="1:144" x14ac:dyDescent="0.2">
      <c r="A364" s="138">
        <f t="shared" si="89"/>
        <v>42659</v>
      </c>
      <c r="B364" s="142">
        <f t="shared" ca="1" si="96"/>
        <v>1137413.8700000001</v>
      </c>
      <c r="C364" s="52">
        <f t="shared" si="90"/>
        <v>1000000</v>
      </c>
      <c r="D364" s="38">
        <f t="shared" si="91"/>
        <v>0.14476</v>
      </c>
      <c r="E364" s="42">
        <f t="shared" si="92"/>
        <v>42311</v>
      </c>
      <c r="F364" s="1">
        <f t="shared" si="84"/>
        <v>239</v>
      </c>
      <c r="G364" s="51">
        <f t="shared" si="85"/>
        <v>240</v>
      </c>
      <c r="H364" s="43">
        <f t="shared" si="86"/>
        <v>1.13741387</v>
      </c>
      <c r="I364" s="51">
        <f t="shared" si="93"/>
        <v>0</v>
      </c>
      <c r="J364" s="52">
        <f t="shared" si="87"/>
        <v>137413.87</v>
      </c>
      <c r="K364" s="41">
        <f t="shared" si="88"/>
        <v>0</v>
      </c>
      <c r="L364" s="2" t="str">
        <f t="shared" si="94"/>
        <v>J=</v>
      </c>
      <c r="M364" s="42">
        <f t="shared" si="95"/>
        <v>42674</v>
      </c>
      <c r="N364" s="5">
        <f t="shared" si="97"/>
        <v>0</v>
      </c>
      <c r="O364" s="5"/>
      <c r="P364" s="5"/>
      <c r="Q364" s="5"/>
      <c r="R364" s="5"/>
      <c r="S364" s="3"/>
      <c r="T364" s="5"/>
      <c r="U364" s="5"/>
      <c r="V364" s="5"/>
      <c r="W364" s="5"/>
      <c r="X364" s="5"/>
      <c r="Y364" s="6"/>
      <c r="Z364" s="5"/>
      <c r="AA364" s="5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</row>
    <row r="365" spans="1:144" x14ac:dyDescent="0.2">
      <c r="A365" s="138">
        <f t="shared" si="89"/>
        <v>42660</v>
      </c>
      <c r="B365" s="142">
        <f t="shared" ca="1" si="96"/>
        <v>1137413.8700000001</v>
      </c>
      <c r="C365" s="52">
        <f t="shared" si="90"/>
        <v>1000000</v>
      </c>
      <c r="D365" s="38">
        <f t="shared" si="91"/>
        <v>0.14476</v>
      </c>
      <c r="E365" s="42">
        <f t="shared" si="92"/>
        <v>42311</v>
      </c>
      <c r="F365" s="1">
        <f t="shared" si="84"/>
        <v>240</v>
      </c>
      <c r="G365" s="51">
        <f t="shared" si="85"/>
        <v>240</v>
      </c>
      <c r="H365" s="43">
        <f t="shared" si="86"/>
        <v>1.13741387</v>
      </c>
      <c r="I365" s="51">
        <f t="shared" si="93"/>
        <v>0</v>
      </c>
      <c r="J365" s="52">
        <f t="shared" si="87"/>
        <v>137413.87</v>
      </c>
      <c r="K365" s="41">
        <f t="shared" si="88"/>
        <v>0</v>
      </c>
      <c r="L365" s="2" t="str">
        <f t="shared" si="94"/>
        <v>J=</v>
      </c>
      <c r="M365" s="42">
        <f t="shared" si="95"/>
        <v>42674</v>
      </c>
      <c r="N365" s="5">
        <f t="shared" si="97"/>
        <v>0</v>
      </c>
      <c r="O365" s="5"/>
      <c r="P365" s="5"/>
      <c r="Q365" s="5"/>
      <c r="R365" s="5"/>
      <c r="S365" s="3"/>
      <c r="T365" s="5"/>
      <c r="U365" s="5"/>
      <c r="V365" s="5"/>
      <c r="W365" s="5"/>
      <c r="X365" s="5"/>
      <c r="Y365" s="6"/>
      <c r="Z365" s="5"/>
      <c r="AA365" s="5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</row>
    <row r="366" spans="1:144" x14ac:dyDescent="0.2">
      <c r="A366" s="138">
        <f t="shared" si="89"/>
        <v>42661</v>
      </c>
      <c r="B366" s="142">
        <f t="shared" ca="1" si="96"/>
        <v>1138024.243</v>
      </c>
      <c r="C366" s="52">
        <f t="shared" si="90"/>
        <v>1000000</v>
      </c>
      <c r="D366" s="38">
        <f t="shared" si="91"/>
        <v>0.14476</v>
      </c>
      <c r="E366" s="42">
        <f t="shared" si="92"/>
        <v>42311</v>
      </c>
      <c r="F366" s="1">
        <f t="shared" si="84"/>
        <v>241</v>
      </c>
      <c r="G366" s="51">
        <f t="shared" si="85"/>
        <v>241</v>
      </c>
      <c r="H366" s="43">
        <f t="shared" si="86"/>
        <v>1.138024243</v>
      </c>
      <c r="I366" s="51">
        <f t="shared" si="93"/>
        <v>0</v>
      </c>
      <c r="J366" s="52">
        <f t="shared" si="87"/>
        <v>138024.24299999999</v>
      </c>
      <c r="K366" s="41">
        <f t="shared" si="88"/>
        <v>0</v>
      </c>
      <c r="L366" s="2" t="str">
        <f t="shared" si="94"/>
        <v>J=</v>
      </c>
      <c r="M366" s="42">
        <f t="shared" si="95"/>
        <v>42674</v>
      </c>
      <c r="N366" s="5">
        <f t="shared" si="97"/>
        <v>0</v>
      </c>
      <c r="O366" s="5"/>
      <c r="P366" s="5"/>
      <c r="Q366" s="5"/>
      <c r="R366" s="5"/>
      <c r="S366" s="3"/>
      <c r="T366" s="5"/>
      <c r="U366" s="5"/>
      <c r="V366" s="5"/>
      <c r="W366" s="5"/>
      <c r="X366" s="5"/>
      <c r="Y366" s="6"/>
      <c r="Z366" s="5"/>
      <c r="AA366" s="5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</row>
    <row r="367" spans="1:144" x14ac:dyDescent="0.2">
      <c r="A367" s="138">
        <f t="shared" si="89"/>
        <v>42662</v>
      </c>
      <c r="B367" s="142">
        <f t="shared" ca="1" si="96"/>
        <v>1138634.943</v>
      </c>
      <c r="C367" s="52">
        <f t="shared" si="90"/>
        <v>1000000</v>
      </c>
      <c r="D367" s="38">
        <f t="shared" si="91"/>
        <v>0.14476</v>
      </c>
      <c r="E367" s="42">
        <f t="shared" si="92"/>
        <v>42311</v>
      </c>
      <c r="F367" s="1">
        <f t="shared" si="84"/>
        <v>242</v>
      </c>
      <c r="G367" s="51">
        <f t="shared" si="85"/>
        <v>242</v>
      </c>
      <c r="H367" s="43">
        <f t="shared" si="86"/>
        <v>1.138634943</v>
      </c>
      <c r="I367" s="51">
        <f t="shared" si="93"/>
        <v>0</v>
      </c>
      <c r="J367" s="52">
        <f t="shared" si="87"/>
        <v>138634.943</v>
      </c>
      <c r="K367" s="41">
        <f t="shared" si="88"/>
        <v>0</v>
      </c>
      <c r="L367" s="2" t="str">
        <f t="shared" si="94"/>
        <v>J=</v>
      </c>
      <c r="M367" s="42">
        <f t="shared" si="95"/>
        <v>42674</v>
      </c>
      <c r="N367" s="5">
        <f t="shared" si="97"/>
        <v>0</v>
      </c>
      <c r="O367" s="5"/>
      <c r="P367" s="5"/>
      <c r="Q367" s="5"/>
      <c r="R367" s="5"/>
      <c r="S367" s="3"/>
      <c r="T367" s="5"/>
      <c r="U367" s="5"/>
      <c r="V367" s="5"/>
      <c r="W367" s="5"/>
      <c r="X367" s="5"/>
      <c r="Y367" s="6"/>
      <c r="Z367" s="5"/>
      <c r="AA367" s="5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</row>
    <row r="368" spans="1:144" x14ac:dyDescent="0.2">
      <c r="A368" s="138">
        <f t="shared" si="89"/>
        <v>42663</v>
      </c>
      <c r="B368" s="142">
        <f t="shared" ca="1" si="96"/>
        <v>1139245.9709999999</v>
      </c>
      <c r="C368" s="52">
        <f t="shared" si="90"/>
        <v>1000000</v>
      </c>
      <c r="D368" s="38">
        <f t="shared" si="91"/>
        <v>0.14476</v>
      </c>
      <c r="E368" s="42">
        <f t="shared" si="92"/>
        <v>42311</v>
      </c>
      <c r="F368" s="1">
        <f t="shared" si="84"/>
        <v>243</v>
      </c>
      <c r="G368" s="51">
        <f t="shared" si="85"/>
        <v>243</v>
      </c>
      <c r="H368" s="43">
        <f t="shared" si="86"/>
        <v>1.139245971</v>
      </c>
      <c r="I368" s="51">
        <f t="shared" si="93"/>
        <v>0</v>
      </c>
      <c r="J368" s="52">
        <f t="shared" si="87"/>
        <v>139245.97099999999</v>
      </c>
      <c r="K368" s="41">
        <f t="shared" si="88"/>
        <v>0</v>
      </c>
      <c r="L368" s="2" t="str">
        <f t="shared" si="94"/>
        <v>J=</v>
      </c>
      <c r="M368" s="42">
        <f t="shared" si="95"/>
        <v>42674</v>
      </c>
      <c r="N368" s="5">
        <f t="shared" si="97"/>
        <v>0</v>
      </c>
      <c r="O368" s="5"/>
      <c r="P368" s="5"/>
      <c r="Q368" s="5"/>
      <c r="R368" s="5"/>
      <c r="S368" s="3"/>
      <c r="T368" s="5"/>
      <c r="U368" s="5"/>
      <c r="V368" s="5"/>
      <c r="W368" s="5"/>
      <c r="X368" s="5"/>
      <c r="Y368" s="6"/>
      <c r="Z368" s="5"/>
      <c r="AA368" s="5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</row>
    <row r="369" spans="1:144" x14ac:dyDescent="0.2">
      <c r="A369" s="138">
        <f t="shared" si="89"/>
        <v>42664</v>
      </c>
      <c r="B369" s="142">
        <f t="shared" ca="1" si="96"/>
        <v>1139857.327</v>
      </c>
      <c r="C369" s="52">
        <f t="shared" si="90"/>
        <v>1000000</v>
      </c>
      <c r="D369" s="38">
        <f t="shared" si="91"/>
        <v>0.14476</v>
      </c>
      <c r="E369" s="42">
        <f t="shared" si="92"/>
        <v>42311</v>
      </c>
      <c r="F369" s="1">
        <f t="shared" si="84"/>
        <v>244</v>
      </c>
      <c r="G369" s="51">
        <f t="shared" si="85"/>
        <v>244</v>
      </c>
      <c r="H369" s="43">
        <f t="shared" si="86"/>
        <v>1.1398573270000001</v>
      </c>
      <c r="I369" s="51">
        <f t="shared" si="93"/>
        <v>0</v>
      </c>
      <c r="J369" s="52">
        <f t="shared" si="87"/>
        <v>139857.32699999999</v>
      </c>
      <c r="K369" s="41">
        <f t="shared" si="88"/>
        <v>0</v>
      </c>
      <c r="L369" s="2" t="str">
        <f t="shared" si="94"/>
        <v>J=</v>
      </c>
      <c r="M369" s="42">
        <f t="shared" si="95"/>
        <v>42674</v>
      </c>
      <c r="N369" s="5">
        <f t="shared" si="97"/>
        <v>0</v>
      </c>
      <c r="O369" s="5"/>
      <c r="P369" s="5"/>
      <c r="Q369" s="5"/>
      <c r="R369" s="5"/>
      <c r="S369" s="3"/>
      <c r="T369" s="5"/>
      <c r="U369" s="5"/>
      <c r="V369" s="5"/>
      <c r="W369" s="5"/>
      <c r="X369" s="5"/>
      <c r="Y369" s="6"/>
      <c r="Z369" s="5"/>
      <c r="AA369" s="5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</row>
    <row r="370" spans="1:144" x14ac:dyDescent="0.2">
      <c r="A370" s="138">
        <f t="shared" si="89"/>
        <v>42665</v>
      </c>
      <c r="B370" s="142">
        <f t="shared" ca="1" si="96"/>
        <v>1140469.0109999999</v>
      </c>
      <c r="C370" s="52">
        <f t="shared" si="90"/>
        <v>1000000</v>
      </c>
      <c r="D370" s="38">
        <f t="shared" si="91"/>
        <v>0.14476</v>
      </c>
      <c r="E370" s="42">
        <f t="shared" si="92"/>
        <v>42311</v>
      </c>
      <c r="F370" s="1">
        <f t="shared" si="84"/>
        <v>244</v>
      </c>
      <c r="G370" s="51">
        <f t="shared" si="85"/>
        <v>245</v>
      </c>
      <c r="H370" s="43">
        <f t="shared" si="86"/>
        <v>1.140469011</v>
      </c>
      <c r="I370" s="51">
        <f t="shared" si="93"/>
        <v>0</v>
      </c>
      <c r="J370" s="52">
        <f t="shared" si="87"/>
        <v>140469.011</v>
      </c>
      <c r="K370" s="41">
        <f t="shared" si="88"/>
        <v>0</v>
      </c>
      <c r="L370" s="2" t="str">
        <f t="shared" si="94"/>
        <v>J=</v>
      </c>
      <c r="M370" s="42">
        <f t="shared" si="95"/>
        <v>42674</v>
      </c>
      <c r="N370" s="5">
        <f t="shared" si="97"/>
        <v>0</v>
      </c>
      <c r="O370" s="5"/>
      <c r="P370" s="5"/>
      <c r="Q370" s="5"/>
      <c r="R370" s="5"/>
      <c r="S370" s="3"/>
      <c r="T370" s="5"/>
      <c r="U370" s="5"/>
      <c r="V370" s="5"/>
      <c r="W370" s="5"/>
      <c r="X370" s="5"/>
      <c r="Y370" s="6"/>
      <c r="Z370" s="5"/>
      <c r="AA370" s="5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</row>
    <row r="371" spans="1:144" x14ac:dyDescent="0.2">
      <c r="A371" s="138">
        <f t="shared" si="89"/>
        <v>42666</v>
      </c>
      <c r="B371" s="142">
        <f t="shared" ca="1" si="96"/>
        <v>1140469.0109999999</v>
      </c>
      <c r="C371" s="52">
        <f t="shared" si="90"/>
        <v>1000000</v>
      </c>
      <c r="D371" s="38">
        <f t="shared" si="91"/>
        <v>0.14476</v>
      </c>
      <c r="E371" s="42">
        <f t="shared" si="92"/>
        <v>42311</v>
      </c>
      <c r="F371" s="1">
        <f t="shared" si="84"/>
        <v>244</v>
      </c>
      <c r="G371" s="51">
        <f t="shared" si="85"/>
        <v>245</v>
      </c>
      <c r="H371" s="43">
        <f t="shared" si="86"/>
        <v>1.140469011</v>
      </c>
      <c r="I371" s="51">
        <f t="shared" si="93"/>
        <v>0</v>
      </c>
      <c r="J371" s="52">
        <f t="shared" si="87"/>
        <v>140469.011</v>
      </c>
      <c r="K371" s="41">
        <f t="shared" si="88"/>
        <v>0</v>
      </c>
      <c r="L371" s="2" t="str">
        <f t="shared" si="94"/>
        <v>J=</v>
      </c>
      <c r="M371" s="42">
        <f t="shared" si="95"/>
        <v>42674</v>
      </c>
      <c r="N371" s="5">
        <f t="shared" si="97"/>
        <v>0</v>
      </c>
      <c r="O371" s="5"/>
      <c r="P371" s="5"/>
      <c r="Q371" s="5"/>
      <c r="R371" s="5"/>
      <c r="S371" s="3"/>
      <c r="T371" s="5"/>
      <c r="U371" s="5"/>
      <c r="V371" s="5"/>
      <c r="W371" s="5"/>
      <c r="X371" s="5"/>
      <c r="Y371" s="6"/>
      <c r="Z371" s="5"/>
      <c r="AA371" s="5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</row>
    <row r="372" spans="1:144" x14ac:dyDescent="0.2">
      <c r="A372" s="138">
        <f t="shared" si="89"/>
        <v>42667</v>
      </c>
      <c r="B372" s="142">
        <f t="shared" ca="1" si="96"/>
        <v>1140469.0109999999</v>
      </c>
      <c r="C372" s="52">
        <f t="shared" si="90"/>
        <v>1000000</v>
      </c>
      <c r="D372" s="38">
        <f t="shared" si="91"/>
        <v>0.14476</v>
      </c>
      <c r="E372" s="42">
        <f t="shared" si="92"/>
        <v>42311</v>
      </c>
      <c r="F372" s="1">
        <f t="shared" si="84"/>
        <v>245</v>
      </c>
      <c r="G372" s="51">
        <f t="shared" si="85"/>
        <v>245</v>
      </c>
      <c r="H372" s="43">
        <f t="shared" si="86"/>
        <v>1.140469011</v>
      </c>
      <c r="I372" s="51">
        <f t="shared" si="93"/>
        <v>0</v>
      </c>
      <c r="J372" s="52">
        <f t="shared" si="87"/>
        <v>140469.011</v>
      </c>
      <c r="K372" s="41">
        <f t="shared" si="88"/>
        <v>0</v>
      </c>
      <c r="L372" s="2" t="str">
        <f t="shared" si="94"/>
        <v>J=</v>
      </c>
      <c r="M372" s="42">
        <f t="shared" si="95"/>
        <v>42674</v>
      </c>
      <c r="N372" s="5">
        <f t="shared" si="97"/>
        <v>0</v>
      </c>
      <c r="O372" s="5"/>
      <c r="P372" s="5"/>
      <c r="Q372" s="5"/>
      <c r="R372" s="5"/>
      <c r="S372" s="3"/>
      <c r="T372" s="5"/>
      <c r="U372" s="5"/>
      <c r="V372" s="5"/>
      <c r="W372" s="5"/>
      <c r="X372" s="5"/>
      <c r="Y372" s="6"/>
      <c r="Z372" s="5"/>
      <c r="AA372" s="5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</row>
    <row r="373" spans="1:144" x14ac:dyDescent="0.2">
      <c r="A373" s="138">
        <f t="shared" si="89"/>
        <v>42668</v>
      </c>
      <c r="B373" s="142">
        <f t="shared" ca="1" si="96"/>
        <v>1141081.023</v>
      </c>
      <c r="C373" s="52">
        <f t="shared" si="90"/>
        <v>1000000</v>
      </c>
      <c r="D373" s="38">
        <f t="shared" si="91"/>
        <v>0.14476</v>
      </c>
      <c r="E373" s="42">
        <f t="shared" si="92"/>
        <v>42311</v>
      </c>
      <c r="F373" s="1">
        <f t="shared" si="84"/>
        <v>246</v>
      </c>
      <c r="G373" s="51">
        <f t="shared" si="85"/>
        <v>246</v>
      </c>
      <c r="H373" s="43">
        <f t="shared" si="86"/>
        <v>1.1410810229999999</v>
      </c>
      <c r="I373" s="51">
        <f t="shared" si="93"/>
        <v>0</v>
      </c>
      <c r="J373" s="52">
        <f t="shared" si="87"/>
        <v>141081.02299999999</v>
      </c>
      <c r="K373" s="41">
        <f t="shared" si="88"/>
        <v>0</v>
      </c>
      <c r="L373" s="2" t="str">
        <f t="shared" si="94"/>
        <v>J=</v>
      </c>
      <c r="M373" s="42">
        <f t="shared" si="95"/>
        <v>42674</v>
      </c>
      <c r="N373" s="5">
        <f t="shared" si="97"/>
        <v>0</v>
      </c>
      <c r="O373" s="5"/>
      <c r="P373" s="5"/>
      <c r="Q373" s="5"/>
      <c r="R373" s="5"/>
      <c r="S373" s="3"/>
      <c r="T373" s="5"/>
      <c r="U373" s="5"/>
      <c r="V373" s="5"/>
      <c r="W373" s="5"/>
      <c r="X373" s="5"/>
      <c r="Y373" s="6"/>
      <c r="Z373" s="5"/>
      <c r="AA373" s="5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</row>
    <row r="374" spans="1:144" x14ac:dyDescent="0.2">
      <c r="A374" s="138">
        <f t="shared" si="89"/>
        <v>42669</v>
      </c>
      <c r="B374" s="142">
        <f t="shared" ca="1" si="96"/>
        <v>1141693.3640000001</v>
      </c>
      <c r="C374" s="52">
        <f t="shared" si="90"/>
        <v>1000000</v>
      </c>
      <c r="D374" s="38">
        <f t="shared" si="91"/>
        <v>0.14476</v>
      </c>
      <c r="E374" s="42">
        <f t="shared" si="92"/>
        <v>42311</v>
      </c>
      <c r="F374" s="1">
        <f t="shared" si="84"/>
        <v>247</v>
      </c>
      <c r="G374" s="51">
        <f t="shared" si="85"/>
        <v>247</v>
      </c>
      <c r="H374" s="43">
        <f t="shared" si="86"/>
        <v>1.141693364</v>
      </c>
      <c r="I374" s="51">
        <f t="shared" si="93"/>
        <v>0</v>
      </c>
      <c r="J374" s="52">
        <f t="shared" si="87"/>
        <v>141693.364</v>
      </c>
      <c r="K374" s="41">
        <f t="shared" si="88"/>
        <v>0</v>
      </c>
      <c r="L374" s="2" t="str">
        <f t="shared" si="94"/>
        <v>J=</v>
      </c>
      <c r="M374" s="42">
        <f t="shared" si="95"/>
        <v>42674</v>
      </c>
      <c r="N374" s="5">
        <f t="shared" si="97"/>
        <v>0</v>
      </c>
      <c r="O374" s="5"/>
      <c r="P374" s="5"/>
      <c r="Q374" s="5"/>
      <c r="R374" s="5"/>
      <c r="S374" s="3"/>
      <c r="T374" s="5"/>
      <c r="U374" s="5"/>
      <c r="V374" s="5"/>
      <c r="W374" s="5"/>
      <c r="X374" s="5"/>
      <c r="Y374" s="6"/>
      <c r="Z374" s="5"/>
      <c r="AA374" s="5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</row>
    <row r="375" spans="1:144" x14ac:dyDescent="0.2">
      <c r="A375" s="138">
        <f t="shared" si="89"/>
        <v>42670</v>
      </c>
      <c r="B375" s="142">
        <f t="shared" ca="1" si="96"/>
        <v>1142306.0330000001</v>
      </c>
      <c r="C375" s="52">
        <f t="shared" si="90"/>
        <v>1000000</v>
      </c>
      <c r="D375" s="38">
        <f t="shared" si="91"/>
        <v>0.14476</v>
      </c>
      <c r="E375" s="42">
        <f t="shared" si="92"/>
        <v>42311</v>
      </c>
      <c r="F375" s="1">
        <f t="shared" si="84"/>
        <v>248</v>
      </c>
      <c r="G375" s="51">
        <f t="shared" si="85"/>
        <v>248</v>
      </c>
      <c r="H375" s="43">
        <f t="shared" si="86"/>
        <v>1.1423060330000001</v>
      </c>
      <c r="I375" s="51">
        <f t="shared" si="93"/>
        <v>0</v>
      </c>
      <c r="J375" s="52">
        <f t="shared" si="87"/>
        <v>142306.033</v>
      </c>
      <c r="K375" s="41">
        <f t="shared" si="88"/>
        <v>0</v>
      </c>
      <c r="L375" s="2" t="str">
        <f t="shared" si="94"/>
        <v>J=</v>
      </c>
      <c r="M375" s="42">
        <f t="shared" si="95"/>
        <v>42674</v>
      </c>
      <c r="N375" s="5">
        <f t="shared" si="97"/>
        <v>0</v>
      </c>
      <c r="O375" s="5"/>
      <c r="P375" s="5"/>
      <c r="Q375" s="5"/>
      <c r="R375" s="5"/>
      <c r="S375" s="3"/>
      <c r="T375" s="5"/>
      <c r="U375" s="5"/>
      <c r="V375" s="5"/>
      <c r="W375" s="5"/>
      <c r="X375" s="5"/>
      <c r="Y375" s="6"/>
      <c r="Z375" s="5"/>
      <c r="AA375" s="5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</row>
    <row r="376" spans="1:144" x14ac:dyDescent="0.2">
      <c r="A376" s="138">
        <f t="shared" si="89"/>
        <v>42671</v>
      </c>
      <c r="B376" s="142">
        <f t="shared" ca="1" si="96"/>
        <v>1142919.031</v>
      </c>
      <c r="C376" s="52">
        <f t="shared" si="90"/>
        <v>1000000</v>
      </c>
      <c r="D376" s="38">
        <f t="shared" si="91"/>
        <v>0.14476</v>
      </c>
      <c r="E376" s="42">
        <f t="shared" si="92"/>
        <v>42311</v>
      </c>
      <c r="F376" s="1">
        <f t="shared" si="84"/>
        <v>249</v>
      </c>
      <c r="G376" s="51">
        <f t="shared" si="85"/>
        <v>249</v>
      </c>
      <c r="H376" s="43">
        <f t="shared" si="86"/>
        <v>1.1429190309999999</v>
      </c>
      <c r="I376" s="51">
        <f t="shared" si="93"/>
        <v>0</v>
      </c>
      <c r="J376" s="52">
        <f t="shared" si="87"/>
        <v>142919.03099999999</v>
      </c>
      <c r="K376" s="41">
        <f t="shared" si="88"/>
        <v>0</v>
      </c>
      <c r="L376" s="2" t="str">
        <f t="shared" si="94"/>
        <v>J=</v>
      </c>
      <c r="M376" s="42">
        <f t="shared" si="95"/>
        <v>42674</v>
      </c>
      <c r="N376" s="5">
        <f t="shared" si="97"/>
        <v>0</v>
      </c>
      <c r="O376" s="5"/>
      <c r="P376" s="5"/>
      <c r="Q376" s="5"/>
      <c r="R376" s="5"/>
      <c r="S376" s="3"/>
      <c r="T376" s="5"/>
      <c r="U376" s="5"/>
      <c r="V376" s="5"/>
      <c r="W376" s="5"/>
      <c r="X376" s="5"/>
      <c r="Y376" s="6"/>
      <c r="Z376" s="5"/>
      <c r="AA376" s="5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</row>
    <row r="377" spans="1:144" x14ac:dyDescent="0.2">
      <c r="A377" s="138">
        <f t="shared" si="89"/>
        <v>42672</v>
      </c>
      <c r="B377" s="142">
        <f t="shared" ca="1" si="96"/>
        <v>1143532.358</v>
      </c>
      <c r="C377" s="52">
        <f t="shared" si="90"/>
        <v>1000000</v>
      </c>
      <c r="D377" s="38">
        <f t="shared" si="91"/>
        <v>0.14476</v>
      </c>
      <c r="E377" s="42">
        <f t="shared" si="92"/>
        <v>42311</v>
      </c>
      <c r="F377" s="1">
        <f t="shared" si="84"/>
        <v>249</v>
      </c>
      <c r="G377" s="51">
        <f t="shared" si="85"/>
        <v>250</v>
      </c>
      <c r="H377" s="43">
        <f t="shared" si="86"/>
        <v>1.1435323580000001</v>
      </c>
      <c r="I377" s="51">
        <f t="shared" si="93"/>
        <v>0</v>
      </c>
      <c r="J377" s="52">
        <f t="shared" si="87"/>
        <v>143532.35800000001</v>
      </c>
      <c r="K377" s="41">
        <f t="shared" si="88"/>
        <v>0</v>
      </c>
      <c r="L377" s="2" t="str">
        <f t="shared" si="94"/>
        <v>J=</v>
      </c>
      <c r="M377" s="42">
        <f t="shared" si="95"/>
        <v>42674</v>
      </c>
      <c r="N377" s="5">
        <f t="shared" si="97"/>
        <v>0</v>
      </c>
      <c r="O377" s="22"/>
      <c r="P377" s="22"/>
      <c r="Q377" s="22"/>
      <c r="R377" s="22"/>
      <c r="S377" s="23"/>
      <c r="T377" s="22"/>
      <c r="U377" s="22"/>
      <c r="V377" s="22"/>
      <c r="W377" s="22"/>
      <c r="X377" s="22"/>
      <c r="Y377" s="35"/>
      <c r="Z377" s="22"/>
      <c r="AA377" s="22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</row>
    <row r="378" spans="1:144" x14ac:dyDescent="0.2">
      <c r="A378" s="138">
        <f t="shared" si="89"/>
        <v>42673</v>
      </c>
      <c r="B378" s="142">
        <f t="shared" ca="1" si="96"/>
        <v>1143532.358</v>
      </c>
      <c r="C378" s="52">
        <f t="shared" si="90"/>
        <v>1000000</v>
      </c>
      <c r="D378" s="38">
        <f t="shared" si="91"/>
        <v>0.14476</v>
      </c>
      <c r="E378" s="42">
        <f t="shared" si="92"/>
        <v>42311</v>
      </c>
      <c r="F378" s="1">
        <f t="shared" si="84"/>
        <v>249</v>
      </c>
      <c r="G378" s="51">
        <f t="shared" si="85"/>
        <v>250</v>
      </c>
      <c r="H378" s="43">
        <f t="shared" si="86"/>
        <v>1.1435323580000001</v>
      </c>
      <c r="I378" s="51">
        <f t="shared" si="93"/>
        <v>0</v>
      </c>
      <c r="J378" s="52">
        <f t="shared" si="87"/>
        <v>143532.35800000001</v>
      </c>
      <c r="K378" s="41">
        <f t="shared" si="88"/>
        <v>0</v>
      </c>
      <c r="L378" s="2" t="str">
        <f t="shared" si="94"/>
        <v>J=</v>
      </c>
      <c r="M378" s="42">
        <f t="shared" si="95"/>
        <v>42674</v>
      </c>
      <c r="N378" s="5">
        <f t="shared" si="97"/>
        <v>0</v>
      </c>
      <c r="O378" s="5"/>
      <c r="P378" s="5"/>
      <c r="Q378" s="5"/>
      <c r="R378" s="5"/>
      <c r="S378" s="3"/>
      <c r="T378" s="5"/>
      <c r="U378" s="5"/>
      <c r="V378" s="5"/>
      <c r="W378" s="5"/>
      <c r="X378" s="5"/>
      <c r="Y378" s="6"/>
      <c r="Z378" s="5"/>
      <c r="AA378" s="5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</row>
    <row r="379" spans="1:144" x14ac:dyDescent="0.2">
      <c r="A379" s="140">
        <f t="shared" si="89"/>
        <v>42674</v>
      </c>
      <c r="B379" s="142">
        <f t="shared" ca="1" si="96"/>
        <v>1143532.358</v>
      </c>
      <c r="C379" s="48">
        <f t="shared" si="90"/>
        <v>1000000</v>
      </c>
      <c r="D379" s="49">
        <f t="shared" si="91"/>
        <v>0.14476</v>
      </c>
      <c r="E379" s="50">
        <f t="shared" si="92"/>
        <v>42311</v>
      </c>
      <c r="F379" s="10">
        <f t="shared" si="84"/>
        <v>250</v>
      </c>
      <c r="G379" s="53">
        <f t="shared" si="85"/>
        <v>250</v>
      </c>
      <c r="H379" s="54">
        <f t="shared" si="86"/>
        <v>1.1435323580000001</v>
      </c>
      <c r="I379" s="53">
        <f t="shared" si="93"/>
        <v>1</v>
      </c>
      <c r="J379" s="48">
        <f t="shared" si="87"/>
        <v>143532.35800000001</v>
      </c>
      <c r="K379" s="55">
        <f t="shared" si="88"/>
        <v>0</v>
      </c>
      <c r="L379" s="26" t="str">
        <f t="shared" si="94"/>
        <v>J=</v>
      </c>
      <c r="M379" s="50">
        <f t="shared" si="95"/>
        <v>42674</v>
      </c>
      <c r="N379" s="22">
        <f t="shared" si="97"/>
        <v>143532358</v>
      </c>
      <c r="O379" s="22"/>
      <c r="P379" s="22"/>
      <c r="Q379" s="22"/>
      <c r="R379" s="22"/>
      <c r="S379" s="23"/>
      <c r="T379" s="22"/>
      <c r="U379" s="22"/>
      <c r="V379" s="22"/>
      <c r="W379" s="22"/>
      <c r="X379" s="22"/>
      <c r="Y379" s="35"/>
      <c r="Z379" s="22"/>
      <c r="AA379" s="22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</row>
    <row r="380" spans="1:144" x14ac:dyDescent="0.2">
      <c r="A380" s="138">
        <f t="shared" si="89"/>
        <v>42675</v>
      </c>
      <c r="B380" s="142">
        <f t="shared" ca="1" si="96"/>
        <v>1000536.63199999</v>
      </c>
      <c r="C380" s="52">
        <f t="shared" si="90"/>
        <v>1000000</v>
      </c>
      <c r="D380" s="38">
        <f t="shared" si="91"/>
        <v>0.14476</v>
      </c>
      <c r="E380" s="42">
        <f t="shared" si="92"/>
        <v>42674</v>
      </c>
      <c r="F380" s="1">
        <f t="shared" si="84"/>
        <v>1</v>
      </c>
      <c r="G380" s="51">
        <f t="shared" si="85"/>
        <v>1</v>
      </c>
      <c r="H380" s="43">
        <f t="shared" si="86"/>
        <v>1.000536632</v>
      </c>
      <c r="I380" s="51">
        <f t="shared" si="93"/>
        <v>0</v>
      </c>
      <c r="J380" s="52">
        <f t="shared" si="87"/>
        <v>536.63199999000005</v>
      </c>
      <c r="K380" s="41">
        <f t="shared" si="88"/>
        <v>0</v>
      </c>
      <c r="L380" s="2" t="str">
        <f t="shared" si="94"/>
        <v>J=</v>
      </c>
      <c r="M380" s="42">
        <f t="shared" si="95"/>
        <v>43038</v>
      </c>
      <c r="N380" s="5">
        <f t="shared" si="97"/>
        <v>0</v>
      </c>
      <c r="O380" s="5"/>
      <c r="P380" s="5"/>
      <c r="Q380" s="5"/>
      <c r="R380" s="5"/>
      <c r="S380" s="3"/>
      <c r="T380" s="5"/>
      <c r="U380" s="5"/>
      <c r="V380" s="5"/>
      <c r="W380" s="5"/>
      <c r="X380" s="5"/>
      <c r="Y380" s="6"/>
      <c r="Z380" s="5"/>
      <c r="AA380" s="5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</row>
    <row r="381" spans="1:144" x14ac:dyDescent="0.2">
      <c r="A381" s="138">
        <f t="shared" si="89"/>
        <v>42676</v>
      </c>
      <c r="B381" s="142">
        <f t="shared" ca="1" si="96"/>
        <v>1000536.63199999</v>
      </c>
      <c r="C381" s="52">
        <f t="shared" si="90"/>
        <v>1000000</v>
      </c>
      <c r="D381" s="38">
        <f t="shared" si="91"/>
        <v>0.14476</v>
      </c>
      <c r="E381" s="42">
        <f t="shared" si="92"/>
        <v>42674</v>
      </c>
      <c r="F381" s="1">
        <f t="shared" si="84"/>
        <v>1</v>
      </c>
      <c r="G381" s="51">
        <f t="shared" si="85"/>
        <v>1</v>
      </c>
      <c r="H381" s="43">
        <f t="shared" si="86"/>
        <v>1.000536632</v>
      </c>
      <c r="I381" s="51">
        <f t="shared" si="93"/>
        <v>0</v>
      </c>
      <c r="J381" s="52">
        <f t="shared" si="87"/>
        <v>536.63199999000005</v>
      </c>
      <c r="K381" s="41">
        <f t="shared" si="88"/>
        <v>0</v>
      </c>
      <c r="L381" s="2" t="str">
        <f t="shared" si="94"/>
        <v>J=</v>
      </c>
      <c r="M381" s="42">
        <f t="shared" si="95"/>
        <v>43038</v>
      </c>
      <c r="N381" s="5">
        <f t="shared" si="97"/>
        <v>0</v>
      </c>
      <c r="O381" s="5"/>
      <c r="P381" s="5"/>
      <c r="Q381" s="5"/>
      <c r="R381" s="5"/>
      <c r="S381" s="3"/>
      <c r="T381" s="5"/>
      <c r="U381" s="5"/>
      <c r="V381" s="5"/>
      <c r="W381" s="5"/>
      <c r="X381" s="5"/>
      <c r="Y381" s="6"/>
      <c r="Z381" s="5"/>
      <c r="AA381" s="5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</row>
    <row r="382" spans="1:144" x14ac:dyDescent="0.2">
      <c r="A382" s="138">
        <f t="shared" si="89"/>
        <v>42677</v>
      </c>
      <c r="B382" s="142">
        <f t="shared" ca="1" si="96"/>
        <v>1001073.552</v>
      </c>
      <c r="C382" s="52">
        <f t="shared" si="90"/>
        <v>1000000</v>
      </c>
      <c r="D382" s="38">
        <f t="shared" si="91"/>
        <v>0.14476</v>
      </c>
      <c r="E382" s="42">
        <f t="shared" si="92"/>
        <v>42674</v>
      </c>
      <c r="F382" s="1">
        <f t="shared" si="84"/>
        <v>2</v>
      </c>
      <c r="G382" s="51">
        <f t="shared" si="85"/>
        <v>2</v>
      </c>
      <c r="H382" s="43">
        <f t="shared" si="86"/>
        <v>1.001073552</v>
      </c>
      <c r="I382" s="51">
        <f t="shared" si="93"/>
        <v>0</v>
      </c>
      <c r="J382" s="52">
        <f t="shared" si="87"/>
        <v>1073.5519999999999</v>
      </c>
      <c r="K382" s="41">
        <f t="shared" si="88"/>
        <v>0</v>
      </c>
      <c r="L382" s="2" t="str">
        <f t="shared" si="94"/>
        <v>J=</v>
      </c>
      <c r="M382" s="42">
        <f t="shared" si="95"/>
        <v>43038</v>
      </c>
      <c r="N382" s="5">
        <f t="shared" si="97"/>
        <v>0</v>
      </c>
      <c r="O382" s="5"/>
      <c r="P382" s="5"/>
      <c r="Q382" s="5"/>
      <c r="R382" s="5"/>
      <c r="S382" s="3"/>
      <c r="T382" s="5"/>
      <c r="U382" s="5"/>
      <c r="V382" s="5"/>
      <c r="W382" s="5"/>
      <c r="X382" s="5"/>
      <c r="Y382" s="6"/>
      <c r="Z382" s="5"/>
      <c r="AA382" s="5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</row>
    <row r="383" spans="1:144" x14ac:dyDescent="0.2">
      <c r="A383" s="138">
        <f t="shared" si="89"/>
        <v>42678</v>
      </c>
      <c r="B383" s="142">
        <f t="shared" ca="1" si="96"/>
        <v>1001610.75999999</v>
      </c>
      <c r="C383" s="52">
        <f t="shared" si="90"/>
        <v>1000000</v>
      </c>
      <c r="D383" s="38">
        <f t="shared" si="91"/>
        <v>0.14476</v>
      </c>
      <c r="E383" s="42">
        <f t="shared" si="92"/>
        <v>42674</v>
      </c>
      <c r="F383" s="1">
        <f t="shared" si="84"/>
        <v>3</v>
      </c>
      <c r="G383" s="51">
        <f t="shared" si="85"/>
        <v>3</v>
      </c>
      <c r="H383" s="43">
        <f t="shared" si="86"/>
        <v>1.0016107599999999</v>
      </c>
      <c r="I383" s="51">
        <f t="shared" si="93"/>
        <v>0</v>
      </c>
      <c r="J383" s="52">
        <f t="shared" si="87"/>
        <v>1610.7599999900001</v>
      </c>
      <c r="K383" s="41">
        <f t="shared" si="88"/>
        <v>0</v>
      </c>
      <c r="L383" s="2" t="str">
        <f t="shared" si="94"/>
        <v>J=</v>
      </c>
      <c r="M383" s="42">
        <f t="shared" si="95"/>
        <v>43038</v>
      </c>
      <c r="N383" s="5">
        <f t="shared" si="97"/>
        <v>0</v>
      </c>
      <c r="O383" s="5"/>
      <c r="P383" s="5"/>
      <c r="Q383" s="5"/>
      <c r="R383" s="5"/>
      <c r="S383" s="3"/>
      <c r="T383" s="5"/>
      <c r="U383" s="5"/>
      <c r="V383" s="5"/>
      <c r="W383" s="5"/>
      <c r="X383" s="5"/>
      <c r="Y383" s="6"/>
      <c r="Z383" s="5"/>
      <c r="AA383" s="5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</row>
    <row r="384" spans="1:144" x14ac:dyDescent="0.2">
      <c r="A384" s="138">
        <f t="shared" si="89"/>
        <v>42679</v>
      </c>
      <c r="B384" s="142">
        <f t="shared" ca="1" si="96"/>
        <v>1002148.25699999</v>
      </c>
      <c r="C384" s="52">
        <f t="shared" si="90"/>
        <v>1000000</v>
      </c>
      <c r="D384" s="38">
        <f t="shared" si="91"/>
        <v>0.14476</v>
      </c>
      <c r="E384" s="42">
        <f t="shared" si="92"/>
        <v>42674</v>
      </c>
      <c r="F384" s="1">
        <f t="shared" si="84"/>
        <v>3</v>
      </c>
      <c r="G384" s="51">
        <f t="shared" si="85"/>
        <v>4</v>
      </c>
      <c r="H384" s="43">
        <f t="shared" si="86"/>
        <v>1.002148257</v>
      </c>
      <c r="I384" s="51">
        <f t="shared" si="93"/>
        <v>0</v>
      </c>
      <c r="J384" s="52">
        <f t="shared" si="87"/>
        <v>2148.2569999900002</v>
      </c>
      <c r="K384" s="41">
        <f t="shared" si="88"/>
        <v>0</v>
      </c>
      <c r="L384" s="2" t="str">
        <f t="shared" si="94"/>
        <v>J=</v>
      </c>
      <c r="M384" s="42">
        <f t="shared" si="95"/>
        <v>43038</v>
      </c>
      <c r="N384" s="5">
        <f t="shared" si="97"/>
        <v>0</v>
      </c>
      <c r="O384" s="5"/>
      <c r="P384" s="5"/>
      <c r="Q384" s="5"/>
      <c r="R384" s="5"/>
      <c r="S384" s="3"/>
      <c r="T384" s="5"/>
      <c r="U384" s="5"/>
      <c r="V384" s="5"/>
      <c r="W384" s="5"/>
      <c r="X384" s="5"/>
      <c r="Y384" s="6"/>
      <c r="Z384" s="5"/>
      <c r="AA384" s="5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</row>
    <row r="385" spans="1:144" x14ac:dyDescent="0.2">
      <c r="A385" s="138">
        <f t="shared" si="89"/>
        <v>42680</v>
      </c>
      <c r="B385" s="142">
        <f t="shared" ca="1" si="96"/>
        <v>1002148.25699999</v>
      </c>
      <c r="C385" s="52">
        <f t="shared" si="90"/>
        <v>1000000</v>
      </c>
      <c r="D385" s="38">
        <f t="shared" si="91"/>
        <v>0.14476</v>
      </c>
      <c r="E385" s="42">
        <f t="shared" si="92"/>
        <v>42674</v>
      </c>
      <c r="F385" s="1">
        <f t="shared" si="84"/>
        <v>3</v>
      </c>
      <c r="G385" s="51">
        <f t="shared" si="85"/>
        <v>4</v>
      </c>
      <c r="H385" s="43">
        <f t="shared" si="86"/>
        <v>1.002148257</v>
      </c>
      <c r="I385" s="51">
        <f t="shared" si="93"/>
        <v>0</v>
      </c>
      <c r="J385" s="52">
        <f t="shared" si="87"/>
        <v>2148.2569999900002</v>
      </c>
      <c r="K385" s="41">
        <f t="shared" si="88"/>
        <v>0</v>
      </c>
      <c r="L385" s="2" t="str">
        <f t="shared" si="94"/>
        <v>J=</v>
      </c>
      <c r="M385" s="42">
        <f t="shared" si="95"/>
        <v>43038</v>
      </c>
      <c r="N385" s="5">
        <f t="shared" si="97"/>
        <v>0</v>
      </c>
      <c r="O385" s="5"/>
      <c r="P385" s="5"/>
      <c r="Q385" s="5"/>
      <c r="R385" s="5"/>
      <c r="S385" s="3"/>
      <c r="T385" s="5"/>
      <c r="U385" s="5"/>
      <c r="V385" s="5"/>
      <c r="W385" s="5"/>
      <c r="X385" s="5"/>
      <c r="Y385" s="6"/>
      <c r="Z385" s="5"/>
      <c r="AA385" s="5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</row>
    <row r="386" spans="1:144" x14ac:dyDescent="0.2">
      <c r="A386" s="138">
        <f t="shared" si="89"/>
        <v>42681</v>
      </c>
      <c r="B386" s="142">
        <f t="shared" ca="1" si="96"/>
        <v>1002148.25699999</v>
      </c>
      <c r="C386" s="52">
        <f t="shared" si="90"/>
        <v>1000000</v>
      </c>
      <c r="D386" s="38">
        <f t="shared" si="91"/>
        <v>0.14476</v>
      </c>
      <c r="E386" s="42">
        <f t="shared" si="92"/>
        <v>42674</v>
      </c>
      <c r="F386" s="1">
        <f t="shared" si="84"/>
        <v>4</v>
      </c>
      <c r="G386" s="51">
        <f t="shared" si="85"/>
        <v>4</v>
      </c>
      <c r="H386" s="43">
        <f t="shared" si="86"/>
        <v>1.002148257</v>
      </c>
      <c r="I386" s="51">
        <f t="shared" si="93"/>
        <v>0</v>
      </c>
      <c r="J386" s="52">
        <f t="shared" si="87"/>
        <v>2148.2569999900002</v>
      </c>
      <c r="K386" s="41">
        <f t="shared" si="88"/>
        <v>0</v>
      </c>
      <c r="L386" s="2" t="str">
        <f t="shared" si="94"/>
        <v>J=</v>
      </c>
      <c r="M386" s="42">
        <f t="shared" si="95"/>
        <v>43038</v>
      </c>
      <c r="N386" s="5">
        <f t="shared" si="97"/>
        <v>0</v>
      </c>
      <c r="O386" s="5"/>
      <c r="P386" s="5"/>
      <c r="Q386" s="5"/>
      <c r="R386" s="5"/>
      <c r="S386" s="3"/>
      <c r="T386" s="5"/>
      <c r="U386" s="5"/>
      <c r="V386" s="5"/>
      <c r="W386" s="5"/>
      <c r="X386" s="5"/>
      <c r="Y386" s="6"/>
      <c r="Z386" s="5"/>
      <c r="AA386" s="5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</row>
    <row r="387" spans="1:144" x14ac:dyDescent="0.2">
      <c r="A387" s="138">
        <f t="shared" si="89"/>
        <v>42682</v>
      </c>
      <c r="B387" s="142">
        <f t="shared" ca="1" si="96"/>
        <v>1002686.042</v>
      </c>
      <c r="C387" s="52">
        <f t="shared" si="90"/>
        <v>1000000</v>
      </c>
      <c r="D387" s="38">
        <f t="shared" si="91"/>
        <v>0.14476</v>
      </c>
      <c r="E387" s="42">
        <f t="shared" si="92"/>
        <v>42674</v>
      </c>
      <c r="F387" s="1">
        <f t="shared" si="84"/>
        <v>5</v>
      </c>
      <c r="G387" s="51">
        <f t="shared" si="85"/>
        <v>5</v>
      </c>
      <c r="H387" s="43">
        <f t="shared" si="86"/>
        <v>1.0026860420000001</v>
      </c>
      <c r="I387" s="51">
        <f t="shared" si="93"/>
        <v>0</v>
      </c>
      <c r="J387" s="52">
        <f t="shared" si="87"/>
        <v>2686.0419999999999</v>
      </c>
      <c r="K387" s="41">
        <f t="shared" si="88"/>
        <v>0</v>
      </c>
      <c r="L387" s="2" t="str">
        <f t="shared" si="94"/>
        <v>J=</v>
      </c>
      <c r="M387" s="42">
        <f t="shared" si="95"/>
        <v>43038</v>
      </c>
      <c r="N387" s="5">
        <f t="shared" si="97"/>
        <v>0</v>
      </c>
      <c r="O387" s="5"/>
      <c r="P387" s="5"/>
      <c r="Q387" s="5"/>
      <c r="R387" s="5"/>
      <c r="S387" s="3"/>
      <c r="T387" s="5"/>
      <c r="U387" s="5"/>
      <c r="V387" s="5"/>
      <c r="W387" s="5"/>
      <c r="X387" s="5"/>
      <c r="Y387" s="6"/>
      <c r="Z387" s="5"/>
      <c r="AA387" s="5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</row>
    <row r="388" spans="1:144" x14ac:dyDescent="0.2">
      <c r="A388" s="138">
        <f t="shared" si="89"/>
        <v>42683</v>
      </c>
      <c r="B388" s="142">
        <f t="shared" ca="1" si="96"/>
        <v>1003224.115</v>
      </c>
      <c r="C388" s="52">
        <f t="shared" si="90"/>
        <v>1000000</v>
      </c>
      <c r="D388" s="38">
        <f t="shared" si="91"/>
        <v>0.14476</v>
      </c>
      <c r="E388" s="42">
        <f t="shared" si="92"/>
        <v>42674</v>
      </c>
      <c r="F388" s="1">
        <f t="shared" si="84"/>
        <v>6</v>
      </c>
      <c r="G388" s="51">
        <f t="shared" si="85"/>
        <v>6</v>
      </c>
      <c r="H388" s="43">
        <f t="shared" si="86"/>
        <v>1.0032241150000001</v>
      </c>
      <c r="I388" s="51">
        <f t="shared" si="93"/>
        <v>0</v>
      </c>
      <c r="J388" s="52">
        <f t="shared" si="87"/>
        <v>3224.1149999999998</v>
      </c>
      <c r="K388" s="41">
        <f t="shared" si="88"/>
        <v>0</v>
      </c>
      <c r="L388" s="2" t="str">
        <f t="shared" si="94"/>
        <v>J=</v>
      </c>
      <c r="M388" s="42">
        <f t="shared" si="95"/>
        <v>43038</v>
      </c>
      <c r="N388" s="5">
        <f t="shared" si="97"/>
        <v>0</v>
      </c>
      <c r="O388" s="5"/>
      <c r="P388" s="5"/>
      <c r="Q388" s="5"/>
      <c r="R388" s="5"/>
      <c r="S388" s="3"/>
      <c r="T388" s="5"/>
      <c r="U388" s="5"/>
      <c r="V388" s="5"/>
      <c r="W388" s="5"/>
      <c r="X388" s="5"/>
      <c r="Y388" s="6"/>
      <c r="Z388" s="5"/>
      <c r="AA388" s="5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</row>
    <row r="389" spans="1:144" x14ac:dyDescent="0.2">
      <c r="A389" s="138">
        <f t="shared" si="89"/>
        <v>42684</v>
      </c>
      <c r="B389" s="142">
        <f t="shared" ca="1" si="96"/>
        <v>1003762.4769999899</v>
      </c>
      <c r="C389" s="52">
        <f t="shared" si="90"/>
        <v>1000000</v>
      </c>
      <c r="D389" s="38">
        <f t="shared" si="91"/>
        <v>0.14476</v>
      </c>
      <c r="E389" s="42">
        <f t="shared" si="92"/>
        <v>42674</v>
      </c>
      <c r="F389" s="1">
        <f t="shared" si="84"/>
        <v>7</v>
      </c>
      <c r="G389" s="51">
        <f t="shared" si="85"/>
        <v>7</v>
      </c>
      <c r="H389" s="43">
        <f t="shared" si="86"/>
        <v>1.003762477</v>
      </c>
      <c r="I389" s="51">
        <f t="shared" si="93"/>
        <v>0</v>
      </c>
      <c r="J389" s="52">
        <f t="shared" si="87"/>
        <v>3762.47699999</v>
      </c>
      <c r="K389" s="41">
        <f t="shared" si="88"/>
        <v>0</v>
      </c>
      <c r="L389" s="2" t="str">
        <f t="shared" si="94"/>
        <v>J=</v>
      </c>
      <c r="M389" s="42">
        <f t="shared" si="95"/>
        <v>43038</v>
      </c>
      <c r="N389" s="5">
        <f t="shared" si="97"/>
        <v>0</v>
      </c>
      <c r="O389" s="5"/>
      <c r="P389" s="5"/>
      <c r="Q389" s="5"/>
      <c r="R389" s="5"/>
      <c r="S389" s="3"/>
      <c r="T389" s="5"/>
      <c r="U389" s="5"/>
      <c r="V389" s="5"/>
      <c r="W389" s="5"/>
      <c r="X389" s="5"/>
      <c r="Y389" s="6"/>
      <c r="Z389" s="5"/>
      <c r="AA389" s="5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</row>
    <row r="390" spans="1:144" x14ac:dyDescent="0.2">
      <c r="A390" s="138">
        <f t="shared" si="89"/>
        <v>42685</v>
      </c>
      <c r="B390" s="142">
        <f t="shared" ca="1" si="96"/>
        <v>1004301.128</v>
      </c>
      <c r="C390" s="52">
        <f t="shared" si="90"/>
        <v>1000000</v>
      </c>
      <c r="D390" s="38">
        <f t="shared" si="91"/>
        <v>0.14476</v>
      </c>
      <c r="E390" s="42">
        <f t="shared" si="92"/>
        <v>42674</v>
      </c>
      <c r="F390" s="1">
        <f t="shared" si="84"/>
        <v>8</v>
      </c>
      <c r="G390" s="51">
        <f t="shared" si="85"/>
        <v>8</v>
      </c>
      <c r="H390" s="43">
        <f t="shared" si="86"/>
        <v>1.004301128</v>
      </c>
      <c r="I390" s="51">
        <f t="shared" si="93"/>
        <v>0</v>
      </c>
      <c r="J390" s="52">
        <f t="shared" si="87"/>
        <v>4301.1279999999997</v>
      </c>
      <c r="K390" s="41">
        <f t="shared" si="88"/>
        <v>0</v>
      </c>
      <c r="L390" s="2" t="str">
        <f t="shared" si="94"/>
        <v>J=</v>
      </c>
      <c r="M390" s="42">
        <f t="shared" si="95"/>
        <v>43038</v>
      </c>
      <c r="N390" s="5">
        <f t="shared" si="97"/>
        <v>0</v>
      </c>
      <c r="O390" s="5"/>
      <c r="P390" s="5"/>
      <c r="Q390" s="5"/>
      <c r="R390" s="5"/>
      <c r="S390" s="3"/>
      <c r="T390" s="5"/>
      <c r="U390" s="5"/>
      <c r="V390" s="5"/>
      <c r="W390" s="5"/>
      <c r="X390" s="5"/>
      <c r="Y390" s="6"/>
      <c r="Z390" s="5"/>
      <c r="AA390" s="5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</row>
    <row r="391" spans="1:144" x14ac:dyDescent="0.2">
      <c r="A391" s="138">
        <f t="shared" si="89"/>
        <v>42686</v>
      </c>
      <c r="B391" s="142">
        <f t="shared" ca="1" si="96"/>
        <v>1004840.06899999</v>
      </c>
      <c r="C391" s="52">
        <f t="shared" si="90"/>
        <v>1000000</v>
      </c>
      <c r="D391" s="38">
        <f t="shared" si="91"/>
        <v>0.14476</v>
      </c>
      <c r="E391" s="42">
        <f t="shared" si="92"/>
        <v>42674</v>
      </c>
      <c r="F391" s="1">
        <f t="shared" si="84"/>
        <v>8</v>
      </c>
      <c r="G391" s="51">
        <f t="shared" si="85"/>
        <v>9</v>
      </c>
      <c r="H391" s="43">
        <f t="shared" si="86"/>
        <v>1.0048400689999999</v>
      </c>
      <c r="I391" s="51">
        <f t="shared" si="93"/>
        <v>0</v>
      </c>
      <c r="J391" s="52">
        <f t="shared" si="87"/>
        <v>4840.0689999899996</v>
      </c>
      <c r="K391" s="41">
        <f t="shared" si="88"/>
        <v>0</v>
      </c>
      <c r="L391" s="2" t="str">
        <f t="shared" si="94"/>
        <v>J=</v>
      </c>
      <c r="M391" s="42">
        <f t="shared" si="95"/>
        <v>43038</v>
      </c>
      <c r="N391" s="5">
        <f t="shared" si="97"/>
        <v>0</v>
      </c>
      <c r="O391" s="5"/>
      <c r="P391" s="5"/>
      <c r="Q391" s="5"/>
      <c r="R391" s="5"/>
      <c r="S391" s="3"/>
      <c r="T391" s="5"/>
      <c r="U391" s="5"/>
      <c r="V391" s="5"/>
      <c r="W391" s="5"/>
      <c r="X391" s="5"/>
      <c r="Y391" s="6"/>
      <c r="Z391" s="5"/>
      <c r="AA391" s="5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</row>
    <row r="392" spans="1:144" x14ac:dyDescent="0.2">
      <c r="A392" s="138">
        <f t="shared" si="89"/>
        <v>42687</v>
      </c>
      <c r="B392" s="142">
        <f t="shared" ca="1" si="96"/>
        <v>1004840.06899999</v>
      </c>
      <c r="C392" s="52">
        <f t="shared" si="90"/>
        <v>1000000</v>
      </c>
      <c r="D392" s="38">
        <f t="shared" si="91"/>
        <v>0.14476</v>
      </c>
      <c r="E392" s="42">
        <f t="shared" si="92"/>
        <v>42674</v>
      </c>
      <c r="F392" s="1">
        <f t="shared" si="84"/>
        <v>8</v>
      </c>
      <c r="G392" s="51">
        <f t="shared" si="85"/>
        <v>9</v>
      </c>
      <c r="H392" s="43">
        <f t="shared" si="86"/>
        <v>1.0048400689999999</v>
      </c>
      <c r="I392" s="51">
        <f t="shared" si="93"/>
        <v>0</v>
      </c>
      <c r="J392" s="52">
        <f t="shared" si="87"/>
        <v>4840.0689999899996</v>
      </c>
      <c r="K392" s="41">
        <f t="shared" si="88"/>
        <v>0</v>
      </c>
      <c r="L392" s="2" t="str">
        <f t="shared" si="94"/>
        <v>J=</v>
      </c>
      <c r="M392" s="42">
        <f t="shared" si="95"/>
        <v>43038</v>
      </c>
      <c r="N392" s="5">
        <f t="shared" si="97"/>
        <v>0</v>
      </c>
      <c r="O392" s="5"/>
      <c r="P392" s="5"/>
      <c r="Q392" s="5"/>
      <c r="R392" s="5"/>
      <c r="S392" s="3"/>
      <c r="T392" s="5"/>
      <c r="U392" s="5"/>
      <c r="V392" s="5"/>
      <c r="W392" s="5"/>
      <c r="X392" s="5"/>
      <c r="Y392" s="6"/>
      <c r="Z392" s="5"/>
      <c r="AA392" s="5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</row>
    <row r="393" spans="1:144" x14ac:dyDescent="0.2">
      <c r="A393" s="138">
        <f t="shared" si="89"/>
        <v>42688</v>
      </c>
      <c r="B393" s="142">
        <f t="shared" ca="1" si="96"/>
        <v>1004840.06899999</v>
      </c>
      <c r="C393" s="52">
        <f t="shared" si="90"/>
        <v>1000000</v>
      </c>
      <c r="D393" s="38">
        <f t="shared" si="91"/>
        <v>0.14476</v>
      </c>
      <c r="E393" s="42">
        <f t="shared" si="92"/>
        <v>42674</v>
      </c>
      <c r="F393" s="1">
        <f t="shared" si="84"/>
        <v>9</v>
      </c>
      <c r="G393" s="51">
        <f t="shared" si="85"/>
        <v>9</v>
      </c>
      <c r="H393" s="43">
        <f t="shared" si="86"/>
        <v>1.0048400689999999</v>
      </c>
      <c r="I393" s="51">
        <f t="shared" si="93"/>
        <v>0</v>
      </c>
      <c r="J393" s="52">
        <f t="shared" si="87"/>
        <v>4840.0689999899996</v>
      </c>
      <c r="K393" s="41">
        <f t="shared" si="88"/>
        <v>0</v>
      </c>
      <c r="L393" s="2" t="str">
        <f t="shared" si="94"/>
        <v>J=</v>
      </c>
      <c r="M393" s="42">
        <f t="shared" si="95"/>
        <v>43038</v>
      </c>
      <c r="N393" s="5">
        <f t="shared" si="97"/>
        <v>0</v>
      </c>
      <c r="O393" s="5"/>
      <c r="P393" s="5"/>
      <c r="Q393" s="5"/>
      <c r="R393" s="5"/>
      <c r="S393" s="3"/>
      <c r="T393" s="5"/>
      <c r="U393" s="5"/>
      <c r="V393" s="5"/>
      <c r="W393" s="5"/>
      <c r="X393" s="5"/>
      <c r="Y393" s="6"/>
      <c r="Z393" s="5"/>
      <c r="AA393" s="5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</row>
    <row r="394" spans="1:144" x14ac:dyDescent="0.2">
      <c r="A394" s="138">
        <f t="shared" si="89"/>
        <v>42689</v>
      </c>
      <c r="B394" s="142">
        <f t="shared" ca="1" si="96"/>
        <v>1005379.298</v>
      </c>
      <c r="C394" s="52">
        <f t="shared" si="90"/>
        <v>1000000</v>
      </c>
      <c r="D394" s="38">
        <f t="shared" si="91"/>
        <v>0.14476</v>
      </c>
      <c r="E394" s="42">
        <f t="shared" si="92"/>
        <v>42674</v>
      </c>
      <c r="F394" s="1">
        <f t="shared" si="84"/>
        <v>9</v>
      </c>
      <c r="G394" s="51">
        <f t="shared" si="85"/>
        <v>10</v>
      </c>
      <c r="H394" s="43">
        <f t="shared" si="86"/>
        <v>1.005379298</v>
      </c>
      <c r="I394" s="51">
        <f t="shared" si="93"/>
        <v>0</v>
      </c>
      <c r="J394" s="52">
        <f t="shared" si="87"/>
        <v>5379.2979999999998</v>
      </c>
      <c r="K394" s="41">
        <f t="shared" si="88"/>
        <v>0</v>
      </c>
      <c r="L394" s="2" t="str">
        <f t="shared" si="94"/>
        <v>J=</v>
      </c>
      <c r="M394" s="42">
        <f t="shared" si="95"/>
        <v>43038</v>
      </c>
      <c r="N394" s="5">
        <f t="shared" si="97"/>
        <v>0</v>
      </c>
      <c r="O394" s="5"/>
      <c r="P394" s="5"/>
      <c r="Q394" s="5"/>
      <c r="R394" s="5"/>
      <c r="S394" s="3"/>
      <c r="T394" s="5"/>
      <c r="U394" s="5"/>
      <c r="V394" s="5"/>
      <c r="W394" s="5"/>
      <c r="X394" s="5"/>
      <c r="Y394" s="6"/>
      <c r="Z394" s="5"/>
      <c r="AA394" s="5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</row>
    <row r="395" spans="1:144" x14ac:dyDescent="0.2">
      <c r="A395" s="138">
        <f t="shared" si="89"/>
        <v>42690</v>
      </c>
      <c r="B395" s="142">
        <f t="shared" ca="1" si="96"/>
        <v>1005379.298</v>
      </c>
      <c r="C395" s="52">
        <f t="shared" si="90"/>
        <v>1000000</v>
      </c>
      <c r="D395" s="38">
        <f t="shared" si="91"/>
        <v>0.14476</v>
      </c>
      <c r="E395" s="42">
        <f t="shared" si="92"/>
        <v>42674</v>
      </c>
      <c r="F395" s="1">
        <f t="shared" si="84"/>
        <v>10</v>
      </c>
      <c r="G395" s="51">
        <f t="shared" si="85"/>
        <v>10</v>
      </c>
      <c r="H395" s="43">
        <f t="shared" si="86"/>
        <v>1.005379298</v>
      </c>
      <c r="I395" s="51">
        <f t="shared" si="93"/>
        <v>0</v>
      </c>
      <c r="J395" s="52">
        <f t="shared" si="87"/>
        <v>5379.2979999999998</v>
      </c>
      <c r="K395" s="41">
        <f t="shared" si="88"/>
        <v>0</v>
      </c>
      <c r="L395" s="2" t="str">
        <f t="shared" si="94"/>
        <v>J=</v>
      </c>
      <c r="M395" s="42">
        <f t="shared" si="95"/>
        <v>43038</v>
      </c>
      <c r="N395" s="5">
        <f t="shared" si="97"/>
        <v>0</v>
      </c>
      <c r="O395" s="5"/>
      <c r="P395" s="5"/>
      <c r="Q395" s="5"/>
      <c r="R395" s="5"/>
      <c r="S395" s="3"/>
      <c r="T395" s="5"/>
      <c r="U395" s="5"/>
      <c r="V395" s="5"/>
      <c r="W395" s="5"/>
      <c r="X395" s="5"/>
      <c r="Y395" s="6"/>
      <c r="Z395" s="5"/>
      <c r="AA395" s="5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</row>
    <row r="396" spans="1:144" x14ac:dyDescent="0.2">
      <c r="A396" s="138">
        <f t="shared" si="89"/>
        <v>42691</v>
      </c>
      <c r="B396" s="142">
        <f t="shared" ca="1" si="96"/>
        <v>1005918.81699999</v>
      </c>
      <c r="C396" s="52">
        <f t="shared" si="90"/>
        <v>1000000</v>
      </c>
      <c r="D396" s="38">
        <f t="shared" si="91"/>
        <v>0.14476</v>
      </c>
      <c r="E396" s="42">
        <f t="shared" si="92"/>
        <v>42674</v>
      </c>
      <c r="F396" s="1">
        <f t="shared" ref="F396:F459" si="98">IF(A396&gt;E396,IF(NETWORKDAYS(E396,A396,$P$75:$P$191)-1=0,1,NETWORKDAYS(E396,A396,$P$75:$P$191)-1),0)</f>
        <v>11</v>
      </c>
      <c r="G396" s="51">
        <f t="shared" ref="G396:G459" si="99">IF(AND(F396=1,F395=1),1,IF(F396&gt;0,IF(F396=F395,F396+1,F396),0))</f>
        <v>11</v>
      </c>
      <c r="H396" s="43">
        <f t="shared" ref="H396:H459" si="100">ROUND((D396+1)^(G396/252),9)</f>
        <v>1.005918817</v>
      </c>
      <c r="I396" s="51">
        <f t="shared" si="93"/>
        <v>0</v>
      </c>
      <c r="J396" s="52">
        <f t="shared" ref="J396:J459" si="101">TRUNC(((H396-1)*C396),8)</f>
        <v>5918.8169999900001</v>
      </c>
      <c r="K396" s="41">
        <f t="shared" ref="K396:K459" si="102">IF(I396&gt;0,VLOOKUP(I396,$P$12:$U$72,6),0)</f>
        <v>0</v>
      </c>
      <c r="L396" s="2" t="str">
        <f t="shared" si="94"/>
        <v>J=</v>
      </c>
      <c r="M396" s="42">
        <f t="shared" si="95"/>
        <v>43038</v>
      </c>
      <c r="N396" s="5">
        <f t="shared" si="97"/>
        <v>0</v>
      </c>
      <c r="O396" s="5"/>
      <c r="P396" s="5"/>
      <c r="Q396" s="5"/>
      <c r="R396" s="5"/>
      <c r="S396" s="3"/>
      <c r="T396" s="5"/>
      <c r="U396" s="5"/>
      <c r="V396" s="5"/>
      <c r="W396" s="5"/>
      <c r="X396" s="5"/>
      <c r="Y396" s="6"/>
      <c r="Z396" s="5"/>
      <c r="AA396" s="5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</row>
    <row r="397" spans="1:144" x14ac:dyDescent="0.2">
      <c r="A397" s="138">
        <f t="shared" ref="A397:A460" si="103">(A396+1)</f>
        <v>42692</v>
      </c>
      <c r="B397" s="142">
        <f t="shared" ca="1" si="96"/>
        <v>1006458.625</v>
      </c>
      <c r="C397" s="52">
        <f t="shared" ref="C397:C460" si="104">(C396-K396)</f>
        <v>1000000</v>
      </c>
      <c r="D397" s="38">
        <f t="shared" ref="D397:D460" si="105">D396</f>
        <v>0.14476</v>
      </c>
      <c r="E397" s="42">
        <f t="shared" ref="E397:E460" si="106">IF(I396&gt;0,VLOOKUP(I396,P$12:Z$72,2),E396)</f>
        <v>42674</v>
      </c>
      <c r="F397" s="1">
        <f t="shared" si="98"/>
        <v>12</v>
      </c>
      <c r="G397" s="51">
        <f t="shared" si="99"/>
        <v>12</v>
      </c>
      <c r="H397" s="43">
        <f t="shared" si="100"/>
        <v>1.0064586250000001</v>
      </c>
      <c r="I397" s="51">
        <f t="shared" ref="I397:I460" si="107">IF(VLOOKUP(A397,Q$12:X$72,8)=VLOOKUP(A396,Q$12:X$72,8),0,VLOOKUP(A397,Q$12:X$72,8))</f>
        <v>0</v>
      </c>
      <c r="J397" s="52">
        <f t="shared" si="101"/>
        <v>6458.625</v>
      </c>
      <c r="K397" s="41">
        <f t="shared" si="102"/>
        <v>0</v>
      </c>
      <c r="L397" s="2" t="str">
        <f t="shared" ref="L397:L460" si="108">IF(I396&gt;0,VLOOKUP(I396,P$12:Z$72,10),L396)</f>
        <v>J=</v>
      </c>
      <c r="M397" s="42">
        <f t="shared" ref="M397:M460" si="109">IF(I396&gt;0,VLOOKUP(I396,P$12:Z$72,11),M396)</f>
        <v>43038</v>
      </c>
      <c r="N397" s="5">
        <f t="shared" si="97"/>
        <v>0</v>
      </c>
      <c r="O397" s="5"/>
      <c r="P397" s="5"/>
      <c r="Q397" s="5"/>
      <c r="R397" s="5"/>
      <c r="S397" s="3"/>
      <c r="T397" s="5"/>
      <c r="U397" s="5"/>
      <c r="V397" s="5"/>
      <c r="W397" s="5"/>
      <c r="X397" s="5"/>
      <c r="Y397" s="6"/>
      <c r="Z397" s="5"/>
      <c r="AA397" s="5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</row>
    <row r="398" spans="1:144" x14ac:dyDescent="0.2">
      <c r="A398" s="138">
        <f t="shared" si="103"/>
        <v>42693</v>
      </c>
      <c r="B398" s="142">
        <f t="shared" ref="B398:B461" ca="1" si="110">IF(A398&lt;=TODAY(),C398+J398,IF(AND(A398&gt;TODAY(),A398&lt;=$B$1),IF(VLOOKUP(TODAY(),$A$12:$D$10000,4,FALSE)=0,"n.d",C398+J398),"n.d"))</f>
        <v>1006998.72299999</v>
      </c>
      <c r="C398" s="52">
        <f t="shared" si="104"/>
        <v>1000000</v>
      </c>
      <c r="D398" s="38">
        <f t="shared" si="105"/>
        <v>0.14476</v>
      </c>
      <c r="E398" s="42">
        <f t="shared" si="106"/>
        <v>42674</v>
      </c>
      <c r="F398" s="1">
        <f t="shared" si="98"/>
        <v>12</v>
      </c>
      <c r="G398" s="51">
        <f t="shared" si="99"/>
        <v>13</v>
      </c>
      <c r="H398" s="43">
        <f t="shared" si="100"/>
        <v>1.0069987229999999</v>
      </c>
      <c r="I398" s="51">
        <f t="shared" si="107"/>
        <v>0</v>
      </c>
      <c r="J398" s="52">
        <f t="shared" si="101"/>
        <v>6998.7229999900001</v>
      </c>
      <c r="K398" s="41">
        <f t="shared" si="102"/>
        <v>0</v>
      </c>
      <c r="L398" s="2" t="str">
        <f t="shared" si="108"/>
        <v>J=</v>
      </c>
      <c r="M398" s="42">
        <f t="shared" si="109"/>
        <v>43038</v>
      </c>
      <c r="N398" s="5">
        <f t="shared" ref="N398:N461" si="111">IF(I398&gt;0,(J398+K398)*N$9,0)</f>
        <v>0</v>
      </c>
      <c r="O398" s="5"/>
      <c r="P398" s="5"/>
      <c r="Q398" s="5"/>
      <c r="R398" s="5"/>
      <c r="S398" s="3"/>
      <c r="T398" s="5"/>
      <c r="U398" s="5"/>
      <c r="V398" s="5"/>
      <c r="W398" s="5"/>
      <c r="X398" s="5"/>
      <c r="Y398" s="6"/>
      <c r="Z398" s="5"/>
      <c r="AA398" s="5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</row>
    <row r="399" spans="1:144" x14ac:dyDescent="0.2">
      <c r="A399" s="138">
        <f t="shared" si="103"/>
        <v>42694</v>
      </c>
      <c r="B399" s="142">
        <f t="shared" ca="1" si="110"/>
        <v>1006998.72299999</v>
      </c>
      <c r="C399" s="52">
        <f t="shared" si="104"/>
        <v>1000000</v>
      </c>
      <c r="D399" s="38">
        <f t="shared" si="105"/>
        <v>0.14476</v>
      </c>
      <c r="E399" s="42">
        <f t="shared" si="106"/>
        <v>42674</v>
      </c>
      <c r="F399" s="1">
        <f t="shared" si="98"/>
        <v>12</v>
      </c>
      <c r="G399" s="51">
        <f t="shared" si="99"/>
        <v>13</v>
      </c>
      <c r="H399" s="43">
        <f t="shared" si="100"/>
        <v>1.0069987229999999</v>
      </c>
      <c r="I399" s="51">
        <f t="shared" si="107"/>
        <v>0</v>
      </c>
      <c r="J399" s="52">
        <f t="shared" si="101"/>
        <v>6998.7229999900001</v>
      </c>
      <c r="K399" s="41">
        <f t="shared" si="102"/>
        <v>0</v>
      </c>
      <c r="L399" s="2" t="str">
        <f t="shared" si="108"/>
        <v>J=</v>
      </c>
      <c r="M399" s="42">
        <f t="shared" si="109"/>
        <v>43038</v>
      </c>
      <c r="N399" s="5">
        <f t="shared" si="111"/>
        <v>0</v>
      </c>
      <c r="O399" s="5"/>
      <c r="P399" s="5"/>
      <c r="Q399" s="5"/>
      <c r="R399" s="5"/>
      <c r="S399" s="3"/>
      <c r="T399" s="5"/>
      <c r="U399" s="5"/>
      <c r="V399" s="5"/>
      <c r="W399" s="5"/>
      <c r="X399" s="5"/>
      <c r="Y399" s="6"/>
      <c r="Z399" s="5"/>
      <c r="AA399" s="5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</row>
    <row r="400" spans="1:144" x14ac:dyDescent="0.2">
      <c r="A400" s="138">
        <f t="shared" si="103"/>
        <v>42695</v>
      </c>
      <c r="B400" s="142">
        <f t="shared" ca="1" si="110"/>
        <v>1006998.72299999</v>
      </c>
      <c r="C400" s="52">
        <f t="shared" si="104"/>
        <v>1000000</v>
      </c>
      <c r="D400" s="38">
        <f t="shared" si="105"/>
        <v>0.14476</v>
      </c>
      <c r="E400" s="42">
        <f t="shared" si="106"/>
        <v>42674</v>
      </c>
      <c r="F400" s="1">
        <f t="shared" si="98"/>
        <v>13</v>
      </c>
      <c r="G400" s="51">
        <f t="shared" si="99"/>
        <v>13</v>
      </c>
      <c r="H400" s="43">
        <f t="shared" si="100"/>
        <v>1.0069987229999999</v>
      </c>
      <c r="I400" s="51">
        <f t="shared" si="107"/>
        <v>0</v>
      </c>
      <c r="J400" s="52">
        <f t="shared" si="101"/>
        <v>6998.7229999900001</v>
      </c>
      <c r="K400" s="41">
        <f t="shared" si="102"/>
        <v>0</v>
      </c>
      <c r="L400" s="2" t="str">
        <f t="shared" si="108"/>
        <v>J=</v>
      </c>
      <c r="M400" s="42">
        <f t="shared" si="109"/>
        <v>43038</v>
      </c>
      <c r="N400" s="5">
        <f t="shared" si="111"/>
        <v>0</v>
      </c>
      <c r="O400" s="5"/>
      <c r="P400" s="5"/>
      <c r="Q400" s="5"/>
      <c r="R400" s="5"/>
      <c r="S400" s="3"/>
      <c r="T400" s="5"/>
      <c r="U400" s="5"/>
      <c r="V400" s="5"/>
      <c r="W400" s="5"/>
      <c r="X400" s="5"/>
      <c r="Y400" s="6"/>
      <c r="Z400" s="5"/>
      <c r="AA400" s="5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</row>
    <row r="401" spans="1:144" x14ac:dyDescent="0.2">
      <c r="A401" s="138">
        <f t="shared" si="103"/>
        <v>42696</v>
      </c>
      <c r="B401" s="142">
        <f t="shared" ca="1" si="110"/>
        <v>1007539.111</v>
      </c>
      <c r="C401" s="52">
        <f t="shared" si="104"/>
        <v>1000000</v>
      </c>
      <c r="D401" s="38">
        <f t="shared" si="105"/>
        <v>0.14476</v>
      </c>
      <c r="E401" s="42">
        <f t="shared" si="106"/>
        <v>42674</v>
      </c>
      <c r="F401" s="1">
        <f t="shared" si="98"/>
        <v>14</v>
      </c>
      <c r="G401" s="51">
        <f t="shared" si="99"/>
        <v>14</v>
      </c>
      <c r="H401" s="43">
        <f t="shared" si="100"/>
        <v>1.007539111</v>
      </c>
      <c r="I401" s="51">
        <f t="shared" si="107"/>
        <v>0</v>
      </c>
      <c r="J401" s="52">
        <f t="shared" si="101"/>
        <v>7539.1109999999999</v>
      </c>
      <c r="K401" s="41">
        <f t="shared" si="102"/>
        <v>0</v>
      </c>
      <c r="L401" s="2" t="str">
        <f t="shared" si="108"/>
        <v>J=</v>
      </c>
      <c r="M401" s="42">
        <f t="shared" si="109"/>
        <v>43038</v>
      </c>
      <c r="N401" s="5">
        <f t="shared" si="111"/>
        <v>0</v>
      </c>
      <c r="O401" s="5"/>
      <c r="P401" s="5"/>
      <c r="Q401" s="5"/>
      <c r="R401" s="5"/>
      <c r="S401" s="3"/>
      <c r="T401" s="5"/>
      <c r="U401" s="5"/>
      <c r="V401" s="5"/>
      <c r="W401" s="5"/>
      <c r="X401" s="5"/>
      <c r="Y401" s="6"/>
      <c r="Z401" s="5"/>
      <c r="AA401" s="5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</row>
    <row r="402" spans="1:144" x14ac:dyDescent="0.2">
      <c r="A402" s="138">
        <f t="shared" si="103"/>
        <v>42697</v>
      </c>
      <c r="B402" s="142">
        <f t="shared" ca="1" si="110"/>
        <v>1008079.78899999</v>
      </c>
      <c r="C402" s="52">
        <f t="shared" si="104"/>
        <v>1000000</v>
      </c>
      <c r="D402" s="38">
        <f t="shared" si="105"/>
        <v>0.14476</v>
      </c>
      <c r="E402" s="42">
        <f t="shared" si="106"/>
        <v>42674</v>
      </c>
      <c r="F402" s="1">
        <f t="shared" si="98"/>
        <v>15</v>
      </c>
      <c r="G402" s="51">
        <f t="shared" si="99"/>
        <v>15</v>
      </c>
      <c r="H402" s="43">
        <f t="shared" si="100"/>
        <v>1.0080797889999999</v>
      </c>
      <c r="I402" s="51">
        <f t="shared" si="107"/>
        <v>0</v>
      </c>
      <c r="J402" s="52">
        <f t="shared" si="101"/>
        <v>8079.7889999899999</v>
      </c>
      <c r="K402" s="41">
        <f t="shared" si="102"/>
        <v>0</v>
      </c>
      <c r="L402" s="2" t="str">
        <f t="shared" si="108"/>
        <v>J=</v>
      </c>
      <c r="M402" s="42">
        <f t="shared" si="109"/>
        <v>43038</v>
      </c>
      <c r="N402" s="5">
        <f t="shared" si="111"/>
        <v>0</v>
      </c>
      <c r="O402" s="5"/>
      <c r="P402" s="5"/>
      <c r="Q402" s="5"/>
      <c r="R402" s="5"/>
      <c r="S402" s="3"/>
      <c r="T402" s="5"/>
      <c r="U402" s="5"/>
      <c r="V402" s="5"/>
      <c r="W402" s="5"/>
      <c r="X402" s="5"/>
      <c r="Y402" s="6"/>
      <c r="Z402" s="5"/>
      <c r="AA402" s="5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</row>
    <row r="403" spans="1:144" x14ac:dyDescent="0.2">
      <c r="A403" s="138">
        <f t="shared" si="103"/>
        <v>42698</v>
      </c>
      <c r="B403" s="142">
        <f t="shared" ca="1" si="110"/>
        <v>1008620.757</v>
      </c>
      <c r="C403" s="52">
        <f t="shared" si="104"/>
        <v>1000000</v>
      </c>
      <c r="D403" s="38">
        <f t="shared" si="105"/>
        <v>0.14476</v>
      </c>
      <c r="E403" s="42">
        <f t="shared" si="106"/>
        <v>42674</v>
      </c>
      <c r="F403" s="1">
        <f t="shared" si="98"/>
        <v>16</v>
      </c>
      <c r="G403" s="51">
        <f t="shared" si="99"/>
        <v>16</v>
      </c>
      <c r="H403" s="43">
        <f t="shared" si="100"/>
        <v>1.0086207570000001</v>
      </c>
      <c r="I403" s="51">
        <f t="shared" si="107"/>
        <v>0</v>
      </c>
      <c r="J403" s="52">
        <f t="shared" si="101"/>
        <v>8620.7569999999996</v>
      </c>
      <c r="K403" s="41">
        <f t="shared" si="102"/>
        <v>0</v>
      </c>
      <c r="L403" s="2" t="str">
        <f t="shared" si="108"/>
        <v>J=</v>
      </c>
      <c r="M403" s="42">
        <f t="shared" si="109"/>
        <v>43038</v>
      </c>
      <c r="N403" s="5">
        <f t="shared" si="111"/>
        <v>0</v>
      </c>
      <c r="O403" s="5"/>
      <c r="P403" s="5"/>
      <c r="Q403" s="5"/>
      <c r="R403" s="5"/>
      <c r="S403" s="3"/>
      <c r="T403" s="5"/>
      <c r="U403" s="5"/>
      <c r="V403" s="5"/>
      <c r="W403" s="5"/>
      <c r="X403" s="5"/>
      <c r="Y403" s="6"/>
      <c r="Z403" s="5"/>
      <c r="AA403" s="5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</row>
    <row r="404" spans="1:144" x14ac:dyDescent="0.2">
      <c r="A404" s="138">
        <f t="shared" si="103"/>
        <v>42699</v>
      </c>
      <c r="B404" s="142">
        <f t="shared" ca="1" si="110"/>
        <v>1009162.015</v>
      </c>
      <c r="C404" s="52">
        <f t="shared" si="104"/>
        <v>1000000</v>
      </c>
      <c r="D404" s="38">
        <f t="shared" si="105"/>
        <v>0.14476</v>
      </c>
      <c r="E404" s="42">
        <f t="shared" si="106"/>
        <v>42674</v>
      </c>
      <c r="F404" s="1">
        <f t="shared" si="98"/>
        <v>17</v>
      </c>
      <c r="G404" s="51">
        <f t="shared" si="99"/>
        <v>17</v>
      </c>
      <c r="H404" s="43">
        <f t="shared" si="100"/>
        <v>1.009162015</v>
      </c>
      <c r="I404" s="51">
        <f t="shared" si="107"/>
        <v>0</v>
      </c>
      <c r="J404" s="52">
        <f t="shared" si="101"/>
        <v>9162.0149999999994</v>
      </c>
      <c r="K404" s="41">
        <f t="shared" si="102"/>
        <v>0</v>
      </c>
      <c r="L404" s="2" t="str">
        <f t="shared" si="108"/>
        <v>J=</v>
      </c>
      <c r="M404" s="42">
        <f t="shared" si="109"/>
        <v>43038</v>
      </c>
      <c r="N404" s="5">
        <f t="shared" si="111"/>
        <v>0</v>
      </c>
      <c r="O404" s="5"/>
      <c r="P404" s="5"/>
      <c r="Q404" s="5"/>
      <c r="R404" s="5"/>
      <c r="S404" s="3"/>
      <c r="T404" s="5"/>
      <c r="U404" s="5"/>
      <c r="V404" s="5"/>
      <c r="W404" s="5"/>
      <c r="X404" s="5"/>
      <c r="Y404" s="6"/>
      <c r="Z404" s="5"/>
      <c r="AA404" s="5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</row>
    <row r="405" spans="1:144" x14ac:dyDescent="0.2">
      <c r="A405" s="138">
        <f t="shared" si="103"/>
        <v>42700</v>
      </c>
      <c r="B405" s="142">
        <f t="shared" ca="1" si="110"/>
        <v>1009703.564</v>
      </c>
      <c r="C405" s="52">
        <f t="shared" si="104"/>
        <v>1000000</v>
      </c>
      <c r="D405" s="38">
        <f t="shared" si="105"/>
        <v>0.14476</v>
      </c>
      <c r="E405" s="42">
        <f t="shared" si="106"/>
        <v>42674</v>
      </c>
      <c r="F405" s="1">
        <f t="shared" si="98"/>
        <v>17</v>
      </c>
      <c r="G405" s="51">
        <f t="shared" si="99"/>
        <v>18</v>
      </c>
      <c r="H405" s="43">
        <f t="shared" si="100"/>
        <v>1.0097035640000001</v>
      </c>
      <c r="I405" s="51">
        <f t="shared" si="107"/>
        <v>0</v>
      </c>
      <c r="J405" s="52">
        <f t="shared" si="101"/>
        <v>9703.5640000000003</v>
      </c>
      <c r="K405" s="41">
        <f t="shared" si="102"/>
        <v>0</v>
      </c>
      <c r="L405" s="2" t="str">
        <f t="shared" si="108"/>
        <v>J=</v>
      </c>
      <c r="M405" s="42">
        <f t="shared" si="109"/>
        <v>43038</v>
      </c>
      <c r="N405" s="5">
        <f t="shared" si="111"/>
        <v>0</v>
      </c>
      <c r="O405" s="5"/>
      <c r="P405" s="5"/>
      <c r="Q405" s="5"/>
      <c r="R405" s="5"/>
      <c r="S405" s="3"/>
      <c r="T405" s="5"/>
      <c r="U405" s="5"/>
      <c r="V405" s="5"/>
      <c r="W405" s="5"/>
      <c r="X405" s="5"/>
      <c r="Y405" s="6"/>
      <c r="Z405" s="5"/>
      <c r="AA405" s="5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</row>
    <row r="406" spans="1:144" x14ac:dyDescent="0.2">
      <c r="A406" s="138">
        <f t="shared" si="103"/>
        <v>42701</v>
      </c>
      <c r="B406" s="142">
        <f t="shared" ca="1" si="110"/>
        <v>1009703.564</v>
      </c>
      <c r="C406" s="52">
        <f t="shared" si="104"/>
        <v>1000000</v>
      </c>
      <c r="D406" s="38">
        <f t="shared" si="105"/>
        <v>0.14476</v>
      </c>
      <c r="E406" s="42">
        <f t="shared" si="106"/>
        <v>42674</v>
      </c>
      <c r="F406" s="1">
        <f t="shared" si="98"/>
        <v>17</v>
      </c>
      <c r="G406" s="51">
        <f t="shared" si="99"/>
        <v>18</v>
      </c>
      <c r="H406" s="43">
        <f t="shared" si="100"/>
        <v>1.0097035640000001</v>
      </c>
      <c r="I406" s="51">
        <f t="shared" si="107"/>
        <v>0</v>
      </c>
      <c r="J406" s="52">
        <f t="shared" si="101"/>
        <v>9703.5640000000003</v>
      </c>
      <c r="K406" s="41">
        <f t="shared" si="102"/>
        <v>0</v>
      </c>
      <c r="L406" s="2" t="str">
        <f t="shared" si="108"/>
        <v>J=</v>
      </c>
      <c r="M406" s="42">
        <f t="shared" si="109"/>
        <v>43038</v>
      </c>
      <c r="N406" s="5">
        <f t="shared" si="111"/>
        <v>0</v>
      </c>
      <c r="O406" s="5"/>
      <c r="P406" s="5"/>
      <c r="Q406" s="5"/>
      <c r="R406" s="5"/>
      <c r="S406" s="3"/>
      <c r="T406" s="5"/>
      <c r="U406" s="5"/>
      <c r="V406" s="5"/>
      <c r="W406" s="5"/>
      <c r="X406" s="5"/>
      <c r="Y406" s="6"/>
      <c r="Z406" s="5"/>
      <c r="AA406" s="5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</row>
    <row r="407" spans="1:144" x14ac:dyDescent="0.2">
      <c r="A407" s="138">
        <f t="shared" si="103"/>
        <v>42702</v>
      </c>
      <c r="B407" s="142">
        <f t="shared" ca="1" si="110"/>
        <v>1009703.564</v>
      </c>
      <c r="C407" s="52">
        <f t="shared" si="104"/>
        <v>1000000</v>
      </c>
      <c r="D407" s="38">
        <f t="shared" si="105"/>
        <v>0.14476</v>
      </c>
      <c r="E407" s="42">
        <f t="shared" si="106"/>
        <v>42674</v>
      </c>
      <c r="F407" s="1">
        <f t="shared" si="98"/>
        <v>18</v>
      </c>
      <c r="G407" s="51">
        <f t="shared" si="99"/>
        <v>18</v>
      </c>
      <c r="H407" s="43">
        <f t="shared" si="100"/>
        <v>1.0097035640000001</v>
      </c>
      <c r="I407" s="51">
        <f t="shared" si="107"/>
        <v>0</v>
      </c>
      <c r="J407" s="52">
        <f t="shared" si="101"/>
        <v>9703.5640000000003</v>
      </c>
      <c r="K407" s="41">
        <f t="shared" si="102"/>
        <v>0</v>
      </c>
      <c r="L407" s="2" t="str">
        <f t="shared" si="108"/>
        <v>J=</v>
      </c>
      <c r="M407" s="42">
        <f t="shared" si="109"/>
        <v>43038</v>
      </c>
      <c r="N407" s="5">
        <f t="shared" si="111"/>
        <v>0</v>
      </c>
      <c r="O407" s="5"/>
      <c r="P407" s="5"/>
      <c r="Q407" s="5"/>
      <c r="R407" s="5"/>
      <c r="S407" s="3"/>
      <c r="T407" s="5"/>
      <c r="U407" s="5"/>
      <c r="V407" s="5"/>
      <c r="W407" s="5"/>
      <c r="X407" s="5"/>
      <c r="Y407" s="6"/>
      <c r="Z407" s="5"/>
      <c r="AA407" s="5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</row>
    <row r="408" spans="1:144" x14ac:dyDescent="0.2">
      <c r="A408" s="138">
        <f t="shared" si="103"/>
        <v>42703</v>
      </c>
      <c r="B408" s="142">
        <f t="shared" ca="1" si="110"/>
        <v>1010245.403</v>
      </c>
      <c r="C408" s="52">
        <f t="shared" si="104"/>
        <v>1000000</v>
      </c>
      <c r="D408" s="38">
        <f t="shared" si="105"/>
        <v>0.14476</v>
      </c>
      <c r="E408" s="42">
        <f t="shared" si="106"/>
        <v>42674</v>
      </c>
      <c r="F408" s="1">
        <f t="shared" si="98"/>
        <v>19</v>
      </c>
      <c r="G408" s="51">
        <f t="shared" si="99"/>
        <v>19</v>
      </c>
      <c r="H408" s="43">
        <f t="shared" si="100"/>
        <v>1.0102454030000001</v>
      </c>
      <c r="I408" s="51">
        <f t="shared" si="107"/>
        <v>0</v>
      </c>
      <c r="J408" s="52">
        <f t="shared" si="101"/>
        <v>10245.403</v>
      </c>
      <c r="K408" s="41">
        <f t="shared" si="102"/>
        <v>0</v>
      </c>
      <c r="L408" s="2" t="str">
        <f t="shared" si="108"/>
        <v>J=</v>
      </c>
      <c r="M408" s="42">
        <f t="shared" si="109"/>
        <v>43038</v>
      </c>
      <c r="N408" s="5">
        <f t="shared" si="111"/>
        <v>0</v>
      </c>
      <c r="O408" s="5"/>
      <c r="P408" s="5"/>
      <c r="Q408" s="5"/>
      <c r="R408" s="5"/>
      <c r="S408" s="3"/>
      <c r="T408" s="5"/>
      <c r="U408" s="5"/>
      <c r="V408" s="5"/>
      <c r="W408" s="5"/>
      <c r="X408" s="5"/>
      <c r="Y408" s="6"/>
      <c r="Z408" s="5"/>
      <c r="AA408" s="5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</row>
    <row r="409" spans="1:144" x14ac:dyDescent="0.2">
      <c r="A409" s="138">
        <f t="shared" si="103"/>
        <v>42704</v>
      </c>
      <c r="B409" s="142">
        <f t="shared" ca="1" si="110"/>
        <v>1010787.5330000001</v>
      </c>
      <c r="C409" s="52">
        <f t="shared" si="104"/>
        <v>1000000</v>
      </c>
      <c r="D409" s="38">
        <f t="shared" si="105"/>
        <v>0.14476</v>
      </c>
      <c r="E409" s="42">
        <f t="shared" si="106"/>
        <v>42674</v>
      </c>
      <c r="F409" s="1">
        <f t="shared" si="98"/>
        <v>20</v>
      </c>
      <c r="G409" s="51">
        <f t="shared" si="99"/>
        <v>20</v>
      </c>
      <c r="H409" s="43">
        <f t="shared" si="100"/>
        <v>1.010787533</v>
      </c>
      <c r="I409" s="51">
        <f t="shared" si="107"/>
        <v>0</v>
      </c>
      <c r="J409" s="52">
        <f t="shared" si="101"/>
        <v>10787.532999999999</v>
      </c>
      <c r="K409" s="41">
        <f t="shared" si="102"/>
        <v>0</v>
      </c>
      <c r="L409" s="2" t="str">
        <f t="shared" si="108"/>
        <v>J=</v>
      </c>
      <c r="M409" s="42">
        <f t="shared" si="109"/>
        <v>43038</v>
      </c>
      <c r="N409" s="5">
        <f t="shared" si="111"/>
        <v>0</v>
      </c>
      <c r="O409" s="5"/>
      <c r="P409" s="5"/>
      <c r="Q409" s="5"/>
      <c r="R409" s="5"/>
      <c r="S409" s="3"/>
      <c r="T409" s="5"/>
      <c r="U409" s="5"/>
      <c r="V409" s="5"/>
      <c r="W409" s="5"/>
      <c r="X409" s="5"/>
      <c r="Y409" s="6"/>
      <c r="Z409" s="5"/>
      <c r="AA409" s="5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</row>
    <row r="410" spans="1:144" x14ac:dyDescent="0.2">
      <c r="A410" s="138">
        <f t="shared" si="103"/>
        <v>42705</v>
      </c>
      <c r="B410" s="142">
        <f t="shared" ca="1" si="110"/>
        <v>1011329.954</v>
      </c>
      <c r="C410" s="52">
        <f t="shared" si="104"/>
        <v>1000000</v>
      </c>
      <c r="D410" s="38">
        <f t="shared" si="105"/>
        <v>0.14476</v>
      </c>
      <c r="E410" s="42">
        <f t="shared" si="106"/>
        <v>42674</v>
      </c>
      <c r="F410" s="1">
        <f t="shared" si="98"/>
        <v>21</v>
      </c>
      <c r="G410" s="51">
        <f t="shared" si="99"/>
        <v>21</v>
      </c>
      <c r="H410" s="43">
        <f t="shared" si="100"/>
        <v>1.011329954</v>
      </c>
      <c r="I410" s="51">
        <f t="shared" si="107"/>
        <v>0</v>
      </c>
      <c r="J410" s="52">
        <f t="shared" si="101"/>
        <v>11329.954</v>
      </c>
      <c r="K410" s="41">
        <f t="shared" si="102"/>
        <v>0</v>
      </c>
      <c r="L410" s="2" t="str">
        <f t="shared" si="108"/>
        <v>J=</v>
      </c>
      <c r="M410" s="42">
        <f t="shared" si="109"/>
        <v>43038</v>
      </c>
      <c r="N410" s="5">
        <f t="shared" si="111"/>
        <v>0</v>
      </c>
      <c r="O410" s="5"/>
      <c r="P410" s="5"/>
      <c r="Q410" s="5"/>
      <c r="R410" s="5"/>
      <c r="S410" s="3"/>
      <c r="T410" s="5"/>
      <c r="U410" s="5"/>
      <c r="V410" s="5"/>
      <c r="W410" s="5"/>
      <c r="X410" s="5"/>
      <c r="Y410" s="6"/>
      <c r="Z410" s="5"/>
      <c r="AA410" s="5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</row>
    <row r="411" spans="1:144" x14ac:dyDescent="0.2">
      <c r="A411" s="138">
        <f t="shared" si="103"/>
        <v>42706</v>
      </c>
      <c r="B411" s="142">
        <f t="shared" ca="1" si="110"/>
        <v>1011872.66599999</v>
      </c>
      <c r="C411" s="52">
        <f t="shared" si="104"/>
        <v>1000000</v>
      </c>
      <c r="D411" s="38">
        <f t="shared" si="105"/>
        <v>0.14476</v>
      </c>
      <c r="E411" s="42">
        <f t="shared" si="106"/>
        <v>42674</v>
      </c>
      <c r="F411" s="1">
        <f t="shared" si="98"/>
        <v>22</v>
      </c>
      <c r="G411" s="51">
        <f t="shared" si="99"/>
        <v>22</v>
      </c>
      <c r="H411" s="43">
        <f t="shared" si="100"/>
        <v>1.0118726659999999</v>
      </c>
      <c r="I411" s="51">
        <f t="shared" si="107"/>
        <v>0</v>
      </c>
      <c r="J411" s="52">
        <f t="shared" si="101"/>
        <v>11872.66599999</v>
      </c>
      <c r="K411" s="41">
        <f t="shared" si="102"/>
        <v>0</v>
      </c>
      <c r="L411" s="2" t="str">
        <f t="shared" si="108"/>
        <v>J=</v>
      </c>
      <c r="M411" s="42">
        <f t="shared" si="109"/>
        <v>43038</v>
      </c>
      <c r="N411" s="5">
        <f t="shared" si="111"/>
        <v>0</v>
      </c>
      <c r="O411" s="5"/>
      <c r="P411" s="5"/>
      <c r="Q411" s="5"/>
      <c r="R411" s="5"/>
      <c r="S411" s="3"/>
      <c r="T411" s="5"/>
      <c r="U411" s="5"/>
      <c r="V411" s="5"/>
      <c r="W411" s="5"/>
      <c r="X411" s="5"/>
      <c r="Y411" s="6"/>
      <c r="Z411" s="5"/>
      <c r="AA411" s="5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</row>
    <row r="412" spans="1:144" x14ac:dyDescent="0.2">
      <c r="A412" s="138">
        <f t="shared" si="103"/>
        <v>42707</v>
      </c>
      <c r="B412" s="142">
        <f t="shared" ca="1" si="110"/>
        <v>1012415.66899999</v>
      </c>
      <c r="C412" s="52">
        <f t="shared" si="104"/>
        <v>1000000</v>
      </c>
      <c r="D412" s="38">
        <f t="shared" si="105"/>
        <v>0.14476</v>
      </c>
      <c r="E412" s="42">
        <f t="shared" si="106"/>
        <v>42674</v>
      </c>
      <c r="F412" s="1">
        <f t="shared" si="98"/>
        <v>22</v>
      </c>
      <c r="G412" s="51">
        <f t="shared" si="99"/>
        <v>23</v>
      </c>
      <c r="H412" s="43">
        <f t="shared" si="100"/>
        <v>1.0124156689999999</v>
      </c>
      <c r="I412" s="51">
        <f t="shared" si="107"/>
        <v>0</v>
      </c>
      <c r="J412" s="52">
        <f t="shared" si="101"/>
        <v>12415.668999990001</v>
      </c>
      <c r="K412" s="41">
        <f t="shared" si="102"/>
        <v>0</v>
      </c>
      <c r="L412" s="2" t="str">
        <f t="shared" si="108"/>
        <v>J=</v>
      </c>
      <c r="M412" s="42">
        <f t="shared" si="109"/>
        <v>43038</v>
      </c>
      <c r="N412" s="5">
        <f t="shared" si="111"/>
        <v>0</v>
      </c>
      <c r="O412" s="5"/>
      <c r="P412" s="5"/>
      <c r="Q412" s="5"/>
      <c r="R412" s="5"/>
      <c r="S412" s="3"/>
      <c r="T412" s="5"/>
      <c r="U412" s="5"/>
      <c r="V412" s="5"/>
      <c r="W412" s="5"/>
      <c r="X412" s="5"/>
      <c r="Y412" s="6"/>
      <c r="Z412" s="5"/>
      <c r="AA412" s="5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</row>
    <row r="413" spans="1:144" x14ac:dyDescent="0.2">
      <c r="A413" s="138">
        <f t="shared" si="103"/>
        <v>42708</v>
      </c>
      <c r="B413" s="142">
        <f t="shared" ca="1" si="110"/>
        <v>1012415.66899999</v>
      </c>
      <c r="C413" s="52">
        <f t="shared" si="104"/>
        <v>1000000</v>
      </c>
      <c r="D413" s="38">
        <f t="shared" si="105"/>
        <v>0.14476</v>
      </c>
      <c r="E413" s="42">
        <f t="shared" si="106"/>
        <v>42674</v>
      </c>
      <c r="F413" s="1">
        <f t="shared" si="98"/>
        <v>22</v>
      </c>
      <c r="G413" s="51">
        <f t="shared" si="99"/>
        <v>23</v>
      </c>
      <c r="H413" s="43">
        <f t="shared" si="100"/>
        <v>1.0124156689999999</v>
      </c>
      <c r="I413" s="51">
        <f t="shared" si="107"/>
        <v>0</v>
      </c>
      <c r="J413" s="52">
        <f t="shared" si="101"/>
        <v>12415.668999990001</v>
      </c>
      <c r="K413" s="41">
        <f t="shared" si="102"/>
        <v>0</v>
      </c>
      <c r="L413" s="2" t="str">
        <f t="shared" si="108"/>
        <v>J=</v>
      </c>
      <c r="M413" s="42">
        <f t="shared" si="109"/>
        <v>43038</v>
      </c>
      <c r="N413" s="5">
        <f t="shared" si="111"/>
        <v>0</v>
      </c>
      <c r="O413" s="5"/>
      <c r="P413" s="5"/>
      <c r="Q413" s="5"/>
      <c r="R413" s="5"/>
      <c r="S413" s="3"/>
      <c r="T413" s="5"/>
      <c r="U413" s="5"/>
      <c r="V413" s="5"/>
      <c r="W413" s="5"/>
      <c r="X413" s="5"/>
      <c r="Y413" s="6"/>
      <c r="Z413" s="5"/>
      <c r="AA413" s="5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</row>
    <row r="414" spans="1:144" x14ac:dyDescent="0.2">
      <c r="A414" s="138">
        <f t="shared" si="103"/>
        <v>42709</v>
      </c>
      <c r="B414" s="142">
        <f t="shared" ca="1" si="110"/>
        <v>1012415.66899999</v>
      </c>
      <c r="C414" s="52">
        <f t="shared" si="104"/>
        <v>1000000</v>
      </c>
      <c r="D414" s="38">
        <f t="shared" si="105"/>
        <v>0.14476</v>
      </c>
      <c r="E414" s="42">
        <f t="shared" si="106"/>
        <v>42674</v>
      </c>
      <c r="F414" s="1">
        <f t="shared" si="98"/>
        <v>23</v>
      </c>
      <c r="G414" s="51">
        <f t="shared" si="99"/>
        <v>23</v>
      </c>
      <c r="H414" s="43">
        <f t="shared" si="100"/>
        <v>1.0124156689999999</v>
      </c>
      <c r="I414" s="51">
        <f t="shared" si="107"/>
        <v>0</v>
      </c>
      <c r="J414" s="52">
        <f t="shared" si="101"/>
        <v>12415.668999990001</v>
      </c>
      <c r="K414" s="41">
        <f t="shared" si="102"/>
        <v>0</v>
      </c>
      <c r="L414" s="2" t="str">
        <f t="shared" si="108"/>
        <v>J=</v>
      </c>
      <c r="M414" s="42">
        <f t="shared" si="109"/>
        <v>43038</v>
      </c>
      <c r="N414" s="5">
        <f t="shared" si="111"/>
        <v>0</v>
      </c>
      <c r="O414" s="5"/>
      <c r="P414" s="5"/>
      <c r="Q414" s="5"/>
      <c r="R414" s="5"/>
      <c r="S414" s="3"/>
      <c r="T414" s="5"/>
      <c r="U414" s="5"/>
      <c r="V414" s="5"/>
      <c r="W414" s="5"/>
      <c r="X414" s="5"/>
      <c r="Y414" s="6"/>
      <c r="Z414" s="5"/>
      <c r="AA414" s="5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</row>
    <row r="415" spans="1:144" x14ac:dyDescent="0.2">
      <c r="A415" s="138">
        <f t="shared" si="103"/>
        <v>42710</v>
      </c>
      <c r="B415" s="142">
        <f t="shared" ca="1" si="110"/>
        <v>1012958.964</v>
      </c>
      <c r="C415" s="52">
        <f t="shared" si="104"/>
        <v>1000000</v>
      </c>
      <c r="D415" s="38">
        <f t="shared" si="105"/>
        <v>0.14476</v>
      </c>
      <c r="E415" s="42">
        <f t="shared" si="106"/>
        <v>42674</v>
      </c>
      <c r="F415" s="1">
        <f t="shared" si="98"/>
        <v>24</v>
      </c>
      <c r="G415" s="51">
        <f t="shared" si="99"/>
        <v>24</v>
      </c>
      <c r="H415" s="43">
        <f t="shared" si="100"/>
        <v>1.0129589640000001</v>
      </c>
      <c r="I415" s="51">
        <f t="shared" si="107"/>
        <v>0</v>
      </c>
      <c r="J415" s="52">
        <f t="shared" si="101"/>
        <v>12958.964</v>
      </c>
      <c r="K415" s="41">
        <f t="shared" si="102"/>
        <v>0</v>
      </c>
      <c r="L415" s="2" t="str">
        <f t="shared" si="108"/>
        <v>J=</v>
      </c>
      <c r="M415" s="42">
        <f t="shared" si="109"/>
        <v>43038</v>
      </c>
      <c r="N415" s="5">
        <f t="shared" si="111"/>
        <v>0</v>
      </c>
      <c r="O415" s="5"/>
      <c r="P415" s="5"/>
      <c r="Q415" s="5"/>
      <c r="R415" s="5"/>
      <c r="S415" s="3"/>
      <c r="T415" s="5"/>
      <c r="U415" s="5"/>
      <c r="V415" s="5"/>
      <c r="W415" s="5"/>
      <c r="X415" s="5"/>
      <c r="Y415" s="6"/>
      <c r="Z415" s="5"/>
      <c r="AA415" s="5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</row>
    <row r="416" spans="1:144" x14ac:dyDescent="0.2">
      <c r="A416" s="138">
        <f t="shared" si="103"/>
        <v>42711</v>
      </c>
      <c r="B416" s="142">
        <f t="shared" ca="1" si="110"/>
        <v>1013502.54999999</v>
      </c>
      <c r="C416" s="52">
        <f t="shared" si="104"/>
        <v>1000000</v>
      </c>
      <c r="D416" s="38">
        <f t="shared" si="105"/>
        <v>0.14476</v>
      </c>
      <c r="E416" s="42">
        <f t="shared" si="106"/>
        <v>42674</v>
      </c>
      <c r="F416" s="1">
        <f t="shared" si="98"/>
        <v>25</v>
      </c>
      <c r="G416" s="51">
        <f t="shared" si="99"/>
        <v>25</v>
      </c>
      <c r="H416" s="43">
        <f t="shared" si="100"/>
        <v>1.0135025499999999</v>
      </c>
      <c r="I416" s="51">
        <f t="shared" si="107"/>
        <v>0</v>
      </c>
      <c r="J416" s="52">
        <f t="shared" si="101"/>
        <v>13502.54999999</v>
      </c>
      <c r="K416" s="41">
        <f t="shared" si="102"/>
        <v>0</v>
      </c>
      <c r="L416" s="2" t="str">
        <f t="shared" si="108"/>
        <v>J=</v>
      </c>
      <c r="M416" s="42">
        <f t="shared" si="109"/>
        <v>43038</v>
      </c>
      <c r="N416" s="5">
        <f t="shared" si="111"/>
        <v>0</v>
      </c>
      <c r="O416" s="5"/>
      <c r="P416" s="5"/>
      <c r="Q416" s="5"/>
      <c r="R416" s="5"/>
      <c r="S416" s="3"/>
      <c r="T416" s="5"/>
      <c r="U416" s="5"/>
      <c r="V416" s="5"/>
      <c r="W416" s="5"/>
      <c r="X416" s="5"/>
      <c r="Y416" s="6"/>
      <c r="Z416" s="5"/>
      <c r="AA416" s="5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</row>
    <row r="417" spans="1:144" x14ac:dyDescent="0.2">
      <c r="A417" s="138">
        <f t="shared" si="103"/>
        <v>42712</v>
      </c>
      <c r="B417" s="142">
        <f t="shared" ca="1" si="110"/>
        <v>1014046.428</v>
      </c>
      <c r="C417" s="52">
        <f t="shared" si="104"/>
        <v>1000000</v>
      </c>
      <c r="D417" s="38">
        <f t="shared" si="105"/>
        <v>0.14476</v>
      </c>
      <c r="E417" s="42">
        <f t="shared" si="106"/>
        <v>42674</v>
      </c>
      <c r="F417" s="1">
        <f t="shared" si="98"/>
        <v>26</v>
      </c>
      <c r="G417" s="51">
        <f t="shared" si="99"/>
        <v>26</v>
      </c>
      <c r="H417" s="43">
        <f t="shared" si="100"/>
        <v>1.0140464280000001</v>
      </c>
      <c r="I417" s="51">
        <f t="shared" si="107"/>
        <v>0</v>
      </c>
      <c r="J417" s="52">
        <f t="shared" si="101"/>
        <v>14046.428</v>
      </c>
      <c r="K417" s="41">
        <f t="shared" si="102"/>
        <v>0</v>
      </c>
      <c r="L417" s="2" t="str">
        <f t="shared" si="108"/>
        <v>J=</v>
      </c>
      <c r="M417" s="42">
        <f t="shared" si="109"/>
        <v>43038</v>
      </c>
      <c r="N417" s="5">
        <f t="shared" si="111"/>
        <v>0</v>
      </c>
      <c r="O417" s="5"/>
      <c r="P417" s="5"/>
      <c r="Q417" s="5"/>
      <c r="R417" s="5"/>
      <c r="S417" s="3"/>
      <c r="T417" s="5"/>
      <c r="U417" s="5"/>
      <c r="V417" s="5"/>
      <c r="W417" s="5"/>
      <c r="X417" s="5"/>
      <c r="Y417" s="6"/>
      <c r="Z417" s="5"/>
      <c r="AA417" s="5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</row>
    <row r="418" spans="1:144" x14ac:dyDescent="0.2">
      <c r="A418" s="138">
        <f t="shared" si="103"/>
        <v>42713</v>
      </c>
      <c r="B418" s="142">
        <f t="shared" ca="1" si="110"/>
        <v>1014590.598</v>
      </c>
      <c r="C418" s="52">
        <f t="shared" si="104"/>
        <v>1000000</v>
      </c>
      <c r="D418" s="38">
        <f t="shared" si="105"/>
        <v>0.14476</v>
      </c>
      <c r="E418" s="42">
        <f t="shared" si="106"/>
        <v>42674</v>
      </c>
      <c r="F418" s="1">
        <f t="shared" si="98"/>
        <v>27</v>
      </c>
      <c r="G418" s="51">
        <f t="shared" si="99"/>
        <v>27</v>
      </c>
      <c r="H418" s="43">
        <f t="shared" si="100"/>
        <v>1.0145905980000001</v>
      </c>
      <c r="I418" s="51">
        <f t="shared" si="107"/>
        <v>0</v>
      </c>
      <c r="J418" s="52">
        <f t="shared" si="101"/>
        <v>14590.598</v>
      </c>
      <c r="K418" s="41">
        <f t="shared" si="102"/>
        <v>0</v>
      </c>
      <c r="L418" s="2" t="str">
        <f t="shared" si="108"/>
        <v>J=</v>
      </c>
      <c r="M418" s="42">
        <f t="shared" si="109"/>
        <v>43038</v>
      </c>
      <c r="N418" s="5">
        <f t="shared" si="111"/>
        <v>0</v>
      </c>
      <c r="O418" s="5"/>
      <c r="P418" s="5"/>
      <c r="Q418" s="5"/>
      <c r="R418" s="5"/>
      <c r="S418" s="3"/>
      <c r="T418" s="5"/>
      <c r="U418" s="5"/>
      <c r="V418" s="5"/>
      <c r="W418" s="5"/>
      <c r="X418" s="5"/>
      <c r="Y418" s="6"/>
      <c r="Z418" s="5"/>
      <c r="AA418" s="5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</row>
    <row r="419" spans="1:144" x14ac:dyDescent="0.2">
      <c r="A419" s="138">
        <f t="shared" si="103"/>
        <v>42714</v>
      </c>
      <c r="B419" s="142">
        <f t="shared" ca="1" si="110"/>
        <v>1015135.06</v>
      </c>
      <c r="C419" s="52">
        <f t="shared" si="104"/>
        <v>1000000</v>
      </c>
      <c r="D419" s="38">
        <f t="shared" si="105"/>
        <v>0.14476</v>
      </c>
      <c r="E419" s="42">
        <f t="shared" si="106"/>
        <v>42674</v>
      </c>
      <c r="F419" s="1">
        <f t="shared" si="98"/>
        <v>27</v>
      </c>
      <c r="G419" s="51">
        <f t="shared" si="99"/>
        <v>28</v>
      </c>
      <c r="H419" s="43">
        <f t="shared" si="100"/>
        <v>1.01513506</v>
      </c>
      <c r="I419" s="51">
        <f t="shared" si="107"/>
        <v>0</v>
      </c>
      <c r="J419" s="52">
        <f t="shared" si="101"/>
        <v>15135.06</v>
      </c>
      <c r="K419" s="41">
        <f t="shared" si="102"/>
        <v>0</v>
      </c>
      <c r="L419" s="2" t="str">
        <f t="shared" si="108"/>
        <v>J=</v>
      </c>
      <c r="M419" s="42">
        <f t="shared" si="109"/>
        <v>43038</v>
      </c>
      <c r="N419" s="5">
        <f t="shared" si="111"/>
        <v>0</v>
      </c>
      <c r="O419" s="5"/>
      <c r="P419" s="5"/>
      <c r="Q419" s="5"/>
      <c r="R419" s="5"/>
      <c r="S419" s="3"/>
      <c r="T419" s="5"/>
      <c r="U419" s="5"/>
      <c r="V419" s="5"/>
      <c r="W419" s="5"/>
      <c r="X419" s="5"/>
      <c r="Y419" s="6"/>
      <c r="Z419" s="5"/>
      <c r="AA419" s="5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</row>
    <row r="420" spans="1:144" x14ac:dyDescent="0.2">
      <c r="A420" s="138">
        <f t="shared" si="103"/>
        <v>42715</v>
      </c>
      <c r="B420" s="142">
        <f t="shared" ca="1" si="110"/>
        <v>1015135.06</v>
      </c>
      <c r="C420" s="52">
        <f t="shared" si="104"/>
        <v>1000000</v>
      </c>
      <c r="D420" s="38">
        <f t="shared" si="105"/>
        <v>0.14476</v>
      </c>
      <c r="E420" s="42">
        <f t="shared" si="106"/>
        <v>42674</v>
      </c>
      <c r="F420" s="1">
        <f t="shared" si="98"/>
        <v>27</v>
      </c>
      <c r="G420" s="51">
        <f t="shared" si="99"/>
        <v>28</v>
      </c>
      <c r="H420" s="43">
        <f t="shared" si="100"/>
        <v>1.01513506</v>
      </c>
      <c r="I420" s="51">
        <f t="shared" si="107"/>
        <v>0</v>
      </c>
      <c r="J420" s="52">
        <f t="shared" si="101"/>
        <v>15135.06</v>
      </c>
      <c r="K420" s="41">
        <f t="shared" si="102"/>
        <v>0</v>
      </c>
      <c r="L420" s="2" t="str">
        <f t="shared" si="108"/>
        <v>J=</v>
      </c>
      <c r="M420" s="42">
        <f t="shared" si="109"/>
        <v>43038</v>
      </c>
      <c r="N420" s="5">
        <f t="shared" si="111"/>
        <v>0</v>
      </c>
      <c r="O420" s="5"/>
      <c r="P420" s="5"/>
      <c r="Q420" s="5"/>
      <c r="R420" s="5"/>
      <c r="S420" s="3"/>
      <c r="T420" s="5"/>
      <c r="U420" s="5"/>
      <c r="V420" s="5"/>
      <c r="W420" s="5"/>
      <c r="X420" s="5"/>
      <c r="Y420" s="6"/>
      <c r="Z420" s="5"/>
      <c r="AA420" s="5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</row>
    <row r="421" spans="1:144" x14ac:dyDescent="0.2">
      <c r="A421" s="138">
        <f t="shared" si="103"/>
        <v>42716</v>
      </c>
      <c r="B421" s="142">
        <f t="shared" ca="1" si="110"/>
        <v>1015135.06</v>
      </c>
      <c r="C421" s="52">
        <f t="shared" si="104"/>
        <v>1000000</v>
      </c>
      <c r="D421" s="38">
        <f t="shared" si="105"/>
        <v>0.14476</v>
      </c>
      <c r="E421" s="42">
        <f t="shared" si="106"/>
        <v>42674</v>
      </c>
      <c r="F421" s="1">
        <f t="shared" si="98"/>
        <v>28</v>
      </c>
      <c r="G421" s="51">
        <f t="shared" si="99"/>
        <v>28</v>
      </c>
      <c r="H421" s="43">
        <f t="shared" si="100"/>
        <v>1.01513506</v>
      </c>
      <c r="I421" s="51">
        <f t="shared" si="107"/>
        <v>0</v>
      </c>
      <c r="J421" s="52">
        <f t="shared" si="101"/>
        <v>15135.06</v>
      </c>
      <c r="K421" s="41">
        <f t="shared" si="102"/>
        <v>0</v>
      </c>
      <c r="L421" s="2" t="str">
        <f t="shared" si="108"/>
        <v>J=</v>
      </c>
      <c r="M421" s="42">
        <f t="shared" si="109"/>
        <v>43038</v>
      </c>
      <c r="N421" s="5">
        <f t="shared" si="111"/>
        <v>0</v>
      </c>
      <c r="O421" s="5"/>
      <c r="P421" s="5"/>
      <c r="Q421" s="5"/>
      <c r="R421" s="5"/>
      <c r="S421" s="3"/>
      <c r="T421" s="5"/>
      <c r="U421" s="5"/>
      <c r="V421" s="5"/>
      <c r="W421" s="5"/>
      <c r="X421" s="5"/>
      <c r="Y421" s="6"/>
      <c r="Z421" s="5"/>
      <c r="AA421" s="5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</row>
    <row r="422" spans="1:144" x14ac:dyDescent="0.2">
      <c r="A422" s="138">
        <f t="shared" si="103"/>
        <v>42717</v>
      </c>
      <c r="B422" s="142">
        <f t="shared" ca="1" si="110"/>
        <v>1015679.814</v>
      </c>
      <c r="C422" s="52">
        <f t="shared" si="104"/>
        <v>1000000</v>
      </c>
      <c r="D422" s="38">
        <f t="shared" si="105"/>
        <v>0.14476</v>
      </c>
      <c r="E422" s="42">
        <f t="shared" si="106"/>
        <v>42674</v>
      </c>
      <c r="F422" s="1">
        <f t="shared" si="98"/>
        <v>29</v>
      </c>
      <c r="G422" s="51">
        <f t="shared" si="99"/>
        <v>29</v>
      </c>
      <c r="H422" s="43">
        <f t="shared" si="100"/>
        <v>1.0156798140000001</v>
      </c>
      <c r="I422" s="51">
        <f t="shared" si="107"/>
        <v>0</v>
      </c>
      <c r="J422" s="52">
        <f t="shared" si="101"/>
        <v>15679.814</v>
      </c>
      <c r="K422" s="41">
        <f t="shared" si="102"/>
        <v>0</v>
      </c>
      <c r="L422" s="2" t="str">
        <f t="shared" si="108"/>
        <v>J=</v>
      </c>
      <c r="M422" s="42">
        <f t="shared" si="109"/>
        <v>43038</v>
      </c>
      <c r="N422" s="5">
        <f t="shared" si="111"/>
        <v>0</v>
      </c>
      <c r="O422" s="5"/>
      <c r="P422" s="5"/>
      <c r="Q422" s="5"/>
      <c r="R422" s="5"/>
      <c r="S422" s="3"/>
      <c r="T422" s="5"/>
      <c r="U422" s="5"/>
      <c r="V422" s="5"/>
      <c r="W422" s="5"/>
      <c r="X422" s="5"/>
      <c r="Y422" s="6"/>
      <c r="Z422" s="5"/>
      <c r="AA422" s="5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</row>
    <row r="423" spans="1:144" x14ac:dyDescent="0.2">
      <c r="A423" s="138">
        <f t="shared" si="103"/>
        <v>42718</v>
      </c>
      <c r="B423" s="142">
        <f t="shared" ca="1" si="110"/>
        <v>1016224.85999999</v>
      </c>
      <c r="C423" s="52">
        <f t="shared" si="104"/>
        <v>1000000</v>
      </c>
      <c r="D423" s="38">
        <f t="shared" si="105"/>
        <v>0.14476</v>
      </c>
      <c r="E423" s="42">
        <f t="shared" si="106"/>
        <v>42674</v>
      </c>
      <c r="F423" s="1">
        <f t="shared" si="98"/>
        <v>30</v>
      </c>
      <c r="G423" s="51">
        <f t="shared" si="99"/>
        <v>30</v>
      </c>
      <c r="H423" s="43">
        <f t="shared" si="100"/>
        <v>1.0162248599999999</v>
      </c>
      <c r="I423" s="51">
        <f t="shared" si="107"/>
        <v>0</v>
      </c>
      <c r="J423" s="52">
        <f t="shared" si="101"/>
        <v>16224.85999999</v>
      </c>
      <c r="K423" s="41">
        <f t="shared" si="102"/>
        <v>0</v>
      </c>
      <c r="L423" s="2" t="str">
        <f t="shared" si="108"/>
        <v>J=</v>
      </c>
      <c r="M423" s="42">
        <f t="shared" si="109"/>
        <v>43038</v>
      </c>
      <c r="N423" s="5">
        <f t="shared" si="111"/>
        <v>0</v>
      </c>
      <c r="O423" s="5"/>
      <c r="P423" s="5"/>
      <c r="Q423" s="5"/>
      <c r="R423" s="5"/>
      <c r="S423" s="3"/>
      <c r="T423" s="5"/>
      <c r="U423" s="5"/>
      <c r="V423" s="5"/>
      <c r="W423" s="5"/>
      <c r="X423" s="5"/>
      <c r="Y423" s="6"/>
      <c r="Z423" s="5"/>
      <c r="AA423" s="5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</row>
    <row r="424" spans="1:144" x14ac:dyDescent="0.2">
      <c r="A424" s="138">
        <f t="shared" si="103"/>
        <v>42719</v>
      </c>
      <c r="B424" s="142">
        <f t="shared" ca="1" si="110"/>
        <v>1016770.199</v>
      </c>
      <c r="C424" s="52">
        <f t="shared" si="104"/>
        <v>1000000</v>
      </c>
      <c r="D424" s="38">
        <f t="shared" si="105"/>
        <v>0.14476</v>
      </c>
      <c r="E424" s="42">
        <f t="shared" si="106"/>
        <v>42674</v>
      </c>
      <c r="F424" s="1">
        <f t="shared" si="98"/>
        <v>31</v>
      </c>
      <c r="G424" s="51">
        <f t="shared" si="99"/>
        <v>31</v>
      </c>
      <c r="H424" s="43">
        <f t="shared" si="100"/>
        <v>1.016770199</v>
      </c>
      <c r="I424" s="51">
        <f t="shared" si="107"/>
        <v>0</v>
      </c>
      <c r="J424" s="52">
        <f t="shared" si="101"/>
        <v>16770.199000000001</v>
      </c>
      <c r="K424" s="41">
        <f t="shared" si="102"/>
        <v>0</v>
      </c>
      <c r="L424" s="2" t="str">
        <f t="shared" si="108"/>
        <v>J=</v>
      </c>
      <c r="M424" s="42">
        <f t="shared" si="109"/>
        <v>43038</v>
      </c>
      <c r="N424" s="5">
        <f t="shared" si="111"/>
        <v>0</v>
      </c>
      <c r="O424" s="5"/>
      <c r="P424" s="5"/>
      <c r="Q424" s="5"/>
      <c r="R424" s="5"/>
      <c r="S424" s="3"/>
      <c r="T424" s="5"/>
      <c r="U424" s="5"/>
      <c r="V424" s="5"/>
      <c r="W424" s="5"/>
      <c r="X424" s="5"/>
      <c r="Y424" s="6"/>
      <c r="Z424" s="5"/>
      <c r="AA424" s="5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</row>
    <row r="425" spans="1:144" x14ac:dyDescent="0.2">
      <c r="A425" s="138">
        <f t="shared" si="103"/>
        <v>42720</v>
      </c>
      <c r="B425" s="142">
        <f t="shared" ca="1" si="110"/>
        <v>1017315.83099999</v>
      </c>
      <c r="C425" s="52">
        <f t="shared" si="104"/>
        <v>1000000</v>
      </c>
      <c r="D425" s="38">
        <f t="shared" si="105"/>
        <v>0.14476</v>
      </c>
      <c r="E425" s="42">
        <f t="shared" si="106"/>
        <v>42674</v>
      </c>
      <c r="F425" s="1">
        <f t="shared" si="98"/>
        <v>32</v>
      </c>
      <c r="G425" s="51">
        <f t="shared" si="99"/>
        <v>32</v>
      </c>
      <c r="H425" s="43">
        <f t="shared" si="100"/>
        <v>1.0173158309999999</v>
      </c>
      <c r="I425" s="51">
        <f t="shared" si="107"/>
        <v>0</v>
      </c>
      <c r="J425" s="52">
        <f t="shared" si="101"/>
        <v>17315.830999990001</v>
      </c>
      <c r="K425" s="41">
        <f t="shared" si="102"/>
        <v>0</v>
      </c>
      <c r="L425" s="2" t="str">
        <f t="shared" si="108"/>
        <v>J=</v>
      </c>
      <c r="M425" s="42">
        <f t="shared" si="109"/>
        <v>43038</v>
      </c>
      <c r="N425" s="5">
        <f t="shared" si="111"/>
        <v>0</v>
      </c>
      <c r="O425" s="5"/>
      <c r="P425" s="5"/>
      <c r="Q425" s="5"/>
      <c r="R425" s="5"/>
      <c r="S425" s="3"/>
      <c r="T425" s="5"/>
      <c r="U425" s="5"/>
      <c r="V425" s="5"/>
      <c r="W425" s="5"/>
      <c r="X425" s="5"/>
      <c r="Y425" s="6"/>
      <c r="Z425" s="5"/>
      <c r="AA425" s="5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</row>
    <row r="426" spans="1:144" x14ac:dyDescent="0.2">
      <c r="A426" s="138">
        <f t="shared" si="103"/>
        <v>42721</v>
      </c>
      <c r="B426" s="142">
        <f t="shared" ca="1" si="110"/>
        <v>1017861.755</v>
      </c>
      <c r="C426" s="52">
        <f t="shared" si="104"/>
        <v>1000000</v>
      </c>
      <c r="D426" s="38">
        <f t="shared" si="105"/>
        <v>0.14476</v>
      </c>
      <c r="E426" s="42">
        <f t="shared" si="106"/>
        <v>42674</v>
      </c>
      <c r="F426" s="1">
        <f t="shared" si="98"/>
        <v>32</v>
      </c>
      <c r="G426" s="51">
        <f t="shared" si="99"/>
        <v>33</v>
      </c>
      <c r="H426" s="43">
        <f t="shared" si="100"/>
        <v>1.017861755</v>
      </c>
      <c r="I426" s="51">
        <f t="shared" si="107"/>
        <v>0</v>
      </c>
      <c r="J426" s="52">
        <f t="shared" si="101"/>
        <v>17861.755000000001</v>
      </c>
      <c r="K426" s="41">
        <f t="shared" si="102"/>
        <v>0</v>
      </c>
      <c r="L426" s="2" t="str">
        <f t="shared" si="108"/>
        <v>J=</v>
      </c>
      <c r="M426" s="42">
        <f t="shared" si="109"/>
        <v>43038</v>
      </c>
      <c r="N426" s="5">
        <f t="shared" si="111"/>
        <v>0</v>
      </c>
      <c r="O426" s="5"/>
      <c r="P426" s="5"/>
      <c r="Q426" s="5"/>
      <c r="R426" s="5"/>
      <c r="S426" s="3"/>
      <c r="T426" s="5"/>
      <c r="U426" s="5"/>
      <c r="V426" s="5"/>
      <c r="W426" s="5"/>
      <c r="X426" s="5"/>
      <c r="Y426" s="6"/>
      <c r="Z426" s="5"/>
      <c r="AA426" s="5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</row>
    <row r="427" spans="1:144" x14ac:dyDescent="0.2">
      <c r="A427" s="138">
        <f t="shared" si="103"/>
        <v>42722</v>
      </c>
      <c r="B427" s="142">
        <f t="shared" ca="1" si="110"/>
        <v>1017861.755</v>
      </c>
      <c r="C427" s="52">
        <f t="shared" si="104"/>
        <v>1000000</v>
      </c>
      <c r="D427" s="38">
        <f t="shared" si="105"/>
        <v>0.14476</v>
      </c>
      <c r="E427" s="42">
        <f t="shared" si="106"/>
        <v>42674</v>
      </c>
      <c r="F427" s="1">
        <f t="shared" si="98"/>
        <v>32</v>
      </c>
      <c r="G427" s="51">
        <f t="shared" si="99"/>
        <v>33</v>
      </c>
      <c r="H427" s="43">
        <f t="shared" si="100"/>
        <v>1.017861755</v>
      </c>
      <c r="I427" s="51">
        <f t="shared" si="107"/>
        <v>0</v>
      </c>
      <c r="J427" s="52">
        <f t="shared" si="101"/>
        <v>17861.755000000001</v>
      </c>
      <c r="K427" s="41">
        <f t="shared" si="102"/>
        <v>0</v>
      </c>
      <c r="L427" s="2" t="str">
        <f t="shared" si="108"/>
        <v>J=</v>
      </c>
      <c r="M427" s="42">
        <f t="shared" si="109"/>
        <v>43038</v>
      </c>
      <c r="N427" s="5">
        <f t="shared" si="111"/>
        <v>0</v>
      </c>
      <c r="O427" s="5"/>
      <c r="P427" s="5"/>
      <c r="Q427" s="5"/>
      <c r="R427" s="5"/>
      <c r="S427" s="3"/>
      <c r="T427" s="5"/>
      <c r="U427" s="5"/>
      <c r="V427" s="5"/>
      <c r="W427" s="5"/>
      <c r="X427" s="5"/>
      <c r="Y427" s="6"/>
      <c r="Z427" s="5"/>
      <c r="AA427" s="5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</row>
    <row r="428" spans="1:144" x14ac:dyDescent="0.2">
      <c r="A428" s="138">
        <f t="shared" si="103"/>
        <v>42723</v>
      </c>
      <c r="B428" s="142">
        <f t="shared" ca="1" si="110"/>
        <v>1017861.755</v>
      </c>
      <c r="C428" s="52">
        <f t="shared" si="104"/>
        <v>1000000</v>
      </c>
      <c r="D428" s="38">
        <f t="shared" si="105"/>
        <v>0.14476</v>
      </c>
      <c r="E428" s="42">
        <f t="shared" si="106"/>
        <v>42674</v>
      </c>
      <c r="F428" s="1">
        <f t="shared" si="98"/>
        <v>33</v>
      </c>
      <c r="G428" s="51">
        <f t="shared" si="99"/>
        <v>33</v>
      </c>
      <c r="H428" s="43">
        <f t="shared" si="100"/>
        <v>1.017861755</v>
      </c>
      <c r="I428" s="51">
        <f t="shared" si="107"/>
        <v>0</v>
      </c>
      <c r="J428" s="52">
        <f t="shared" si="101"/>
        <v>17861.755000000001</v>
      </c>
      <c r="K428" s="41">
        <f t="shared" si="102"/>
        <v>0</v>
      </c>
      <c r="L428" s="2" t="str">
        <f t="shared" si="108"/>
        <v>J=</v>
      </c>
      <c r="M428" s="42">
        <f t="shared" si="109"/>
        <v>43038</v>
      </c>
      <c r="N428" s="5">
        <f t="shared" si="111"/>
        <v>0</v>
      </c>
      <c r="O428" s="5"/>
      <c r="P428" s="5"/>
      <c r="Q428" s="5"/>
      <c r="R428" s="5"/>
      <c r="S428" s="3"/>
      <c r="T428" s="5"/>
      <c r="U428" s="5"/>
      <c r="V428" s="5"/>
      <c r="W428" s="5"/>
      <c r="X428" s="5"/>
      <c r="Y428" s="6"/>
      <c r="Z428" s="5"/>
      <c r="AA428" s="5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</row>
    <row r="429" spans="1:144" x14ac:dyDescent="0.2">
      <c r="A429" s="138">
        <f t="shared" si="103"/>
        <v>42724</v>
      </c>
      <c r="B429" s="142">
        <f t="shared" ca="1" si="110"/>
        <v>1018407.972</v>
      </c>
      <c r="C429" s="52">
        <f t="shared" si="104"/>
        <v>1000000</v>
      </c>
      <c r="D429" s="38">
        <f t="shared" si="105"/>
        <v>0.14476</v>
      </c>
      <c r="E429" s="42">
        <f t="shared" si="106"/>
        <v>42674</v>
      </c>
      <c r="F429" s="1">
        <f t="shared" si="98"/>
        <v>34</v>
      </c>
      <c r="G429" s="51">
        <f t="shared" si="99"/>
        <v>34</v>
      </c>
      <c r="H429" s="43">
        <f t="shared" si="100"/>
        <v>1.0184079720000001</v>
      </c>
      <c r="I429" s="51">
        <f t="shared" si="107"/>
        <v>0</v>
      </c>
      <c r="J429" s="52">
        <f t="shared" si="101"/>
        <v>18407.972000000002</v>
      </c>
      <c r="K429" s="41">
        <f t="shared" si="102"/>
        <v>0</v>
      </c>
      <c r="L429" s="2" t="str">
        <f t="shared" si="108"/>
        <v>J=</v>
      </c>
      <c r="M429" s="42">
        <f t="shared" si="109"/>
        <v>43038</v>
      </c>
      <c r="N429" s="5">
        <f t="shared" si="111"/>
        <v>0</v>
      </c>
      <c r="O429" s="5"/>
      <c r="P429" s="5"/>
      <c r="Q429" s="5"/>
      <c r="R429" s="5"/>
      <c r="S429" s="3"/>
      <c r="T429" s="5"/>
      <c r="U429" s="5"/>
      <c r="V429" s="5"/>
      <c r="W429" s="5"/>
      <c r="X429" s="5"/>
      <c r="Y429" s="6"/>
      <c r="Z429" s="5"/>
      <c r="AA429" s="5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</row>
    <row r="430" spans="1:144" x14ac:dyDescent="0.2">
      <c r="A430" s="138">
        <f t="shared" si="103"/>
        <v>42725</v>
      </c>
      <c r="B430" s="142">
        <f t="shared" ca="1" si="110"/>
        <v>1018954.48299999</v>
      </c>
      <c r="C430" s="52">
        <f t="shared" si="104"/>
        <v>1000000</v>
      </c>
      <c r="D430" s="38">
        <f t="shared" si="105"/>
        <v>0.14476</v>
      </c>
      <c r="E430" s="42">
        <f t="shared" si="106"/>
        <v>42674</v>
      </c>
      <c r="F430" s="1">
        <f t="shared" si="98"/>
        <v>35</v>
      </c>
      <c r="G430" s="51">
        <f t="shared" si="99"/>
        <v>35</v>
      </c>
      <c r="H430" s="43">
        <f t="shared" si="100"/>
        <v>1.0189544829999999</v>
      </c>
      <c r="I430" s="51">
        <f t="shared" si="107"/>
        <v>0</v>
      </c>
      <c r="J430" s="52">
        <f t="shared" si="101"/>
        <v>18954.482999989999</v>
      </c>
      <c r="K430" s="41">
        <f t="shared" si="102"/>
        <v>0</v>
      </c>
      <c r="L430" s="2" t="str">
        <f t="shared" si="108"/>
        <v>J=</v>
      </c>
      <c r="M430" s="42">
        <f t="shared" si="109"/>
        <v>43038</v>
      </c>
      <c r="N430" s="5">
        <f t="shared" si="111"/>
        <v>0</v>
      </c>
      <c r="O430" s="5"/>
      <c r="P430" s="5"/>
      <c r="Q430" s="5"/>
      <c r="R430" s="5"/>
      <c r="S430" s="3"/>
      <c r="T430" s="5"/>
      <c r="U430" s="5"/>
      <c r="V430" s="5"/>
      <c r="W430" s="5"/>
      <c r="X430" s="5"/>
      <c r="Y430" s="6"/>
      <c r="Z430" s="5"/>
      <c r="AA430" s="5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</row>
    <row r="431" spans="1:144" x14ac:dyDescent="0.2">
      <c r="A431" s="138">
        <f t="shared" si="103"/>
        <v>42726</v>
      </c>
      <c r="B431" s="142">
        <f t="shared" ca="1" si="110"/>
        <v>1019501.28599999</v>
      </c>
      <c r="C431" s="52">
        <f t="shared" si="104"/>
        <v>1000000</v>
      </c>
      <c r="D431" s="38">
        <f t="shared" si="105"/>
        <v>0.14476</v>
      </c>
      <c r="E431" s="42">
        <f t="shared" si="106"/>
        <v>42674</v>
      </c>
      <c r="F431" s="1">
        <f t="shared" si="98"/>
        <v>36</v>
      </c>
      <c r="G431" s="51">
        <f t="shared" si="99"/>
        <v>36</v>
      </c>
      <c r="H431" s="43">
        <f t="shared" si="100"/>
        <v>1.0195012859999999</v>
      </c>
      <c r="I431" s="51">
        <f t="shared" si="107"/>
        <v>0</v>
      </c>
      <c r="J431" s="52">
        <f t="shared" si="101"/>
        <v>19501.285999989999</v>
      </c>
      <c r="K431" s="41">
        <f t="shared" si="102"/>
        <v>0</v>
      </c>
      <c r="L431" s="2" t="str">
        <f t="shared" si="108"/>
        <v>J=</v>
      </c>
      <c r="M431" s="42">
        <f t="shared" si="109"/>
        <v>43038</v>
      </c>
      <c r="N431" s="5">
        <f t="shared" si="111"/>
        <v>0</v>
      </c>
      <c r="O431" s="5"/>
      <c r="P431" s="5"/>
      <c r="Q431" s="5"/>
      <c r="R431" s="5"/>
      <c r="S431" s="3"/>
      <c r="T431" s="5"/>
      <c r="U431" s="5"/>
      <c r="V431" s="5"/>
      <c r="W431" s="5"/>
      <c r="X431" s="5"/>
      <c r="Y431" s="6"/>
      <c r="Z431" s="5"/>
      <c r="AA431" s="5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</row>
    <row r="432" spans="1:144" x14ac:dyDescent="0.2">
      <c r="A432" s="138">
        <f t="shared" si="103"/>
        <v>42727</v>
      </c>
      <c r="B432" s="142">
        <f t="shared" ca="1" si="110"/>
        <v>1020048.383</v>
      </c>
      <c r="C432" s="52">
        <f t="shared" si="104"/>
        <v>1000000</v>
      </c>
      <c r="D432" s="38">
        <f t="shared" si="105"/>
        <v>0.14476</v>
      </c>
      <c r="E432" s="42">
        <f t="shared" si="106"/>
        <v>42674</v>
      </c>
      <c r="F432" s="1">
        <f t="shared" si="98"/>
        <v>37</v>
      </c>
      <c r="G432" s="51">
        <f t="shared" si="99"/>
        <v>37</v>
      </c>
      <c r="H432" s="43">
        <f t="shared" si="100"/>
        <v>1.020048383</v>
      </c>
      <c r="I432" s="51">
        <f t="shared" si="107"/>
        <v>0</v>
      </c>
      <c r="J432" s="52">
        <f t="shared" si="101"/>
        <v>20048.383000000002</v>
      </c>
      <c r="K432" s="41">
        <f t="shared" si="102"/>
        <v>0</v>
      </c>
      <c r="L432" s="2" t="str">
        <f t="shared" si="108"/>
        <v>J=</v>
      </c>
      <c r="M432" s="42">
        <f t="shared" si="109"/>
        <v>43038</v>
      </c>
      <c r="N432" s="5">
        <f t="shared" si="111"/>
        <v>0</v>
      </c>
      <c r="O432" s="5"/>
      <c r="P432" s="5"/>
      <c r="Q432" s="5"/>
      <c r="R432" s="5"/>
      <c r="S432" s="3"/>
      <c r="T432" s="5"/>
      <c r="U432" s="5"/>
      <c r="V432" s="5"/>
      <c r="W432" s="5"/>
      <c r="X432" s="5"/>
      <c r="Y432" s="6"/>
      <c r="Z432" s="5"/>
      <c r="AA432" s="5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</row>
    <row r="433" spans="1:144" x14ac:dyDescent="0.2">
      <c r="A433" s="138">
        <f t="shared" si="103"/>
        <v>42728</v>
      </c>
      <c r="B433" s="142">
        <f t="shared" ca="1" si="110"/>
        <v>1020595.774</v>
      </c>
      <c r="C433" s="52">
        <f t="shared" si="104"/>
        <v>1000000</v>
      </c>
      <c r="D433" s="38">
        <f t="shared" si="105"/>
        <v>0.14476</v>
      </c>
      <c r="E433" s="42">
        <f t="shared" si="106"/>
        <v>42674</v>
      </c>
      <c r="F433" s="1">
        <f t="shared" si="98"/>
        <v>37</v>
      </c>
      <c r="G433" s="51">
        <f t="shared" si="99"/>
        <v>38</v>
      </c>
      <c r="H433" s="43">
        <f t="shared" si="100"/>
        <v>1.020595774</v>
      </c>
      <c r="I433" s="51">
        <f t="shared" si="107"/>
        <v>0</v>
      </c>
      <c r="J433" s="52">
        <f t="shared" si="101"/>
        <v>20595.774000000001</v>
      </c>
      <c r="K433" s="41">
        <f t="shared" si="102"/>
        <v>0</v>
      </c>
      <c r="L433" s="2" t="str">
        <f t="shared" si="108"/>
        <v>J=</v>
      </c>
      <c r="M433" s="42">
        <f t="shared" si="109"/>
        <v>43038</v>
      </c>
      <c r="N433" s="5">
        <f t="shared" si="111"/>
        <v>0</v>
      </c>
      <c r="O433" s="5"/>
      <c r="P433" s="5"/>
      <c r="Q433" s="5"/>
      <c r="R433" s="5"/>
      <c r="S433" s="3"/>
      <c r="T433" s="5"/>
      <c r="U433" s="5"/>
      <c r="V433" s="5"/>
      <c r="W433" s="5"/>
      <c r="X433" s="5"/>
      <c r="Y433" s="6"/>
      <c r="Z433" s="5"/>
      <c r="AA433" s="5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</row>
    <row r="434" spans="1:144" x14ac:dyDescent="0.2">
      <c r="A434" s="138">
        <f t="shared" si="103"/>
        <v>42729</v>
      </c>
      <c r="B434" s="142">
        <f t="shared" ca="1" si="110"/>
        <v>1020595.774</v>
      </c>
      <c r="C434" s="52">
        <f t="shared" si="104"/>
        <v>1000000</v>
      </c>
      <c r="D434" s="38">
        <f t="shared" si="105"/>
        <v>0.14476</v>
      </c>
      <c r="E434" s="42">
        <f t="shared" si="106"/>
        <v>42674</v>
      </c>
      <c r="F434" s="1">
        <f t="shared" si="98"/>
        <v>37</v>
      </c>
      <c r="G434" s="51">
        <f t="shared" si="99"/>
        <v>38</v>
      </c>
      <c r="H434" s="43">
        <f t="shared" si="100"/>
        <v>1.020595774</v>
      </c>
      <c r="I434" s="51">
        <f t="shared" si="107"/>
        <v>0</v>
      </c>
      <c r="J434" s="52">
        <f t="shared" si="101"/>
        <v>20595.774000000001</v>
      </c>
      <c r="K434" s="41">
        <f t="shared" si="102"/>
        <v>0</v>
      </c>
      <c r="L434" s="2" t="str">
        <f t="shared" si="108"/>
        <v>J=</v>
      </c>
      <c r="M434" s="42">
        <f t="shared" si="109"/>
        <v>43038</v>
      </c>
      <c r="N434" s="5">
        <f t="shared" si="111"/>
        <v>0</v>
      </c>
      <c r="O434" s="5"/>
      <c r="P434" s="5"/>
      <c r="Q434" s="5"/>
      <c r="R434" s="5"/>
      <c r="S434" s="3"/>
      <c r="T434" s="5"/>
      <c r="U434" s="5"/>
      <c r="V434" s="5"/>
      <c r="W434" s="5"/>
      <c r="X434" s="5"/>
      <c r="Y434" s="6"/>
      <c r="Z434" s="5"/>
      <c r="AA434" s="5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</row>
    <row r="435" spans="1:144" x14ac:dyDescent="0.2">
      <c r="A435" s="138">
        <f t="shared" si="103"/>
        <v>42730</v>
      </c>
      <c r="B435" s="142">
        <f t="shared" ca="1" si="110"/>
        <v>1020595.774</v>
      </c>
      <c r="C435" s="52">
        <f t="shared" si="104"/>
        <v>1000000</v>
      </c>
      <c r="D435" s="38">
        <f t="shared" si="105"/>
        <v>0.14476</v>
      </c>
      <c r="E435" s="42">
        <f t="shared" si="106"/>
        <v>42674</v>
      </c>
      <c r="F435" s="1">
        <f t="shared" si="98"/>
        <v>38</v>
      </c>
      <c r="G435" s="51">
        <f t="shared" si="99"/>
        <v>38</v>
      </c>
      <c r="H435" s="43">
        <f t="shared" si="100"/>
        <v>1.020595774</v>
      </c>
      <c r="I435" s="51">
        <f t="shared" si="107"/>
        <v>0</v>
      </c>
      <c r="J435" s="52">
        <f t="shared" si="101"/>
        <v>20595.774000000001</v>
      </c>
      <c r="K435" s="41">
        <f t="shared" si="102"/>
        <v>0</v>
      </c>
      <c r="L435" s="2" t="str">
        <f t="shared" si="108"/>
        <v>J=</v>
      </c>
      <c r="M435" s="42">
        <f t="shared" si="109"/>
        <v>43038</v>
      </c>
      <c r="N435" s="5">
        <f t="shared" si="111"/>
        <v>0</v>
      </c>
      <c r="O435" s="5"/>
      <c r="P435" s="5"/>
      <c r="Q435" s="5"/>
      <c r="R435" s="5"/>
      <c r="S435" s="3"/>
      <c r="T435" s="5"/>
      <c r="U435" s="5"/>
      <c r="V435" s="5"/>
      <c r="W435" s="5"/>
      <c r="X435" s="5"/>
      <c r="Y435" s="6"/>
      <c r="Z435" s="5"/>
      <c r="AA435" s="5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</row>
    <row r="436" spans="1:144" x14ac:dyDescent="0.2">
      <c r="A436" s="138">
        <f t="shared" si="103"/>
        <v>42731</v>
      </c>
      <c r="B436" s="142">
        <f t="shared" ca="1" si="110"/>
        <v>1021143.458</v>
      </c>
      <c r="C436" s="52">
        <f t="shared" si="104"/>
        <v>1000000</v>
      </c>
      <c r="D436" s="38">
        <f t="shared" si="105"/>
        <v>0.14476</v>
      </c>
      <c r="E436" s="42">
        <f t="shared" si="106"/>
        <v>42674</v>
      </c>
      <c r="F436" s="1">
        <f t="shared" si="98"/>
        <v>39</v>
      </c>
      <c r="G436" s="51">
        <f t="shared" si="99"/>
        <v>39</v>
      </c>
      <c r="H436" s="43">
        <f t="shared" si="100"/>
        <v>1.0211434580000001</v>
      </c>
      <c r="I436" s="51">
        <f t="shared" si="107"/>
        <v>0</v>
      </c>
      <c r="J436" s="52">
        <f t="shared" si="101"/>
        <v>21143.457999999999</v>
      </c>
      <c r="K436" s="41">
        <f t="shared" si="102"/>
        <v>0</v>
      </c>
      <c r="L436" s="2" t="str">
        <f t="shared" si="108"/>
        <v>J=</v>
      </c>
      <c r="M436" s="42">
        <f t="shared" si="109"/>
        <v>43038</v>
      </c>
      <c r="N436" s="5">
        <f t="shared" si="111"/>
        <v>0</v>
      </c>
      <c r="O436" s="5"/>
      <c r="P436" s="5"/>
      <c r="Q436" s="5"/>
      <c r="R436" s="5"/>
      <c r="S436" s="3"/>
      <c r="T436" s="5"/>
      <c r="U436" s="5"/>
      <c r="V436" s="5"/>
      <c r="W436" s="5"/>
      <c r="X436" s="5"/>
      <c r="Y436" s="6"/>
      <c r="Z436" s="5"/>
      <c r="AA436" s="5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</row>
    <row r="437" spans="1:144" x14ac:dyDescent="0.2">
      <c r="A437" s="138">
        <f t="shared" si="103"/>
        <v>42732</v>
      </c>
      <c r="B437" s="142">
        <f t="shared" ca="1" si="110"/>
        <v>1021691.437</v>
      </c>
      <c r="C437" s="52">
        <f t="shared" si="104"/>
        <v>1000000</v>
      </c>
      <c r="D437" s="38">
        <f t="shared" si="105"/>
        <v>0.14476</v>
      </c>
      <c r="E437" s="42">
        <f t="shared" si="106"/>
        <v>42674</v>
      </c>
      <c r="F437" s="1">
        <f t="shared" si="98"/>
        <v>40</v>
      </c>
      <c r="G437" s="51">
        <f t="shared" si="99"/>
        <v>40</v>
      </c>
      <c r="H437" s="43">
        <f t="shared" si="100"/>
        <v>1.0216914370000001</v>
      </c>
      <c r="I437" s="51">
        <f t="shared" si="107"/>
        <v>0</v>
      </c>
      <c r="J437" s="52">
        <f t="shared" si="101"/>
        <v>21691.437000000002</v>
      </c>
      <c r="K437" s="41">
        <f t="shared" si="102"/>
        <v>0</v>
      </c>
      <c r="L437" s="2" t="str">
        <f t="shared" si="108"/>
        <v>J=</v>
      </c>
      <c r="M437" s="42">
        <f t="shared" si="109"/>
        <v>43038</v>
      </c>
      <c r="N437" s="5">
        <f t="shared" si="111"/>
        <v>0</v>
      </c>
      <c r="O437" s="5"/>
      <c r="P437" s="5"/>
      <c r="Q437" s="5"/>
      <c r="R437" s="5"/>
      <c r="S437" s="3"/>
      <c r="T437" s="5"/>
      <c r="U437" s="5"/>
      <c r="V437" s="5"/>
      <c r="W437" s="5"/>
      <c r="X437" s="5"/>
      <c r="Y437" s="6"/>
      <c r="Z437" s="5"/>
      <c r="AA437" s="5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</row>
    <row r="438" spans="1:144" x14ac:dyDescent="0.2">
      <c r="A438" s="138">
        <f t="shared" si="103"/>
        <v>42733</v>
      </c>
      <c r="B438" s="142">
        <f t="shared" ca="1" si="110"/>
        <v>1022239.70899999</v>
      </c>
      <c r="C438" s="52">
        <f t="shared" si="104"/>
        <v>1000000</v>
      </c>
      <c r="D438" s="38">
        <f t="shared" si="105"/>
        <v>0.14476</v>
      </c>
      <c r="E438" s="42">
        <f t="shared" si="106"/>
        <v>42674</v>
      </c>
      <c r="F438" s="1">
        <f t="shared" si="98"/>
        <v>41</v>
      </c>
      <c r="G438" s="51">
        <f t="shared" si="99"/>
        <v>41</v>
      </c>
      <c r="H438" s="43">
        <f t="shared" si="100"/>
        <v>1.0222397089999999</v>
      </c>
      <c r="I438" s="51">
        <f t="shared" si="107"/>
        <v>0</v>
      </c>
      <c r="J438" s="52">
        <f t="shared" si="101"/>
        <v>22239.708999990002</v>
      </c>
      <c r="K438" s="41">
        <f t="shared" si="102"/>
        <v>0</v>
      </c>
      <c r="L438" s="2" t="str">
        <f t="shared" si="108"/>
        <v>J=</v>
      </c>
      <c r="M438" s="42">
        <f t="shared" si="109"/>
        <v>43038</v>
      </c>
      <c r="N438" s="5">
        <f t="shared" si="111"/>
        <v>0</v>
      </c>
      <c r="O438" s="5"/>
      <c r="P438" s="5"/>
      <c r="Q438" s="5"/>
      <c r="R438" s="5"/>
      <c r="S438" s="3"/>
      <c r="T438" s="5"/>
      <c r="U438" s="5"/>
      <c r="V438" s="5"/>
      <c r="W438" s="5"/>
      <c r="X438" s="5"/>
      <c r="Y438" s="6"/>
      <c r="Z438" s="5"/>
      <c r="AA438" s="5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</row>
    <row r="439" spans="1:144" x14ac:dyDescent="0.2">
      <c r="A439" s="138">
        <f t="shared" si="103"/>
        <v>42734</v>
      </c>
      <c r="B439" s="142">
        <f t="shared" ca="1" si="110"/>
        <v>1022788.276</v>
      </c>
      <c r="C439" s="52">
        <f t="shared" si="104"/>
        <v>1000000</v>
      </c>
      <c r="D439" s="38">
        <f t="shared" si="105"/>
        <v>0.14476</v>
      </c>
      <c r="E439" s="42">
        <f t="shared" si="106"/>
        <v>42674</v>
      </c>
      <c r="F439" s="1">
        <f t="shared" si="98"/>
        <v>42</v>
      </c>
      <c r="G439" s="51">
        <f t="shared" si="99"/>
        <v>42</v>
      </c>
      <c r="H439" s="43">
        <f t="shared" si="100"/>
        <v>1.022788276</v>
      </c>
      <c r="I439" s="51">
        <f t="shared" si="107"/>
        <v>0</v>
      </c>
      <c r="J439" s="52">
        <f t="shared" si="101"/>
        <v>22788.276000000002</v>
      </c>
      <c r="K439" s="41">
        <f t="shared" si="102"/>
        <v>0</v>
      </c>
      <c r="L439" s="2" t="str">
        <f t="shared" si="108"/>
        <v>J=</v>
      </c>
      <c r="M439" s="42">
        <f t="shared" si="109"/>
        <v>43038</v>
      </c>
      <c r="N439" s="5">
        <f t="shared" si="111"/>
        <v>0</v>
      </c>
      <c r="O439" s="5"/>
      <c r="P439" s="5"/>
      <c r="Q439" s="5"/>
      <c r="R439" s="5"/>
      <c r="S439" s="3"/>
      <c r="T439" s="5"/>
      <c r="U439" s="5"/>
      <c r="V439" s="5"/>
      <c r="W439" s="5"/>
      <c r="X439" s="5"/>
      <c r="Y439" s="6"/>
      <c r="Z439" s="5"/>
      <c r="AA439" s="5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</row>
    <row r="440" spans="1:144" x14ac:dyDescent="0.2">
      <c r="A440" s="138">
        <f t="shared" si="103"/>
        <v>42735</v>
      </c>
      <c r="B440" s="142">
        <f t="shared" ca="1" si="110"/>
        <v>1023337.137</v>
      </c>
      <c r="C440" s="52">
        <f t="shared" si="104"/>
        <v>1000000</v>
      </c>
      <c r="D440" s="38">
        <f t="shared" si="105"/>
        <v>0.14476</v>
      </c>
      <c r="E440" s="42">
        <f t="shared" si="106"/>
        <v>42674</v>
      </c>
      <c r="F440" s="1">
        <f t="shared" si="98"/>
        <v>42</v>
      </c>
      <c r="G440" s="51">
        <f t="shared" si="99"/>
        <v>43</v>
      </c>
      <c r="H440" s="43">
        <f t="shared" si="100"/>
        <v>1.023337137</v>
      </c>
      <c r="I440" s="51">
        <f t="shared" si="107"/>
        <v>0</v>
      </c>
      <c r="J440" s="52">
        <f t="shared" si="101"/>
        <v>23337.136999999999</v>
      </c>
      <c r="K440" s="41">
        <f t="shared" si="102"/>
        <v>0</v>
      </c>
      <c r="L440" s="2" t="str">
        <f t="shared" si="108"/>
        <v>J=</v>
      </c>
      <c r="M440" s="42">
        <f t="shared" si="109"/>
        <v>43038</v>
      </c>
      <c r="N440" s="5">
        <f t="shared" si="111"/>
        <v>0</v>
      </c>
      <c r="O440" s="5"/>
      <c r="P440" s="5"/>
      <c r="Q440" s="5"/>
      <c r="R440" s="5"/>
      <c r="S440" s="3"/>
      <c r="T440" s="5"/>
      <c r="U440" s="5"/>
      <c r="V440" s="5"/>
      <c r="W440" s="5"/>
      <c r="X440" s="5"/>
      <c r="Y440" s="6"/>
      <c r="Z440" s="5"/>
      <c r="AA440" s="5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</row>
    <row r="441" spans="1:144" x14ac:dyDescent="0.2">
      <c r="A441" s="138">
        <f t="shared" si="103"/>
        <v>42736</v>
      </c>
      <c r="B441" s="142">
        <f t="shared" ca="1" si="110"/>
        <v>1023337.137</v>
      </c>
      <c r="C441" s="52">
        <f t="shared" si="104"/>
        <v>1000000</v>
      </c>
      <c r="D441" s="38">
        <f t="shared" si="105"/>
        <v>0.14476</v>
      </c>
      <c r="E441" s="42">
        <f t="shared" si="106"/>
        <v>42674</v>
      </c>
      <c r="F441" s="1">
        <f t="shared" si="98"/>
        <v>42</v>
      </c>
      <c r="G441" s="51">
        <f t="shared" si="99"/>
        <v>43</v>
      </c>
      <c r="H441" s="43">
        <f t="shared" si="100"/>
        <v>1.023337137</v>
      </c>
      <c r="I441" s="51">
        <f t="shared" si="107"/>
        <v>0</v>
      </c>
      <c r="J441" s="52">
        <f t="shared" si="101"/>
        <v>23337.136999999999</v>
      </c>
      <c r="K441" s="41">
        <f t="shared" si="102"/>
        <v>0</v>
      </c>
      <c r="L441" s="2" t="str">
        <f t="shared" si="108"/>
        <v>J=</v>
      </c>
      <c r="M441" s="42">
        <f t="shared" si="109"/>
        <v>43038</v>
      </c>
      <c r="N441" s="5">
        <f t="shared" si="111"/>
        <v>0</v>
      </c>
      <c r="O441" s="5"/>
      <c r="P441" s="5"/>
      <c r="Q441" s="5"/>
      <c r="R441" s="5"/>
      <c r="S441" s="3"/>
      <c r="T441" s="5"/>
      <c r="U441" s="5"/>
      <c r="V441" s="5"/>
      <c r="W441" s="5"/>
      <c r="X441" s="5"/>
      <c r="Y441" s="6"/>
      <c r="Z441" s="5"/>
      <c r="AA441" s="5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</row>
    <row r="442" spans="1:144" x14ac:dyDescent="0.2">
      <c r="A442" s="138">
        <f t="shared" si="103"/>
        <v>42737</v>
      </c>
      <c r="B442" s="142">
        <f t="shared" ca="1" si="110"/>
        <v>1023337.137</v>
      </c>
      <c r="C442" s="52">
        <f t="shared" si="104"/>
        <v>1000000</v>
      </c>
      <c r="D442" s="38">
        <f t="shared" si="105"/>
        <v>0.14476</v>
      </c>
      <c r="E442" s="42">
        <f t="shared" si="106"/>
        <v>42674</v>
      </c>
      <c r="F442" s="1">
        <f t="shared" si="98"/>
        <v>43</v>
      </c>
      <c r="G442" s="51">
        <f t="shared" si="99"/>
        <v>43</v>
      </c>
      <c r="H442" s="43">
        <f t="shared" si="100"/>
        <v>1.023337137</v>
      </c>
      <c r="I442" s="51">
        <f t="shared" si="107"/>
        <v>0</v>
      </c>
      <c r="J442" s="52">
        <f t="shared" si="101"/>
        <v>23337.136999999999</v>
      </c>
      <c r="K442" s="41">
        <f t="shared" si="102"/>
        <v>0</v>
      </c>
      <c r="L442" s="2" t="str">
        <f t="shared" si="108"/>
        <v>J=</v>
      </c>
      <c r="M442" s="42">
        <f t="shared" si="109"/>
        <v>43038</v>
      </c>
      <c r="N442" s="5">
        <f t="shared" si="111"/>
        <v>0</v>
      </c>
      <c r="O442" s="5"/>
      <c r="P442" s="5"/>
      <c r="Q442" s="5"/>
      <c r="R442" s="5"/>
      <c r="S442" s="3"/>
      <c r="T442" s="5"/>
      <c r="U442" s="5"/>
      <c r="V442" s="5"/>
      <c r="W442" s="5"/>
      <c r="X442" s="5"/>
      <c r="Y442" s="6"/>
      <c r="Z442" s="5"/>
      <c r="AA442" s="5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</row>
    <row r="443" spans="1:144" x14ac:dyDescent="0.2">
      <c r="A443" s="138">
        <f t="shared" si="103"/>
        <v>42738</v>
      </c>
      <c r="B443" s="142">
        <f t="shared" ca="1" si="110"/>
        <v>1023886.292</v>
      </c>
      <c r="C443" s="52">
        <f t="shared" si="104"/>
        <v>1000000</v>
      </c>
      <c r="D443" s="38">
        <f t="shared" si="105"/>
        <v>0.14476</v>
      </c>
      <c r="E443" s="42">
        <f t="shared" si="106"/>
        <v>42674</v>
      </c>
      <c r="F443" s="1">
        <f t="shared" si="98"/>
        <v>44</v>
      </c>
      <c r="G443" s="51">
        <f t="shared" si="99"/>
        <v>44</v>
      </c>
      <c r="H443" s="43">
        <f t="shared" si="100"/>
        <v>1.023886292</v>
      </c>
      <c r="I443" s="51">
        <f t="shared" si="107"/>
        <v>0</v>
      </c>
      <c r="J443" s="52">
        <f t="shared" si="101"/>
        <v>23886.292000000001</v>
      </c>
      <c r="K443" s="41">
        <f t="shared" si="102"/>
        <v>0</v>
      </c>
      <c r="L443" s="2" t="str">
        <f t="shared" si="108"/>
        <v>J=</v>
      </c>
      <c r="M443" s="42">
        <f t="shared" si="109"/>
        <v>43038</v>
      </c>
      <c r="N443" s="5">
        <f t="shared" si="111"/>
        <v>0</v>
      </c>
      <c r="O443" s="5"/>
      <c r="P443" s="5"/>
      <c r="Q443" s="5"/>
      <c r="R443" s="5"/>
      <c r="S443" s="3"/>
      <c r="T443" s="5"/>
      <c r="U443" s="5"/>
      <c r="V443" s="5"/>
      <c r="W443" s="5"/>
      <c r="X443" s="5"/>
      <c r="Y443" s="6"/>
      <c r="Z443" s="5"/>
      <c r="AA443" s="5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</row>
    <row r="444" spans="1:144" x14ac:dyDescent="0.2">
      <c r="A444" s="138">
        <f t="shared" si="103"/>
        <v>42739</v>
      </c>
      <c r="B444" s="142">
        <f t="shared" ca="1" si="110"/>
        <v>1024435.742</v>
      </c>
      <c r="C444" s="52">
        <f t="shared" si="104"/>
        <v>1000000</v>
      </c>
      <c r="D444" s="38">
        <f t="shared" si="105"/>
        <v>0.14476</v>
      </c>
      <c r="E444" s="42">
        <f t="shared" si="106"/>
        <v>42674</v>
      </c>
      <c r="F444" s="1">
        <f t="shared" si="98"/>
        <v>45</v>
      </c>
      <c r="G444" s="51">
        <f t="shared" si="99"/>
        <v>45</v>
      </c>
      <c r="H444" s="43">
        <f t="shared" si="100"/>
        <v>1.0244357420000001</v>
      </c>
      <c r="I444" s="51">
        <f t="shared" si="107"/>
        <v>0</v>
      </c>
      <c r="J444" s="52">
        <f t="shared" si="101"/>
        <v>24435.741999999998</v>
      </c>
      <c r="K444" s="41">
        <f t="shared" si="102"/>
        <v>0</v>
      </c>
      <c r="L444" s="2" t="str">
        <f t="shared" si="108"/>
        <v>J=</v>
      </c>
      <c r="M444" s="42">
        <f t="shared" si="109"/>
        <v>43038</v>
      </c>
      <c r="N444" s="5">
        <f t="shared" si="111"/>
        <v>0</v>
      </c>
      <c r="O444" s="5"/>
      <c r="P444" s="5"/>
      <c r="Q444" s="5"/>
      <c r="R444" s="5"/>
      <c r="S444" s="3"/>
      <c r="T444" s="5"/>
      <c r="U444" s="5"/>
      <c r="V444" s="5"/>
      <c r="W444" s="5"/>
      <c r="X444" s="5"/>
      <c r="Y444" s="6"/>
      <c r="Z444" s="5"/>
      <c r="AA444" s="5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</row>
    <row r="445" spans="1:144" x14ac:dyDescent="0.2">
      <c r="A445" s="138">
        <f t="shared" si="103"/>
        <v>42740</v>
      </c>
      <c r="B445" s="142">
        <f t="shared" ca="1" si="110"/>
        <v>1024985.48699999</v>
      </c>
      <c r="C445" s="52">
        <f t="shared" si="104"/>
        <v>1000000</v>
      </c>
      <c r="D445" s="38">
        <f t="shared" si="105"/>
        <v>0.14476</v>
      </c>
      <c r="E445" s="42">
        <f t="shared" si="106"/>
        <v>42674</v>
      </c>
      <c r="F445" s="1">
        <f t="shared" si="98"/>
        <v>46</v>
      </c>
      <c r="G445" s="51">
        <f t="shared" si="99"/>
        <v>46</v>
      </c>
      <c r="H445" s="43">
        <f t="shared" si="100"/>
        <v>1.0249854869999999</v>
      </c>
      <c r="I445" s="51">
        <f t="shared" si="107"/>
        <v>0</v>
      </c>
      <c r="J445" s="52">
        <f t="shared" si="101"/>
        <v>24985.48699999</v>
      </c>
      <c r="K445" s="41">
        <f t="shared" si="102"/>
        <v>0</v>
      </c>
      <c r="L445" s="2" t="str">
        <f t="shared" si="108"/>
        <v>J=</v>
      </c>
      <c r="M445" s="42">
        <f t="shared" si="109"/>
        <v>43038</v>
      </c>
      <c r="N445" s="5">
        <f t="shared" si="111"/>
        <v>0</v>
      </c>
      <c r="O445" s="5"/>
      <c r="P445" s="5"/>
      <c r="Q445" s="5"/>
      <c r="R445" s="5"/>
      <c r="S445" s="3"/>
      <c r="T445" s="5"/>
      <c r="U445" s="5"/>
      <c r="V445" s="5"/>
      <c r="W445" s="5"/>
      <c r="X445" s="5"/>
      <c r="Y445" s="6"/>
      <c r="Z445" s="5"/>
      <c r="AA445" s="5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</row>
    <row r="446" spans="1:144" x14ac:dyDescent="0.2">
      <c r="A446" s="138">
        <f t="shared" si="103"/>
        <v>42741</v>
      </c>
      <c r="B446" s="142">
        <f t="shared" ca="1" si="110"/>
        <v>1025535.52699999</v>
      </c>
      <c r="C446" s="52">
        <f t="shared" si="104"/>
        <v>1000000</v>
      </c>
      <c r="D446" s="38">
        <f t="shared" si="105"/>
        <v>0.14476</v>
      </c>
      <c r="E446" s="42">
        <f t="shared" si="106"/>
        <v>42674</v>
      </c>
      <c r="F446" s="1">
        <f t="shared" si="98"/>
        <v>47</v>
      </c>
      <c r="G446" s="51">
        <f t="shared" si="99"/>
        <v>47</v>
      </c>
      <c r="H446" s="43">
        <f t="shared" si="100"/>
        <v>1.0255355269999999</v>
      </c>
      <c r="I446" s="51">
        <f t="shared" si="107"/>
        <v>0</v>
      </c>
      <c r="J446" s="52">
        <f t="shared" si="101"/>
        <v>25535.526999990001</v>
      </c>
      <c r="K446" s="41">
        <f t="shared" si="102"/>
        <v>0</v>
      </c>
      <c r="L446" s="2" t="str">
        <f t="shared" si="108"/>
        <v>J=</v>
      </c>
      <c r="M446" s="42">
        <f t="shared" si="109"/>
        <v>43038</v>
      </c>
      <c r="N446" s="5">
        <f t="shared" si="111"/>
        <v>0</v>
      </c>
      <c r="O446" s="5"/>
      <c r="P446" s="5"/>
      <c r="Q446" s="5"/>
      <c r="R446" s="5"/>
      <c r="S446" s="3"/>
      <c r="T446" s="5"/>
      <c r="U446" s="5"/>
      <c r="V446" s="5"/>
      <c r="W446" s="5"/>
      <c r="X446" s="5"/>
      <c r="Y446" s="6"/>
      <c r="Z446" s="5"/>
      <c r="AA446" s="5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</row>
    <row r="447" spans="1:144" x14ac:dyDescent="0.2">
      <c r="A447" s="138">
        <f t="shared" si="103"/>
        <v>42742</v>
      </c>
      <c r="B447" s="142">
        <f t="shared" ca="1" si="110"/>
        <v>1026085.863</v>
      </c>
      <c r="C447" s="52">
        <f t="shared" si="104"/>
        <v>1000000</v>
      </c>
      <c r="D447" s="38">
        <f t="shared" si="105"/>
        <v>0.14476</v>
      </c>
      <c r="E447" s="42">
        <f t="shared" si="106"/>
        <v>42674</v>
      </c>
      <c r="F447" s="1">
        <f t="shared" si="98"/>
        <v>47</v>
      </c>
      <c r="G447" s="51">
        <f t="shared" si="99"/>
        <v>48</v>
      </c>
      <c r="H447" s="43">
        <f t="shared" si="100"/>
        <v>1.026085863</v>
      </c>
      <c r="I447" s="51">
        <f t="shared" si="107"/>
        <v>0</v>
      </c>
      <c r="J447" s="52">
        <f t="shared" si="101"/>
        <v>26085.863000000001</v>
      </c>
      <c r="K447" s="41">
        <f t="shared" si="102"/>
        <v>0</v>
      </c>
      <c r="L447" s="2" t="str">
        <f t="shared" si="108"/>
        <v>J=</v>
      </c>
      <c r="M447" s="42">
        <f t="shared" si="109"/>
        <v>43038</v>
      </c>
      <c r="N447" s="5">
        <f t="shared" si="111"/>
        <v>0</v>
      </c>
      <c r="O447" s="5"/>
      <c r="P447" s="5"/>
      <c r="Q447" s="5"/>
      <c r="R447" s="5"/>
      <c r="S447" s="3"/>
      <c r="T447" s="5"/>
      <c r="U447" s="5"/>
      <c r="V447" s="5"/>
      <c r="W447" s="5"/>
      <c r="X447" s="5"/>
      <c r="Y447" s="6"/>
      <c r="Z447" s="5"/>
      <c r="AA447" s="5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</row>
    <row r="448" spans="1:144" x14ac:dyDescent="0.2">
      <c r="A448" s="138">
        <f t="shared" si="103"/>
        <v>42743</v>
      </c>
      <c r="B448" s="142">
        <f t="shared" ca="1" si="110"/>
        <v>1026085.863</v>
      </c>
      <c r="C448" s="52">
        <f t="shared" si="104"/>
        <v>1000000</v>
      </c>
      <c r="D448" s="38">
        <f t="shared" si="105"/>
        <v>0.14476</v>
      </c>
      <c r="E448" s="42">
        <f t="shared" si="106"/>
        <v>42674</v>
      </c>
      <c r="F448" s="1">
        <f t="shared" si="98"/>
        <v>47</v>
      </c>
      <c r="G448" s="51">
        <f t="shared" si="99"/>
        <v>48</v>
      </c>
      <c r="H448" s="43">
        <f t="shared" si="100"/>
        <v>1.026085863</v>
      </c>
      <c r="I448" s="51">
        <f t="shared" si="107"/>
        <v>0</v>
      </c>
      <c r="J448" s="52">
        <f t="shared" si="101"/>
        <v>26085.863000000001</v>
      </c>
      <c r="K448" s="41">
        <f t="shared" si="102"/>
        <v>0</v>
      </c>
      <c r="L448" s="2" t="str">
        <f t="shared" si="108"/>
        <v>J=</v>
      </c>
      <c r="M448" s="42">
        <f t="shared" si="109"/>
        <v>43038</v>
      </c>
      <c r="N448" s="5">
        <f t="shared" si="111"/>
        <v>0</v>
      </c>
      <c r="O448" s="5"/>
      <c r="P448" s="5"/>
      <c r="Q448" s="5"/>
      <c r="R448" s="5"/>
      <c r="S448" s="3"/>
      <c r="T448" s="5"/>
      <c r="U448" s="5"/>
      <c r="V448" s="5"/>
      <c r="W448" s="5"/>
      <c r="X448" s="5"/>
      <c r="Y448" s="6"/>
      <c r="Z448" s="5"/>
      <c r="AA448" s="5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</row>
    <row r="449" spans="1:144" x14ac:dyDescent="0.2">
      <c r="A449" s="138">
        <f t="shared" si="103"/>
        <v>42744</v>
      </c>
      <c r="B449" s="142">
        <f t="shared" ca="1" si="110"/>
        <v>1026085.863</v>
      </c>
      <c r="C449" s="52">
        <f t="shared" si="104"/>
        <v>1000000</v>
      </c>
      <c r="D449" s="38">
        <f t="shared" si="105"/>
        <v>0.14476</v>
      </c>
      <c r="E449" s="42">
        <f t="shared" si="106"/>
        <v>42674</v>
      </c>
      <c r="F449" s="1">
        <f t="shared" si="98"/>
        <v>48</v>
      </c>
      <c r="G449" s="51">
        <f t="shared" si="99"/>
        <v>48</v>
      </c>
      <c r="H449" s="43">
        <f t="shared" si="100"/>
        <v>1.026085863</v>
      </c>
      <c r="I449" s="51">
        <f t="shared" si="107"/>
        <v>0</v>
      </c>
      <c r="J449" s="52">
        <f t="shared" si="101"/>
        <v>26085.863000000001</v>
      </c>
      <c r="K449" s="41">
        <f t="shared" si="102"/>
        <v>0</v>
      </c>
      <c r="L449" s="2" t="str">
        <f t="shared" si="108"/>
        <v>J=</v>
      </c>
      <c r="M449" s="42">
        <f t="shared" si="109"/>
        <v>43038</v>
      </c>
      <c r="N449" s="5">
        <f t="shared" si="111"/>
        <v>0</v>
      </c>
      <c r="O449" s="5"/>
      <c r="P449" s="5"/>
      <c r="Q449" s="5"/>
      <c r="R449" s="5"/>
      <c r="S449" s="3"/>
      <c r="T449" s="5"/>
      <c r="U449" s="5"/>
      <c r="V449" s="5"/>
      <c r="W449" s="5"/>
      <c r="X449" s="5"/>
      <c r="Y449" s="6"/>
      <c r="Z449" s="5"/>
      <c r="AA449" s="5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</row>
    <row r="450" spans="1:144" x14ac:dyDescent="0.2">
      <c r="A450" s="138">
        <f t="shared" si="103"/>
        <v>42745</v>
      </c>
      <c r="B450" s="142">
        <f t="shared" ca="1" si="110"/>
        <v>1026636.493</v>
      </c>
      <c r="C450" s="52">
        <f t="shared" si="104"/>
        <v>1000000</v>
      </c>
      <c r="D450" s="38">
        <f t="shared" si="105"/>
        <v>0.14476</v>
      </c>
      <c r="E450" s="42">
        <f t="shared" si="106"/>
        <v>42674</v>
      </c>
      <c r="F450" s="1">
        <f t="shared" si="98"/>
        <v>49</v>
      </c>
      <c r="G450" s="51">
        <f t="shared" si="99"/>
        <v>49</v>
      </c>
      <c r="H450" s="43">
        <f t="shared" si="100"/>
        <v>1.026636493</v>
      </c>
      <c r="I450" s="51">
        <f t="shared" si="107"/>
        <v>0</v>
      </c>
      <c r="J450" s="52">
        <f t="shared" si="101"/>
        <v>26636.492999999999</v>
      </c>
      <c r="K450" s="41">
        <f t="shared" si="102"/>
        <v>0</v>
      </c>
      <c r="L450" s="2" t="str">
        <f t="shared" si="108"/>
        <v>J=</v>
      </c>
      <c r="M450" s="42">
        <f t="shared" si="109"/>
        <v>43038</v>
      </c>
      <c r="N450" s="5">
        <f t="shared" si="111"/>
        <v>0</v>
      </c>
      <c r="O450" s="5"/>
      <c r="P450" s="5"/>
      <c r="Q450" s="5"/>
      <c r="R450" s="5"/>
      <c r="S450" s="3"/>
      <c r="T450" s="5"/>
      <c r="U450" s="5"/>
      <c r="V450" s="5"/>
      <c r="W450" s="5"/>
      <c r="X450" s="5"/>
      <c r="Y450" s="6"/>
      <c r="Z450" s="5"/>
      <c r="AA450" s="5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</row>
    <row r="451" spans="1:144" x14ac:dyDescent="0.2">
      <c r="A451" s="138">
        <f t="shared" si="103"/>
        <v>42746</v>
      </c>
      <c r="B451" s="142">
        <f t="shared" ca="1" si="110"/>
        <v>1027187.419</v>
      </c>
      <c r="C451" s="52">
        <f t="shared" si="104"/>
        <v>1000000</v>
      </c>
      <c r="D451" s="38">
        <f t="shared" si="105"/>
        <v>0.14476</v>
      </c>
      <c r="E451" s="42">
        <f t="shared" si="106"/>
        <v>42674</v>
      </c>
      <c r="F451" s="1">
        <f t="shared" si="98"/>
        <v>50</v>
      </c>
      <c r="G451" s="51">
        <f t="shared" si="99"/>
        <v>50</v>
      </c>
      <c r="H451" s="43">
        <f t="shared" si="100"/>
        <v>1.0271874190000001</v>
      </c>
      <c r="I451" s="51">
        <f t="shared" si="107"/>
        <v>0</v>
      </c>
      <c r="J451" s="52">
        <f t="shared" si="101"/>
        <v>27187.419000000002</v>
      </c>
      <c r="K451" s="41">
        <f t="shared" si="102"/>
        <v>0</v>
      </c>
      <c r="L451" s="2" t="str">
        <f t="shared" si="108"/>
        <v>J=</v>
      </c>
      <c r="M451" s="42">
        <f t="shared" si="109"/>
        <v>43038</v>
      </c>
      <c r="N451" s="5">
        <f t="shared" si="111"/>
        <v>0</v>
      </c>
      <c r="O451" s="5"/>
      <c r="P451" s="5"/>
      <c r="Q451" s="5"/>
      <c r="R451" s="5"/>
      <c r="S451" s="3"/>
      <c r="T451" s="5"/>
      <c r="U451" s="5"/>
      <c r="V451" s="5"/>
      <c r="W451" s="5"/>
      <c r="X451" s="5"/>
      <c r="Y451" s="6"/>
      <c r="Z451" s="5"/>
      <c r="AA451" s="5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</row>
    <row r="452" spans="1:144" x14ac:dyDescent="0.2">
      <c r="A452" s="138">
        <f t="shared" si="103"/>
        <v>42747</v>
      </c>
      <c r="B452" s="142">
        <f t="shared" ca="1" si="110"/>
        <v>1027738.6409999999</v>
      </c>
      <c r="C452" s="52">
        <f t="shared" si="104"/>
        <v>1000000</v>
      </c>
      <c r="D452" s="38">
        <f t="shared" si="105"/>
        <v>0.14476</v>
      </c>
      <c r="E452" s="42">
        <f t="shared" si="106"/>
        <v>42674</v>
      </c>
      <c r="F452" s="1">
        <f t="shared" si="98"/>
        <v>51</v>
      </c>
      <c r="G452" s="51">
        <f t="shared" si="99"/>
        <v>51</v>
      </c>
      <c r="H452" s="43">
        <f t="shared" si="100"/>
        <v>1.027738641</v>
      </c>
      <c r="I452" s="51">
        <f t="shared" si="107"/>
        <v>0</v>
      </c>
      <c r="J452" s="52">
        <f t="shared" si="101"/>
        <v>27738.641</v>
      </c>
      <c r="K452" s="41">
        <f t="shared" si="102"/>
        <v>0</v>
      </c>
      <c r="L452" s="2" t="str">
        <f t="shared" si="108"/>
        <v>J=</v>
      </c>
      <c r="M452" s="42">
        <f t="shared" si="109"/>
        <v>43038</v>
      </c>
      <c r="N452" s="5">
        <f t="shared" si="111"/>
        <v>0</v>
      </c>
      <c r="O452" s="5"/>
      <c r="P452" s="5"/>
      <c r="Q452" s="5"/>
      <c r="R452" s="5"/>
      <c r="S452" s="3"/>
      <c r="T452" s="5"/>
      <c r="U452" s="5"/>
      <c r="V452" s="5"/>
      <c r="W452" s="5"/>
      <c r="X452" s="5"/>
      <c r="Y452" s="6"/>
      <c r="Z452" s="5"/>
      <c r="AA452" s="5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</row>
    <row r="453" spans="1:144" x14ac:dyDescent="0.2">
      <c r="A453" s="138">
        <f t="shared" si="103"/>
        <v>42748</v>
      </c>
      <c r="B453" s="142">
        <f t="shared" ca="1" si="110"/>
        <v>1028290.159</v>
      </c>
      <c r="C453" s="52">
        <f t="shared" si="104"/>
        <v>1000000</v>
      </c>
      <c r="D453" s="38">
        <f t="shared" si="105"/>
        <v>0.14476</v>
      </c>
      <c r="E453" s="42">
        <f t="shared" si="106"/>
        <v>42674</v>
      </c>
      <c r="F453" s="1">
        <f t="shared" si="98"/>
        <v>52</v>
      </c>
      <c r="G453" s="51">
        <f t="shared" si="99"/>
        <v>52</v>
      </c>
      <c r="H453" s="43">
        <f t="shared" si="100"/>
        <v>1.028290159</v>
      </c>
      <c r="I453" s="51">
        <f t="shared" si="107"/>
        <v>0</v>
      </c>
      <c r="J453" s="52">
        <f t="shared" si="101"/>
        <v>28290.159</v>
      </c>
      <c r="K453" s="41">
        <f t="shared" si="102"/>
        <v>0</v>
      </c>
      <c r="L453" s="2" t="str">
        <f t="shared" si="108"/>
        <v>J=</v>
      </c>
      <c r="M453" s="42">
        <f t="shared" si="109"/>
        <v>43038</v>
      </c>
      <c r="N453" s="5">
        <f t="shared" si="111"/>
        <v>0</v>
      </c>
      <c r="O453" s="5"/>
      <c r="P453" s="5"/>
      <c r="Q453" s="5"/>
      <c r="R453" s="5"/>
      <c r="S453" s="3"/>
      <c r="T453" s="5"/>
      <c r="U453" s="5"/>
      <c r="V453" s="5"/>
      <c r="W453" s="5"/>
      <c r="X453" s="5"/>
      <c r="Y453" s="6"/>
      <c r="Z453" s="5"/>
      <c r="AA453" s="5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</row>
    <row r="454" spans="1:144" x14ac:dyDescent="0.2">
      <c r="A454" s="138">
        <f t="shared" si="103"/>
        <v>42749</v>
      </c>
      <c r="B454" s="142">
        <f t="shared" ca="1" si="110"/>
        <v>1028841.9719999901</v>
      </c>
      <c r="C454" s="52">
        <f t="shared" si="104"/>
        <v>1000000</v>
      </c>
      <c r="D454" s="38">
        <f t="shared" si="105"/>
        <v>0.14476</v>
      </c>
      <c r="E454" s="42">
        <f t="shared" si="106"/>
        <v>42674</v>
      </c>
      <c r="F454" s="1">
        <f t="shared" si="98"/>
        <v>52</v>
      </c>
      <c r="G454" s="51">
        <f t="shared" si="99"/>
        <v>53</v>
      </c>
      <c r="H454" s="43">
        <f t="shared" si="100"/>
        <v>1.0288419719999999</v>
      </c>
      <c r="I454" s="51">
        <f t="shared" si="107"/>
        <v>0</v>
      </c>
      <c r="J454" s="52">
        <f t="shared" si="101"/>
        <v>28841.971999990001</v>
      </c>
      <c r="K454" s="41">
        <f t="shared" si="102"/>
        <v>0</v>
      </c>
      <c r="L454" s="2" t="str">
        <f t="shared" si="108"/>
        <v>J=</v>
      </c>
      <c r="M454" s="42">
        <f t="shared" si="109"/>
        <v>43038</v>
      </c>
      <c r="N454" s="5">
        <f t="shared" si="111"/>
        <v>0</v>
      </c>
      <c r="O454" s="5"/>
      <c r="P454" s="5"/>
      <c r="Q454" s="5"/>
      <c r="R454" s="5"/>
      <c r="S454" s="3"/>
      <c r="T454" s="5"/>
      <c r="U454" s="5"/>
      <c r="V454" s="5"/>
      <c r="W454" s="5"/>
      <c r="X454" s="5"/>
      <c r="Y454" s="6"/>
      <c r="Z454" s="5"/>
      <c r="AA454" s="5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</row>
    <row r="455" spans="1:144" x14ac:dyDescent="0.2">
      <c r="A455" s="138">
        <f t="shared" si="103"/>
        <v>42750</v>
      </c>
      <c r="B455" s="142">
        <f t="shared" ca="1" si="110"/>
        <v>1028841.9719999901</v>
      </c>
      <c r="C455" s="52">
        <f t="shared" si="104"/>
        <v>1000000</v>
      </c>
      <c r="D455" s="38">
        <f t="shared" si="105"/>
        <v>0.14476</v>
      </c>
      <c r="E455" s="42">
        <f t="shared" si="106"/>
        <v>42674</v>
      </c>
      <c r="F455" s="1">
        <f t="shared" si="98"/>
        <v>52</v>
      </c>
      <c r="G455" s="51">
        <f t="shared" si="99"/>
        <v>53</v>
      </c>
      <c r="H455" s="43">
        <f t="shared" si="100"/>
        <v>1.0288419719999999</v>
      </c>
      <c r="I455" s="51">
        <f t="shared" si="107"/>
        <v>0</v>
      </c>
      <c r="J455" s="52">
        <f t="shared" si="101"/>
        <v>28841.971999990001</v>
      </c>
      <c r="K455" s="41">
        <f t="shared" si="102"/>
        <v>0</v>
      </c>
      <c r="L455" s="2" t="str">
        <f t="shared" si="108"/>
        <v>J=</v>
      </c>
      <c r="M455" s="42">
        <f t="shared" si="109"/>
        <v>43038</v>
      </c>
      <c r="N455" s="5">
        <f t="shared" si="111"/>
        <v>0</v>
      </c>
      <c r="O455" s="5"/>
      <c r="P455" s="5"/>
      <c r="Q455" s="5"/>
      <c r="R455" s="5"/>
      <c r="S455" s="3"/>
      <c r="T455" s="5"/>
      <c r="U455" s="5"/>
      <c r="V455" s="5"/>
      <c r="W455" s="5"/>
      <c r="X455" s="5"/>
      <c r="Y455" s="6"/>
      <c r="Z455" s="5"/>
      <c r="AA455" s="5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</row>
    <row r="456" spans="1:144" x14ac:dyDescent="0.2">
      <c r="A456" s="138">
        <f t="shared" si="103"/>
        <v>42751</v>
      </c>
      <c r="B456" s="142">
        <f t="shared" ca="1" si="110"/>
        <v>1028841.9719999901</v>
      </c>
      <c r="C456" s="52">
        <f t="shared" si="104"/>
        <v>1000000</v>
      </c>
      <c r="D456" s="38">
        <f t="shared" si="105"/>
        <v>0.14476</v>
      </c>
      <c r="E456" s="42">
        <f t="shared" si="106"/>
        <v>42674</v>
      </c>
      <c r="F456" s="1">
        <f t="shared" si="98"/>
        <v>53</v>
      </c>
      <c r="G456" s="51">
        <f t="shared" si="99"/>
        <v>53</v>
      </c>
      <c r="H456" s="43">
        <f t="shared" si="100"/>
        <v>1.0288419719999999</v>
      </c>
      <c r="I456" s="51">
        <f t="shared" si="107"/>
        <v>0</v>
      </c>
      <c r="J456" s="52">
        <f t="shared" si="101"/>
        <v>28841.971999990001</v>
      </c>
      <c r="K456" s="41">
        <f t="shared" si="102"/>
        <v>0</v>
      </c>
      <c r="L456" s="2" t="str">
        <f t="shared" si="108"/>
        <v>J=</v>
      </c>
      <c r="M456" s="42">
        <f t="shared" si="109"/>
        <v>43038</v>
      </c>
      <c r="N456" s="5">
        <f t="shared" si="111"/>
        <v>0</v>
      </c>
      <c r="O456" s="5"/>
      <c r="P456" s="5"/>
      <c r="Q456" s="5"/>
      <c r="R456" s="5"/>
      <c r="S456" s="3"/>
      <c r="T456" s="5"/>
      <c r="U456" s="5"/>
      <c r="V456" s="5"/>
      <c r="W456" s="5"/>
      <c r="X456" s="5"/>
      <c r="Y456" s="6"/>
      <c r="Z456" s="5"/>
      <c r="AA456" s="5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</row>
    <row r="457" spans="1:144" x14ac:dyDescent="0.2">
      <c r="A457" s="138">
        <f t="shared" si="103"/>
        <v>42752</v>
      </c>
      <c r="B457" s="142">
        <f t="shared" ca="1" si="110"/>
        <v>1029394.0820000001</v>
      </c>
      <c r="C457" s="52">
        <f t="shared" si="104"/>
        <v>1000000</v>
      </c>
      <c r="D457" s="38">
        <f t="shared" si="105"/>
        <v>0.14476</v>
      </c>
      <c r="E457" s="42">
        <f t="shared" si="106"/>
        <v>42674</v>
      </c>
      <c r="F457" s="1">
        <f t="shared" si="98"/>
        <v>54</v>
      </c>
      <c r="G457" s="51">
        <f t="shared" si="99"/>
        <v>54</v>
      </c>
      <c r="H457" s="43">
        <f t="shared" si="100"/>
        <v>1.029394082</v>
      </c>
      <c r="I457" s="51">
        <f t="shared" si="107"/>
        <v>0</v>
      </c>
      <c r="J457" s="52">
        <f t="shared" si="101"/>
        <v>29394.081999999999</v>
      </c>
      <c r="K457" s="41">
        <f t="shared" si="102"/>
        <v>0</v>
      </c>
      <c r="L457" s="2" t="str">
        <f t="shared" si="108"/>
        <v>J=</v>
      </c>
      <c r="M457" s="42">
        <f t="shared" si="109"/>
        <v>43038</v>
      </c>
      <c r="N457" s="5">
        <f t="shared" si="111"/>
        <v>0</v>
      </c>
      <c r="O457" s="5"/>
      <c r="P457" s="5"/>
      <c r="Q457" s="5"/>
      <c r="R457" s="5"/>
      <c r="S457" s="3"/>
      <c r="T457" s="5"/>
      <c r="U457" s="5"/>
      <c r="V457" s="5"/>
      <c r="W457" s="5"/>
      <c r="X457" s="5"/>
      <c r="Y457" s="6"/>
      <c r="Z457" s="5"/>
      <c r="AA457" s="5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</row>
    <row r="458" spans="1:144" x14ac:dyDescent="0.2">
      <c r="A458" s="138">
        <f t="shared" si="103"/>
        <v>42753</v>
      </c>
      <c r="B458" s="142">
        <f t="shared" ca="1" si="110"/>
        <v>1029946.48699999</v>
      </c>
      <c r="C458" s="52">
        <f t="shared" si="104"/>
        <v>1000000</v>
      </c>
      <c r="D458" s="38">
        <f t="shared" si="105"/>
        <v>0.14476</v>
      </c>
      <c r="E458" s="42">
        <f t="shared" si="106"/>
        <v>42674</v>
      </c>
      <c r="F458" s="1">
        <f t="shared" si="98"/>
        <v>55</v>
      </c>
      <c r="G458" s="51">
        <f t="shared" si="99"/>
        <v>55</v>
      </c>
      <c r="H458" s="43">
        <f t="shared" si="100"/>
        <v>1.0299464869999999</v>
      </c>
      <c r="I458" s="51">
        <f t="shared" si="107"/>
        <v>0</v>
      </c>
      <c r="J458" s="52">
        <f t="shared" si="101"/>
        <v>29946.48699999</v>
      </c>
      <c r="K458" s="41">
        <f t="shared" si="102"/>
        <v>0</v>
      </c>
      <c r="L458" s="2" t="str">
        <f t="shared" si="108"/>
        <v>J=</v>
      </c>
      <c r="M458" s="42">
        <f t="shared" si="109"/>
        <v>43038</v>
      </c>
      <c r="N458" s="5">
        <f t="shared" si="111"/>
        <v>0</v>
      </c>
      <c r="O458" s="5"/>
      <c r="P458" s="5"/>
      <c r="Q458" s="5"/>
      <c r="R458" s="5"/>
      <c r="S458" s="3"/>
      <c r="T458" s="5"/>
      <c r="U458" s="5"/>
      <c r="V458" s="5"/>
      <c r="W458" s="5"/>
      <c r="X458" s="5"/>
      <c r="Y458" s="6"/>
      <c r="Z458" s="5"/>
      <c r="AA458" s="5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</row>
    <row r="459" spans="1:144" x14ac:dyDescent="0.2">
      <c r="A459" s="138">
        <f t="shared" si="103"/>
        <v>42754</v>
      </c>
      <c r="B459" s="142">
        <f t="shared" ca="1" si="110"/>
        <v>1030499.19</v>
      </c>
      <c r="C459" s="52">
        <f t="shared" si="104"/>
        <v>1000000</v>
      </c>
      <c r="D459" s="38">
        <f t="shared" si="105"/>
        <v>0.14476</v>
      </c>
      <c r="E459" s="42">
        <f t="shared" si="106"/>
        <v>42674</v>
      </c>
      <c r="F459" s="1">
        <f t="shared" si="98"/>
        <v>56</v>
      </c>
      <c r="G459" s="51">
        <f t="shared" si="99"/>
        <v>56</v>
      </c>
      <c r="H459" s="43">
        <f t="shared" si="100"/>
        <v>1.03049919</v>
      </c>
      <c r="I459" s="51">
        <f t="shared" si="107"/>
        <v>0</v>
      </c>
      <c r="J459" s="52">
        <f t="shared" si="101"/>
        <v>30499.19</v>
      </c>
      <c r="K459" s="41">
        <f t="shared" si="102"/>
        <v>0</v>
      </c>
      <c r="L459" s="2" t="str">
        <f t="shared" si="108"/>
        <v>J=</v>
      </c>
      <c r="M459" s="42">
        <f t="shared" si="109"/>
        <v>43038</v>
      </c>
      <c r="N459" s="5">
        <f t="shared" si="111"/>
        <v>0</v>
      </c>
      <c r="O459" s="5"/>
      <c r="P459" s="5"/>
      <c r="Q459" s="5"/>
      <c r="R459" s="5"/>
      <c r="S459" s="3"/>
      <c r="T459" s="5"/>
      <c r="U459" s="5"/>
      <c r="V459" s="5"/>
      <c r="W459" s="5"/>
      <c r="X459" s="5"/>
      <c r="Y459" s="6"/>
      <c r="Z459" s="5"/>
      <c r="AA459" s="5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</row>
    <row r="460" spans="1:144" x14ac:dyDescent="0.2">
      <c r="A460" s="138">
        <f t="shared" si="103"/>
        <v>42755</v>
      </c>
      <c r="B460" s="142">
        <f t="shared" ca="1" si="110"/>
        <v>1031052.189</v>
      </c>
      <c r="C460" s="52">
        <f t="shared" si="104"/>
        <v>1000000</v>
      </c>
      <c r="D460" s="38">
        <f t="shared" si="105"/>
        <v>0.14476</v>
      </c>
      <c r="E460" s="42">
        <f t="shared" si="106"/>
        <v>42674</v>
      </c>
      <c r="F460" s="1">
        <f t="shared" ref="F460:F523" si="112">IF(A460&gt;E460,IF(NETWORKDAYS(E460,A460,$P$75:$P$191)-1=0,1,NETWORKDAYS(E460,A460,$P$75:$P$191)-1),0)</f>
        <v>57</v>
      </c>
      <c r="G460" s="51">
        <f t="shared" ref="G460:G523" si="113">IF(AND(F460=1,F459=1),1,IF(F460&gt;0,IF(F460=F459,F460+1,F460),0))</f>
        <v>57</v>
      </c>
      <c r="H460" s="43">
        <f t="shared" ref="H460:H523" si="114">ROUND((D460+1)^(G460/252),9)</f>
        <v>1.031052189</v>
      </c>
      <c r="I460" s="51">
        <f t="shared" si="107"/>
        <v>0</v>
      </c>
      <c r="J460" s="52">
        <f t="shared" ref="J460:J523" si="115">TRUNC(((H460-1)*C460),8)</f>
        <v>31052.188999999998</v>
      </c>
      <c r="K460" s="41">
        <f t="shared" ref="K460:K523" si="116">IF(I460&gt;0,VLOOKUP(I460,$P$12:$U$72,6),0)</f>
        <v>0</v>
      </c>
      <c r="L460" s="2" t="str">
        <f t="shared" si="108"/>
        <v>J=</v>
      </c>
      <c r="M460" s="42">
        <f t="shared" si="109"/>
        <v>43038</v>
      </c>
      <c r="N460" s="5">
        <f t="shared" si="111"/>
        <v>0</v>
      </c>
      <c r="O460" s="5"/>
      <c r="P460" s="5"/>
      <c r="Q460" s="5"/>
      <c r="R460" s="5"/>
      <c r="S460" s="3"/>
      <c r="T460" s="5"/>
      <c r="U460" s="5"/>
      <c r="V460" s="5"/>
      <c r="W460" s="5"/>
      <c r="X460" s="5"/>
      <c r="Y460" s="6"/>
      <c r="Z460" s="5"/>
      <c r="AA460" s="5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</row>
    <row r="461" spans="1:144" x14ac:dyDescent="0.2">
      <c r="A461" s="138">
        <f t="shared" ref="A461:A524" si="117">(A460+1)</f>
        <v>42756</v>
      </c>
      <c r="B461" s="142">
        <f t="shared" ca="1" si="110"/>
        <v>1031605.4840000001</v>
      </c>
      <c r="C461" s="52">
        <f t="shared" ref="C461:C524" si="118">(C460-K460)</f>
        <v>1000000</v>
      </c>
      <c r="D461" s="38">
        <f t="shared" ref="D461:D524" si="119">D460</f>
        <v>0.14476</v>
      </c>
      <c r="E461" s="42">
        <f t="shared" ref="E461:E524" si="120">IF(I460&gt;0,VLOOKUP(I460,P$12:Z$72,2),E460)</f>
        <v>42674</v>
      </c>
      <c r="F461" s="1">
        <f t="shared" si="112"/>
        <v>57</v>
      </c>
      <c r="G461" s="51">
        <f t="shared" si="113"/>
        <v>58</v>
      </c>
      <c r="H461" s="43">
        <f t="shared" si="114"/>
        <v>1.031605484</v>
      </c>
      <c r="I461" s="51">
        <f t="shared" ref="I461:I524" si="121">IF(VLOOKUP(A461,Q$12:X$72,8)=VLOOKUP(A460,Q$12:X$72,8),0,VLOOKUP(A461,Q$12:X$72,8))</f>
        <v>0</v>
      </c>
      <c r="J461" s="52">
        <f t="shared" si="115"/>
        <v>31605.484</v>
      </c>
      <c r="K461" s="41">
        <f t="shared" si="116"/>
        <v>0</v>
      </c>
      <c r="L461" s="2" t="str">
        <f t="shared" ref="L461:L524" si="122">IF(I460&gt;0,VLOOKUP(I460,P$12:Z$72,10),L460)</f>
        <v>J=</v>
      </c>
      <c r="M461" s="42">
        <f t="shared" ref="M461:M524" si="123">IF(I460&gt;0,VLOOKUP(I460,P$12:Z$72,11),M460)</f>
        <v>43038</v>
      </c>
      <c r="N461" s="5">
        <f t="shared" si="111"/>
        <v>0</v>
      </c>
      <c r="O461" s="5"/>
      <c r="P461" s="5"/>
      <c r="Q461" s="5"/>
      <c r="R461" s="5"/>
      <c r="S461" s="3"/>
      <c r="T461" s="5"/>
      <c r="U461" s="5"/>
      <c r="V461" s="5"/>
      <c r="W461" s="5"/>
      <c r="X461" s="5"/>
      <c r="Y461" s="6"/>
      <c r="Z461" s="5"/>
      <c r="AA461" s="5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</row>
    <row r="462" spans="1:144" x14ac:dyDescent="0.2">
      <c r="A462" s="138">
        <f t="shared" si="117"/>
        <v>42757</v>
      </c>
      <c r="B462" s="142">
        <f t="shared" ref="B462:B525" ca="1" si="124">IF(A462&lt;=TODAY(),C462+J462,IF(AND(A462&gt;TODAY(),A462&lt;=$B$1),IF(VLOOKUP(TODAY(),$A$12:$D$10000,4,FALSE)=0,"n.d",C462+J462),"n.d"))</f>
        <v>1031605.4840000001</v>
      </c>
      <c r="C462" s="52">
        <f t="shared" si="118"/>
        <v>1000000</v>
      </c>
      <c r="D462" s="38">
        <f t="shared" si="119"/>
        <v>0.14476</v>
      </c>
      <c r="E462" s="42">
        <f t="shared" si="120"/>
        <v>42674</v>
      </c>
      <c r="F462" s="1">
        <f t="shared" si="112"/>
        <v>57</v>
      </c>
      <c r="G462" s="51">
        <f t="shared" si="113"/>
        <v>58</v>
      </c>
      <c r="H462" s="43">
        <f t="shared" si="114"/>
        <v>1.031605484</v>
      </c>
      <c r="I462" s="51">
        <f t="shared" si="121"/>
        <v>0</v>
      </c>
      <c r="J462" s="52">
        <f t="shared" si="115"/>
        <v>31605.484</v>
      </c>
      <c r="K462" s="41">
        <f t="shared" si="116"/>
        <v>0</v>
      </c>
      <c r="L462" s="2" t="str">
        <f t="shared" si="122"/>
        <v>J=</v>
      </c>
      <c r="M462" s="42">
        <f t="shared" si="123"/>
        <v>43038</v>
      </c>
      <c r="N462" s="5">
        <f t="shared" ref="N462:N525" si="125">IF(I462&gt;0,(J462+K462)*N$9,0)</f>
        <v>0</v>
      </c>
      <c r="O462" s="5"/>
      <c r="P462" s="5"/>
      <c r="Q462" s="5"/>
      <c r="R462" s="5"/>
      <c r="S462" s="3"/>
      <c r="T462" s="5"/>
      <c r="U462" s="5"/>
      <c r="V462" s="5"/>
      <c r="W462" s="5"/>
      <c r="X462" s="5"/>
      <c r="Y462" s="6"/>
      <c r="Z462" s="5"/>
      <c r="AA462" s="5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</row>
    <row r="463" spans="1:144" x14ac:dyDescent="0.2">
      <c r="A463" s="138">
        <f t="shared" si="117"/>
        <v>42758</v>
      </c>
      <c r="B463" s="142">
        <f t="shared" ca="1" si="124"/>
        <v>1031605.4840000001</v>
      </c>
      <c r="C463" s="52">
        <f t="shared" si="118"/>
        <v>1000000</v>
      </c>
      <c r="D463" s="38">
        <f t="shared" si="119"/>
        <v>0.14476</v>
      </c>
      <c r="E463" s="42">
        <f t="shared" si="120"/>
        <v>42674</v>
      </c>
      <c r="F463" s="1">
        <f t="shared" si="112"/>
        <v>58</v>
      </c>
      <c r="G463" s="51">
        <f t="shared" si="113"/>
        <v>58</v>
      </c>
      <c r="H463" s="43">
        <f t="shared" si="114"/>
        <v>1.031605484</v>
      </c>
      <c r="I463" s="51">
        <f t="shared" si="121"/>
        <v>0</v>
      </c>
      <c r="J463" s="52">
        <f t="shared" si="115"/>
        <v>31605.484</v>
      </c>
      <c r="K463" s="41">
        <f t="shared" si="116"/>
        <v>0</v>
      </c>
      <c r="L463" s="2" t="str">
        <f t="shared" si="122"/>
        <v>J=</v>
      </c>
      <c r="M463" s="42">
        <f t="shared" si="123"/>
        <v>43038</v>
      </c>
      <c r="N463" s="5">
        <f t="shared" si="125"/>
        <v>0</v>
      </c>
      <c r="O463" s="5"/>
      <c r="P463" s="5"/>
      <c r="Q463" s="5"/>
      <c r="R463" s="5"/>
      <c r="S463" s="3"/>
      <c r="T463" s="5"/>
      <c r="U463" s="5"/>
      <c r="V463" s="5"/>
      <c r="W463" s="5"/>
      <c r="X463" s="5"/>
      <c r="Y463" s="6"/>
      <c r="Z463" s="5"/>
      <c r="AA463" s="5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</row>
    <row r="464" spans="1:144" x14ac:dyDescent="0.2">
      <c r="A464" s="138">
        <f t="shared" si="117"/>
        <v>42759</v>
      </c>
      <c r="B464" s="142">
        <f t="shared" ca="1" si="124"/>
        <v>1032159.077</v>
      </c>
      <c r="C464" s="52">
        <f t="shared" si="118"/>
        <v>1000000</v>
      </c>
      <c r="D464" s="38">
        <f t="shared" si="119"/>
        <v>0.14476</v>
      </c>
      <c r="E464" s="42">
        <f t="shared" si="120"/>
        <v>42674</v>
      </c>
      <c r="F464" s="1">
        <f t="shared" si="112"/>
        <v>59</v>
      </c>
      <c r="G464" s="51">
        <f t="shared" si="113"/>
        <v>59</v>
      </c>
      <c r="H464" s="43">
        <f t="shared" si="114"/>
        <v>1.032159077</v>
      </c>
      <c r="I464" s="51">
        <f t="shared" si="121"/>
        <v>0</v>
      </c>
      <c r="J464" s="52">
        <f t="shared" si="115"/>
        <v>32159.077000000001</v>
      </c>
      <c r="K464" s="41">
        <f t="shared" si="116"/>
        <v>0</v>
      </c>
      <c r="L464" s="2" t="str">
        <f t="shared" si="122"/>
        <v>J=</v>
      </c>
      <c r="M464" s="42">
        <f t="shared" si="123"/>
        <v>43038</v>
      </c>
      <c r="N464" s="5">
        <f t="shared" si="125"/>
        <v>0</v>
      </c>
      <c r="O464" s="5"/>
      <c r="P464" s="5"/>
      <c r="Q464" s="5"/>
      <c r="R464" s="5"/>
      <c r="S464" s="3"/>
      <c r="T464" s="5"/>
      <c r="U464" s="5"/>
      <c r="V464" s="5"/>
      <c r="W464" s="5"/>
      <c r="X464" s="5"/>
      <c r="Y464" s="6"/>
      <c r="Z464" s="5"/>
      <c r="AA464" s="5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</row>
    <row r="465" spans="1:144" x14ac:dyDescent="0.2">
      <c r="A465" s="138">
        <f t="shared" si="117"/>
        <v>42760</v>
      </c>
      <c r="B465" s="142">
        <f t="shared" ca="1" si="124"/>
        <v>1032712.9669999901</v>
      </c>
      <c r="C465" s="52">
        <f t="shared" si="118"/>
        <v>1000000</v>
      </c>
      <c r="D465" s="38">
        <f t="shared" si="119"/>
        <v>0.14476</v>
      </c>
      <c r="E465" s="42">
        <f t="shared" si="120"/>
        <v>42674</v>
      </c>
      <c r="F465" s="1">
        <f t="shared" si="112"/>
        <v>60</v>
      </c>
      <c r="G465" s="51">
        <f t="shared" si="113"/>
        <v>60</v>
      </c>
      <c r="H465" s="43">
        <f t="shared" si="114"/>
        <v>1.0327129669999999</v>
      </c>
      <c r="I465" s="51">
        <f t="shared" si="121"/>
        <v>0</v>
      </c>
      <c r="J465" s="52">
        <f t="shared" si="115"/>
        <v>32712.96699999</v>
      </c>
      <c r="K465" s="41">
        <f t="shared" si="116"/>
        <v>0</v>
      </c>
      <c r="L465" s="2" t="str">
        <f t="shared" si="122"/>
        <v>J=</v>
      </c>
      <c r="M465" s="42">
        <f t="shared" si="123"/>
        <v>43038</v>
      </c>
      <c r="N465" s="5">
        <f t="shared" si="125"/>
        <v>0</v>
      </c>
      <c r="O465" s="5"/>
      <c r="P465" s="5"/>
      <c r="Q465" s="5"/>
      <c r="R465" s="5"/>
      <c r="S465" s="3"/>
      <c r="T465" s="5"/>
      <c r="U465" s="5"/>
      <c r="V465" s="5"/>
      <c r="W465" s="5"/>
      <c r="X465" s="5"/>
      <c r="Y465" s="6"/>
      <c r="Z465" s="5"/>
      <c r="AA465" s="5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</row>
    <row r="466" spans="1:144" x14ac:dyDescent="0.2">
      <c r="A466" s="138">
        <f t="shared" si="117"/>
        <v>42761</v>
      </c>
      <c r="B466" s="142">
        <f t="shared" ca="1" si="124"/>
        <v>1033267.15299999</v>
      </c>
      <c r="C466" s="52">
        <f t="shared" si="118"/>
        <v>1000000</v>
      </c>
      <c r="D466" s="38">
        <f t="shared" si="119"/>
        <v>0.14476</v>
      </c>
      <c r="E466" s="42">
        <f t="shared" si="120"/>
        <v>42674</v>
      </c>
      <c r="F466" s="1">
        <f t="shared" si="112"/>
        <v>61</v>
      </c>
      <c r="G466" s="51">
        <f t="shared" si="113"/>
        <v>61</v>
      </c>
      <c r="H466" s="43">
        <f t="shared" si="114"/>
        <v>1.0332671529999999</v>
      </c>
      <c r="I466" s="51">
        <f t="shared" si="121"/>
        <v>0</v>
      </c>
      <c r="J466" s="52">
        <f t="shared" si="115"/>
        <v>33267.152999990001</v>
      </c>
      <c r="K466" s="41">
        <f t="shared" si="116"/>
        <v>0</v>
      </c>
      <c r="L466" s="2" t="str">
        <f t="shared" si="122"/>
        <v>J=</v>
      </c>
      <c r="M466" s="42">
        <f t="shared" si="123"/>
        <v>43038</v>
      </c>
      <c r="N466" s="5">
        <f t="shared" si="125"/>
        <v>0</v>
      </c>
      <c r="O466" s="5"/>
      <c r="P466" s="5"/>
      <c r="Q466" s="5"/>
      <c r="R466" s="5"/>
      <c r="S466" s="3"/>
      <c r="T466" s="5"/>
      <c r="U466" s="5"/>
      <c r="V466" s="5"/>
      <c r="W466" s="5"/>
      <c r="X466" s="5"/>
      <c r="Y466" s="6"/>
      <c r="Z466" s="5"/>
      <c r="AA466" s="5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</row>
    <row r="467" spans="1:144" x14ac:dyDescent="0.2">
      <c r="A467" s="138">
        <f t="shared" si="117"/>
        <v>42762</v>
      </c>
      <c r="B467" s="142">
        <f t="shared" ca="1" si="124"/>
        <v>1033821.638</v>
      </c>
      <c r="C467" s="52">
        <f t="shared" si="118"/>
        <v>1000000</v>
      </c>
      <c r="D467" s="38">
        <f t="shared" si="119"/>
        <v>0.14476</v>
      </c>
      <c r="E467" s="42">
        <f t="shared" si="120"/>
        <v>42674</v>
      </c>
      <c r="F467" s="1">
        <f t="shared" si="112"/>
        <v>62</v>
      </c>
      <c r="G467" s="51">
        <f t="shared" si="113"/>
        <v>62</v>
      </c>
      <c r="H467" s="43">
        <f t="shared" si="114"/>
        <v>1.033821638</v>
      </c>
      <c r="I467" s="51">
        <f t="shared" si="121"/>
        <v>0</v>
      </c>
      <c r="J467" s="52">
        <f t="shared" si="115"/>
        <v>33821.637999999999</v>
      </c>
      <c r="K467" s="41">
        <f t="shared" si="116"/>
        <v>0</v>
      </c>
      <c r="L467" s="2" t="str">
        <f t="shared" si="122"/>
        <v>J=</v>
      </c>
      <c r="M467" s="42">
        <f t="shared" si="123"/>
        <v>43038</v>
      </c>
      <c r="N467" s="5">
        <f t="shared" si="125"/>
        <v>0</v>
      </c>
      <c r="O467" s="5"/>
      <c r="P467" s="5"/>
      <c r="Q467" s="5"/>
      <c r="R467" s="5"/>
      <c r="S467" s="3"/>
      <c r="T467" s="5"/>
      <c r="U467" s="5"/>
      <c r="V467" s="5"/>
      <c r="W467" s="5"/>
      <c r="X467" s="5"/>
      <c r="Y467" s="6"/>
      <c r="Z467" s="5"/>
      <c r="AA467" s="5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</row>
    <row r="468" spans="1:144" x14ac:dyDescent="0.2">
      <c r="A468" s="138">
        <f t="shared" si="117"/>
        <v>42763</v>
      </c>
      <c r="B468" s="142">
        <f t="shared" ca="1" si="124"/>
        <v>1034376.42</v>
      </c>
      <c r="C468" s="52">
        <f t="shared" si="118"/>
        <v>1000000</v>
      </c>
      <c r="D468" s="38">
        <f t="shared" si="119"/>
        <v>0.14476</v>
      </c>
      <c r="E468" s="42">
        <f t="shared" si="120"/>
        <v>42674</v>
      </c>
      <c r="F468" s="1">
        <f t="shared" si="112"/>
        <v>62</v>
      </c>
      <c r="G468" s="51">
        <f t="shared" si="113"/>
        <v>63</v>
      </c>
      <c r="H468" s="43">
        <f t="shared" si="114"/>
        <v>1.0343764200000001</v>
      </c>
      <c r="I468" s="51">
        <f t="shared" si="121"/>
        <v>0</v>
      </c>
      <c r="J468" s="52">
        <f t="shared" si="115"/>
        <v>34376.42</v>
      </c>
      <c r="K468" s="41">
        <f t="shared" si="116"/>
        <v>0</v>
      </c>
      <c r="L468" s="2" t="str">
        <f t="shared" si="122"/>
        <v>J=</v>
      </c>
      <c r="M468" s="42">
        <f t="shared" si="123"/>
        <v>43038</v>
      </c>
      <c r="N468" s="5">
        <f t="shared" si="125"/>
        <v>0</v>
      </c>
      <c r="O468" s="5"/>
      <c r="P468" s="5"/>
      <c r="Q468" s="5"/>
      <c r="R468" s="5"/>
      <c r="S468" s="3"/>
      <c r="T468" s="5"/>
      <c r="U468" s="5"/>
      <c r="V468" s="5"/>
      <c r="W468" s="5"/>
      <c r="X468" s="5"/>
      <c r="Y468" s="6"/>
      <c r="Z468" s="5"/>
      <c r="AA468" s="5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</row>
    <row r="469" spans="1:144" x14ac:dyDescent="0.2">
      <c r="A469" s="138">
        <f t="shared" si="117"/>
        <v>42764</v>
      </c>
      <c r="B469" s="142">
        <f t="shared" ca="1" si="124"/>
        <v>1034376.42</v>
      </c>
      <c r="C469" s="52">
        <f t="shared" si="118"/>
        <v>1000000</v>
      </c>
      <c r="D469" s="38">
        <f t="shared" si="119"/>
        <v>0.14476</v>
      </c>
      <c r="E469" s="42">
        <f t="shared" si="120"/>
        <v>42674</v>
      </c>
      <c r="F469" s="1">
        <f t="shared" si="112"/>
        <v>62</v>
      </c>
      <c r="G469" s="51">
        <f t="shared" si="113"/>
        <v>63</v>
      </c>
      <c r="H469" s="43">
        <f t="shared" si="114"/>
        <v>1.0343764200000001</v>
      </c>
      <c r="I469" s="51">
        <f t="shared" si="121"/>
        <v>0</v>
      </c>
      <c r="J469" s="52">
        <f t="shared" si="115"/>
        <v>34376.42</v>
      </c>
      <c r="K469" s="41">
        <f t="shared" si="116"/>
        <v>0</v>
      </c>
      <c r="L469" s="2" t="str">
        <f t="shared" si="122"/>
        <v>J=</v>
      </c>
      <c r="M469" s="42">
        <f t="shared" si="123"/>
        <v>43038</v>
      </c>
      <c r="N469" s="5">
        <f t="shared" si="125"/>
        <v>0</v>
      </c>
      <c r="O469" s="5"/>
      <c r="P469" s="5"/>
      <c r="Q469" s="5"/>
      <c r="R469" s="5"/>
      <c r="S469" s="3"/>
      <c r="T469" s="5"/>
      <c r="U469" s="5"/>
      <c r="V469" s="5"/>
      <c r="W469" s="5"/>
      <c r="X469" s="5"/>
      <c r="Y469" s="6"/>
      <c r="Z469" s="5"/>
      <c r="AA469" s="5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</row>
    <row r="470" spans="1:144" x14ac:dyDescent="0.2">
      <c r="A470" s="138">
        <f t="shared" si="117"/>
        <v>42765</v>
      </c>
      <c r="B470" s="142">
        <f t="shared" ca="1" si="124"/>
        <v>1034376.42</v>
      </c>
      <c r="C470" s="52">
        <f t="shared" si="118"/>
        <v>1000000</v>
      </c>
      <c r="D470" s="38">
        <f t="shared" si="119"/>
        <v>0.14476</v>
      </c>
      <c r="E470" s="42">
        <f t="shared" si="120"/>
        <v>42674</v>
      </c>
      <c r="F470" s="1">
        <f t="shared" si="112"/>
        <v>63</v>
      </c>
      <c r="G470" s="51">
        <f t="shared" si="113"/>
        <v>63</v>
      </c>
      <c r="H470" s="43">
        <f t="shared" si="114"/>
        <v>1.0343764200000001</v>
      </c>
      <c r="I470" s="51">
        <f t="shared" si="121"/>
        <v>0</v>
      </c>
      <c r="J470" s="52">
        <f t="shared" si="115"/>
        <v>34376.42</v>
      </c>
      <c r="K470" s="41">
        <f t="shared" si="116"/>
        <v>0</v>
      </c>
      <c r="L470" s="2" t="str">
        <f t="shared" si="122"/>
        <v>J=</v>
      </c>
      <c r="M470" s="42">
        <f t="shared" si="123"/>
        <v>43038</v>
      </c>
      <c r="N470" s="5">
        <f t="shared" si="125"/>
        <v>0</v>
      </c>
      <c r="O470" s="5"/>
      <c r="P470" s="5"/>
      <c r="Q470" s="5"/>
      <c r="R470" s="5"/>
      <c r="S470" s="3"/>
      <c r="T470" s="5"/>
      <c r="U470" s="5"/>
      <c r="V470" s="5"/>
      <c r="W470" s="5"/>
      <c r="X470" s="5"/>
      <c r="Y470" s="6"/>
      <c r="Z470" s="5"/>
      <c r="AA470" s="5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</row>
    <row r="471" spans="1:144" x14ac:dyDescent="0.2">
      <c r="A471" s="138">
        <f t="shared" si="117"/>
        <v>42766</v>
      </c>
      <c r="B471" s="142">
        <f t="shared" ca="1" si="124"/>
        <v>1034931.499</v>
      </c>
      <c r="C471" s="52">
        <f t="shared" si="118"/>
        <v>1000000</v>
      </c>
      <c r="D471" s="38">
        <f t="shared" si="119"/>
        <v>0.14476</v>
      </c>
      <c r="E471" s="42">
        <f t="shared" si="120"/>
        <v>42674</v>
      </c>
      <c r="F471" s="1">
        <f t="shared" si="112"/>
        <v>64</v>
      </c>
      <c r="G471" s="51">
        <f t="shared" si="113"/>
        <v>64</v>
      </c>
      <c r="H471" s="43">
        <f t="shared" si="114"/>
        <v>1.034931499</v>
      </c>
      <c r="I471" s="51">
        <f t="shared" si="121"/>
        <v>0</v>
      </c>
      <c r="J471" s="52">
        <f t="shared" si="115"/>
        <v>34931.499000000003</v>
      </c>
      <c r="K471" s="41">
        <f t="shared" si="116"/>
        <v>0</v>
      </c>
      <c r="L471" s="2" t="str">
        <f t="shared" si="122"/>
        <v>J=</v>
      </c>
      <c r="M471" s="42">
        <f t="shared" si="123"/>
        <v>43038</v>
      </c>
      <c r="N471" s="5">
        <f t="shared" si="125"/>
        <v>0</v>
      </c>
      <c r="O471" s="5"/>
      <c r="P471" s="5"/>
      <c r="Q471" s="5"/>
      <c r="R471" s="5"/>
      <c r="S471" s="3"/>
      <c r="T471" s="5"/>
      <c r="U471" s="5"/>
      <c r="V471" s="5"/>
      <c r="W471" s="5"/>
      <c r="X471" s="5"/>
      <c r="Y471" s="6"/>
      <c r="Z471" s="5"/>
      <c r="AA471" s="5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</row>
    <row r="472" spans="1:144" x14ac:dyDescent="0.2">
      <c r="A472" s="138">
        <f t="shared" si="117"/>
        <v>42767</v>
      </c>
      <c r="B472" s="142">
        <f t="shared" ca="1" si="124"/>
        <v>1035486.877</v>
      </c>
      <c r="C472" s="52">
        <f t="shared" si="118"/>
        <v>1000000</v>
      </c>
      <c r="D472" s="38">
        <f t="shared" si="119"/>
        <v>0.14476</v>
      </c>
      <c r="E472" s="42">
        <f t="shared" si="120"/>
        <v>42674</v>
      </c>
      <c r="F472" s="1">
        <f t="shared" si="112"/>
        <v>65</v>
      </c>
      <c r="G472" s="51">
        <f t="shared" si="113"/>
        <v>65</v>
      </c>
      <c r="H472" s="43">
        <f t="shared" si="114"/>
        <v>1.0354868770000001</v>
      </c>
      <c r="I472" s="51">
        <f t="shared" si="121"/>
        <v>0</v>
      </c>
      <c r="J472" s="52">
        <f t="shared" si="115"/>
        <v>35486.877</v>
      </c>
      <c r="K472" s="41">
        <f t="shared" si="116"/>
        <v>0</v>
      </c>
      <c r="L472" s="2" t="str">
        <f t="shared" si="122"/>
        <v>J=</v>
      </c>
      <c r="M472" s="42">
        <f t="shared" si="123"/>
        <v>43038</v>
      </c>
      <c r="N472" s="5">
        <f t="shared" si="125"/>
        <v>0</v>
      </c>
      <c r="O472" s="5"/>
      <c r="P472" s="5"/>
      <c r="Q472" s="5"/>
      <c r="R472" s="5"/>
      <c r="S472" s="3"/>
      <c r="T472" s="5"/>
      <c r="U472" s="5"/>
      <c r="V472" s="5"/>
      <c r="W472" s="5"/>
      <c r="X472" s="5"/>
      <c r="Y472" s="6"/>
      <c r="Z472" s="5"/>
      <c r="AA472" s="5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</row>
    <row r="473" spans="1:144" x14ac:dyDescent="0.2">
      <c r="A473" s="138">
        <f t="shared" si="117"/>
        <v>42768</v>
      </c>
      <c r="B473" s="142">
        <f t="shared" ca="1" si="124"/>
        <v>1036042.552</v>
      </c>
      <c r="C473" s="52">
        <f t="shared" si="118"/>
        <v>1000000</v>
      </c>
      <c r="D473" s="38">
        <f t="shared" si="119"/>
        <v>0.14476</v>
      </c>
      <c r="E473" s="42">
        <f t="shared" si="120"/>
        <v>42674</v>
      </c>
      <c r="F473" s="1">
        <f t="shared" si="112"/>
        <v>66</v>
      </c>
      <c r="G473" s="51">
        <f t="shared" si="113"/>
        <v>66</v>
      </c>
      <c r="H473" s="43">
        <f t="shared" si="114"/>
        <v>1.0360425520000001</v>
      </c>
      <c r="I473" s="51">
        <f t="shared" si="121"/>
        <v>0</v>
      </c>
      <c r="J473" s="52">
        <f t="shared" si="115"/>
        <v>36042.552000000003</v>
      </c>
      <c r="K473" s="41">
        <f t="shared" si="116"/>
        <v>0</v>
      </c>
      <c r="L473" s="2" t="str">
        <f t="shared" si="122"/>
        <v>J=</v>
      </c>
      <c r="M473" s="42">
        <f t="shared" si="123"/>
        <v>43038</v>
      </c>
      <c r="N473" s="5">
        <f t="shared" si="125"/>
        <v>0</v>
      </c>
      <c r="O473" s="5"/>
      <c r="P473" s="5"/>
      <c r="Q473" s="5"/>
      <c r="R473" s="5"/>
      <c r="S473" s="3"/>
      <c r="T473" s="5"/>
      <c r="U473" s="5"/>
      <c r="V473" s="5"/>
      <c r="W473" s="5"/>
      <c r="X473" s="5"/>
      <c r="Y473" s="6"/>
      <c r="Z473" s="5"/>
      <c r="AA473" s="5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</row>
    <row r="474" spans="1:144" x14ac:dyDescent="0.2">
      <c r="A474" s="138">
        <f t="shared" si="117"/>
        <v>42769</v>
      </c>
      <c r="B474" s="142">
        <f t="shared" ca="1" si="124"/>
        <v>1036598.5259999901</v>
      </c>
      <c r="C474" s="52">
        <f t="shared" si="118"/>
        <v>1000000</v>
      </c>
      <c r="D474" s="38">
        <f t="shared" si="119"/>
        <v>0.14476</v>
      </c>
      <c r="E474" s="42">
        <f t="shared" si="120"/>
        <v>42674</v>
      </c>
      <c r="F474" s="1">
        <f t="shared" si="112"/>
        <v>67</v>
      </c>
      <c r="G474" s="51">
        <f t="shared" si="113"/>
        <v>67</v>
      </c>
      <c r="H474" s="43">
        <f t="shared" si="114"/>
        <v>1.0365985259999999</v>
      </c>
      <c r="I474" s="51">
        <f t="shared" si="121"/>
        <v>0</v>
      </c>
      <c r="J474" s="52">
        <f t="shared" si="115"/>
        <v>36598.525999990001</v>
      </c>
      <c r="K474" s="41">
        <f t="shared" si="116"/>
        <v>0</v>
      </c>
      <c r="L474" s="2" t="str">
        <f t="shared" si="122"/>
        <v>J=</v>
      </c>
      <c r="M474" s="42">
        <f t="shared" si="123"/>
        <v>43038</v>
      </c>
      <c r="N474" s="5">
        <f t="shared" si="125"/>
        <v>0</v>
      </c>
      <c r="O474" s="5"/>
      <c r="P474" s="5"/>
      <c r="Q474" s="5"/>
      <c r="R474" s="5"/>
      <c r="S474" s="3"/>
      <c r="T474" s="5"/>
      <c r="U474" s="5"/>
      <c r="V474" s="5"/>
      <c r="W474" s="5"/>
      <c r="X474" s="5"/>
      <c r="Y474" s="6"/>
      <c r="Z474" s="5"/>
      <c r="AA474" s="5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</row>
    <row r="475" spans="1:144" x14ac:dyDescent="0.2">
      <c r="A475" s="138">
        <f t="shared" si="117"/>
        <v>42770</v>
      </c>
      <c r="B475" s="142">
        <f t="shared" ca="1" si="124"/>
        <v>1037154.798</v>
      </c>
      <c r="C475" s="52">
        <f t="shared" si="118"/>
        <v>1000000</v>
      </c>
      <c r="D475" s="38">
        <f t="shared" si="119"/>
        <v>0.14476</v>
      </c>
      <c r="E475" s="42">
        <f t="shared" si="120"/>
        <v>42674</v>
      </c>
      <c r="F475" s="1">
        <f t="shared" si="112"/>
        <v>67</v>
      </c>
      <c r="G475" s="51">
        <f t="shared" si="113"/>
        <v>68</v>
      </c>
      <c r="H475" s="43">
        <f t="shared" si="114"/>
        <v>1.037154798</v>
      </c>
      <c r="I475" s="51">
        <f t="shared" si="121"/>
        <v>0</v>
      </c>
      <c r="J475" s="52">
        <f t="shared" si="115"/>
        <v>37154.798000000003</v>
      </c>
      <c r="K475" s="41">
        <f t="shared" si="116"/>
        <v>0</v>
      </c>
      <c r="L475" s="2" t="str">
        <f t="shared" si="122"/>
        <v>J=</v>
      </c>
      <c r="M475" s="42">
        <f t="shared" si="123"/>
        <v>43038</v>
      </c>
      <c r="N475" s="5">
        <f t="shared" si="125"/>
        <v>0</v>
      </c>
      <c r="O475" s="5"/>
      <c r="P475" s="5"/>
      <c r="Q475" s="5"/>
      <c r="R475" s="5"/>
      <c r="S475" s="3"/>
      <c r="T475" s="5"/>
      <c r="U475" s="5"/>
      <c r="V475" s="5"/>
      <c r="W475" s="5"/>
      <c r="X475" s="5"/>
      <c r="Y475" s="6"/>
      <c r="Z475" s="5"/>
      <c r="AA475" s="5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</row>
    <row r="476" spans="1:144" x14ac:dyDescent="0.2">
      <c r="A476" s="138">
        <f t="shared" si="117"/>
        <v>42771</v>
      </c>
      <c r="B476" s="142">
        <f t="shared" ca="1" si="124"/>
        <v>1037154.798</v>
      </c>
      <c r="C476" s="52">
        <f t="shared" si="118"/>
        <v>1000000</v>
      </c>
      <c r="D476" s="38">
        <f t="shared" si="119"/>
        <v>0.14476</v>
      </c>
      <c r="E476" s="42">
        <f t="shared" si="120"/>
        <v>42674</v>
      </c>
      <c r="F476" s="1">
        <f t="shared" si="112"/>
        <v>67</v>
      </c>
      <c r="G476" s="51">
        <f t="shared" si="113"/>
        <v>68</v>
      </c>
      <c r="H476" s="43">
        <f t="shared" si="114"/>
        <v>1.037154798</v>
      </c>
      <c r="I476" s="51">
        <f t="shared" si="121"/>
        <v>0</v>
      </c>
      <c r="J476" s="52">
        <f t="shared" si="115"/>
        <v>37154.798000000003</v>
      </c>
      <c r="K476" s="41">
        <f t="shared" si="116"/>
        <v>0</v>
      </c>
      <c r="L476" s="2" t="str">
        <f t="shared" si="122"/>
        <v>J=</v>
      </c>
      <c r="M476" s="42">
        <f t="shared" si="123"/>
        <v>43038</v>
      </c>
      <c r="N476" s="5">
        <f t="shared" si="125"/>
        <v>0</v>
      </c>
      <c r="O476" s="5"/>
      <c r="P476" s="5"/>
      <c r="Q476" s="5"/>
      <c r="R476" s="5"/>
      <c r="S476" s="3"/>
      <c r="T476" s="5"/>
      <c r="U476" s="5"/>
      <c r="V476" s="5"/>
      <c r="W476" s="5"/>
      <c r="X476" s="5"/>
      <c r="Y476" s="6"/>
      <c r="Z476" s="5"/>
      <c r="AA476" s="5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</row>
    <row r="477" spans="1:144" x14ac:dyDescent="0.2">
      <c r="A477" s="138">
        <f t="shared" si="117"/>
        <v>42772</v>
      </c>
      <c r="B477" s="142">
        <f t="shared" ca="1" si="124"/>
        <v>1037154.798</v>
      </c>
      <c r="C477" s="52">
        <f t="shared" si="118"/>
        <v>1000000</v>
      </c>
      <c r="D477" s="38">
        <f t="shared" si="119"/>
        <v>0.14476</v>
      </c>
      <c r="E477" s="42">
        <f t="shared" si="120"/>
        <v>42674</v>
      </c>
      <c r="F477" s="1">
        <f t="shared" si="112"/>
        <v>68</v>
      </c>
      <c r="G477" s="51">
        <f t="shared" si="113"/>
        <v>68</v>
      </c>
      <c r="H477" s="43">
        <f t="shared" si="114"/>
        <v>1.037154798</v>
      </c>
      <c r="I477" s="51">
        <f t="shared" si="121"/>
        <v>0</v>
      </c>
      <c r="J477" s="52">
        <f t="shared" si="115"/>
        <v>37154.798000000003</v>
      </c>
      <c r="K477" s="41">
        <f t="shared" si="116"/>
        <v>0</v>
      </c>
      <c r="L477" s="2" t="str">
        <f t="shared" si="122"/>
        <v>J=</v>
      </c>
      <c r="M477" s="42">
        <f t="shared" si="123"/>
        <v>43038</v>
      </c>
      <c r="N477" s="5">
        <f t="shared" si="125"/>
        <v>0</v>
      </c>
      <c r="O477" s="5"/>
      <c r="P477" s="5"/>
      <c r="Q477" s="5"/>
      <c r="R477" s="5"/>
      <c r="S477" s="3"/>
      <c r="T477" s="5"/>
      <c r="U477" s="5"/>
      <c r="V477" s="5"/>
      <c r="W477" s="5"/>
      <c r="X477" s="5"/>
      <c r="Y477" s="6"/>
      <c r="Z477" s="5"/>
      <c r="AA477" s="5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</row>
    <row r="478" spans="1:144" x14ac:dyDescent="0.2">
      <c r="A478" s="138">
        <f t="shared" si="117"/>
        <v>42773</v>
      </c>
      <c r="B478" s="142">
        <f t="shared" ca="1" si="124"/>
        <v>1037711.368</v>
      </c>
      <c r="C478" s="52">
        <f t="shared" si="118"/>
        <v>1000000</v>
      </c>
      <c r="D478" s="38">
        <f t="shared" si="119"/>
        <v>0.14476</v>
      </c>
      <c r="E478" s="42">
        <f t="shared" si="120"/>
        <v>42674</v>
      </c>
      <c r="F478" s="1">
        <f t="shared" si="112"/>
        <v>69</v>
      </c>
      <c r="G478" s="51">
        <f t="shared" si="113"/>
        <v>69</v>
      </c>
      <c r="H478" s="43">
        <f t="shared" si="114"/>
        <v>1.0377113680000001</v>
      </c>
      <c r="I478" s="51">
        <f t="shared" si="121"/>
        <v>0</v>
      </c>
      <c r="J478" s="52">
        <f t="shared" si="115"/>
        <v>37711.368000000002</v>
      </c>
      <c r="K478" s="41">
        <f t="shared" si="116"/>
        <v>0</v>
      </c>
      <c r="L478" s="2" t="str">
        <f t="shared" si="122"/>
        <v>J=</v>
      </c>
      <c r="M478" s="42">
        <f t="shared" si="123"/>
        <v>43038</v>
      </c>
      <c r="N478" s="5">
        <f t="shared" si="125"/>
        <v>0</v>
      </c>
      <c r="O478" s="5"/>
      <c r="P478" s="5"/>
      <c r="Q478" s="5"/>
      <c r="R478" s="5"/>
      <c r="S478" s="3"/>
      <c r="T478" s="5"/>
      <c r="U478" s="5"/>
      <c r="V478" s="5"/>
      <c r="W478" s="5"/>
      <c r="X478" s="5"/>
      <c r="Y478" s="6"/>
      <c r="Z478" s="5"/>
      <c r="AA478" s="5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</row>
    <row r="479" spans="1:144" x14ac:dyDescent="0.2">
      <c r="A479" s="138">
        <f t="shared" si="117"/>
        <v>42774</v>
      </c>
      <c r="B479" s="142">
        <f t="shared" ca="1" si="124"/>
        <v>1038268.237</v>
      </c>
      <c r="C479" s="52">
        <f t="shared" si="118"/>
        <v>1000000</v>
      </c>
      <c r="D479" s="38">
        <f t="shared" si="119"/>
        <v>0.14476</v>
      </c>
      <c r="E479" s="42">
        <f t="shared" si="120"/>
        <v>42674</v>
      </c>
      <c r="F479" s="1">
        <f t="shared" si="112"/>
        <v>70</v>
      </c>
      <c r="G479" s="51">
        <f t="shared" si="113"/>
        <v>70</v>
      </c>
      <c r="H479" s="43">
        <f t="shared" si="114"/>
        <v>1.038268237</v>
      </c>
      <c r="I479" s="51">
        <f t="shared" si="121"/>
        <v>0</v>
      </c>
      <c r="J479" s="52">
        <f t="shared" si="115"/>
        <v>38268.237000000001</v>
      </c>
      <c r="K479" s="41">
        <f t="shared" si="116"/>
        <v>0</v>
      </c>
      <c r="L479" s="2" t="str">
        <f t="shared" si="122"/>
        <v>J=</v>
      </c>
      <c r="M479" s="42">
        <f t="shared" si="123"/>
        <v>43038</v>
      </c>
      <c r="N479" s="5">
        <f t="shared" si="125"/>
        <v>0</v>
      </c>
      <c r="O479" s="5"/>
      <c r="P479" s="5"/>
      <c r="Q479" s="5"/>
      <c r="R479" s="5"/>
      <c r="S479" s="3"/>
      <c r="T479" s="5"/>
      <c r="U479" s="5"/>
      <c r="V479" s="5"/>
      <c r="W479" s="5"/>
      <c r="X479" s="5"/>
      <c r="Y479" s="6"/>
      <c r="Z479" s="5"/>
      <c r="AA479" s="5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</row>
    <row r="480" spans="1:144" x14ac:dyDescent="0.2">
      <c r="A480" s="138">
        <f t="shared" si="117"/>
        <v>42775</v>
      </c>
      <c r="B480" s="142">
        <f t="shared" ca="1" si="124"/>
        <v>1038825.405</v>
      </c>
      <c r="C480" s="52">
        <f t="shared" si="118"/>
        <v>1000000</v>
      </c>
      <c r="D480" s="38">
        <f t="shared" si="119"/>
        <v>0.14476</v>
      </c>
      <c r="E480" s="42">
        <f t="shared" si="120"/>
        <v>42674</v>
      </c>
      <c r="F480" s="1">
        <f t="shared" si="112"/>
        <v>71</v>
      </c>
      <c r="G480" s="51">
        <f t="shared" si="113"/>
        <v>71</v>
      </c>
      <c r="H480" s="43">
        <f t="shared" si="114"/>
        <v>1.0388254050000001</v>
      </c>
      <c r="I480" s="51">
        <f t="shared" si="121"/>
        <v>0</v>
      </c>
      <c r="J480" s="52">
        <f t="shared" si="115"/>
        <v>38825.404999999999</v>
      </c>
      <c r="K480" s="41">
        <f t="shared" si="116"/>
        <v>0</v>
      </c>
      <c r="L480" s="2" t="str">
        <f t="shared" si="122"/>
        <v>J=</v>
      </c>
      <c r="M480" s="42">
        <f t="shared" si="123"/>
        <v>43038</v>
      </c>
      <c r="N480" s="5">
        <f t="shared" si="125"/>
        <v>0</v>
      </c>
      <c r="O480" s="5"/>
      <c r="P480" s="5"/>
      <c r="Q480" s="5"/>
      <c r="R480" s="5"/>
      <c r="S480" s="3"/>
      <c r="T480" s="5"/>
      <c r="U480" s="5"/>
      <c r="V480" s="5"/>
      <c r="W480" s="5"/>
      <c r="X480" s="5"/>
      <c r="Y480" s="6"/>
      <c r="Z480" s="5"/>
      <c r="AA480" s="5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</row>
    <row r="481" spans="1:144" x14ac:dyDescent="0.2">
      <c r="A481" s="138">
        <f t="shared" si="117"/>
        <v>42776</v>
      </c>
      <c r="B481" s="142">
        <f t="shared" ca="1" si="124"/>
        <v>1039382.872</v>
      </c>
      <c r="C481" s="52">
        <f t="shared" si="118"/>
        <v>1000000</v>
      </c>
      <c r="D481" s="38">
        <f t="shared" si="119"/>
        <v>0.14476</v>
      </c>
      <c r="E481" s="42">
        <f t="shared" si="120"/>
        <v>42674</v>
      </c>
      <c r="F481" s="1">
        <f t="shared" si="112"/>
        <v>72</v>
      </c>
      <c r="G481" s="51">
        <f t="shared" si="113"/>
        <v>72</v>
      </c>
      <c r="H481" s="43">
        <f t="shared" si="114"/>
        <v>1.039382872</v>
      </c>
      <c r="I481" s="51">
        <f t="shared" si="121"/>
        <v>0</v>
      </c>
      <c r="J481" s="52">
        <f t="shared" si="115"/>
        <v>39382.872000000003</v>
      </c>
      <c r="K481" s="41">
        <f t="shared" si="116"/>
        <v>0</v>
      </c>
      <c r="L481" s="2" t="str">
        <f t="shared" si="122"/>
        <v>J=</v>
      </c>
      <c r="M481" s="42">
        <f t="shared" si="123"/>
        <v>43038</v>
      </c>
      <c r="N481" s="5">
        <f t="shared" si="125"/>
        <v>0</v>
      </c>
      <c r="O481" s="5"/>
      <c r="P481" s="5"/>
      <c r="Q481" s="5"/>
      <c r="R481" s="5"/>
      <c r="S481" s="3"/>
      <c r="T481" s="5"/>
      <c r="U481" s="5"/>
      <c r="V481" s="5"/>
      <c r="W481" s="5"/>
      <c r="X481" s="5"/>
      <c r="Y481" s="6"/>
      <c r="Z481" s="5"/>
      <c r="AA481" s="5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</row>
    <row r="482" spans="1:144" x14ac:dyDescent="0.2">
      <c r="A482" s="138">
        <f t="shared" si="117"/>
        <v>42777</v>
      </c>
      <c r="B482" s="142">
        <f t="shared" ca="1" si="124"/>
        <v>1039940.639</v>
      </c>
      <c r="C482" s="52">
        <f t="shared" si="118"/>
        <v>1000000</v>
      </c>
      <c r="D482" s="38">
        <f t="shared" si="119"/>
        <v>0.14476</v>
      </c>
      <c r="E482" s="42">
        <f t="shared" si="120"/>
        <v>42674</v>
      </c>
      <c r="F482" s="1">
        <f t="shared" si="112"/>
        <v>72</v>
      </c>
      <c r="G482" s="51">
        <f t="shared" si="113"/>
        <v>73</v>
      </c>
      <c r="H482" s="43">
        <f t="shared" si="114"/>
        <v>1.0399406390000001</v>
      </c>
      <c r="I482" s="51">
        <f t="shared" si="121"/>
        <v>0</v>
      </c>
      <c r="J482" s="52">
        <f t="shared" si="115"/>
        <v>39940.639000000003</v>
      </c>
      <c r="K482" s="41">
        <f t="shared" si="116"/>
        <v>0</v>
      </c>
      <c r="L482" s="2" t="str">
        <f t="shared" si="122"/>
        <v>J=</v>
      </c>
      <c r="M482" s="42">
        <f t="shared" si="123"/>
        <v>43038</v>
      </c>
      <c r="N482" s="5">
        <f t="shared" si="125"/>
        <v>0</v>
      </c>
      <c r="O482" s="5"/>
      <c r="P482" s="5"/>
      <c r="Q482" s="5"/>
      <c r="R482" s="5"/>
      <c r="S482" s="3"/>
      <c r="T482" s="5"/>
      <c r="U482" s="5"/>
      <c r="V482" s="5"/>
      <c r="W482" s="5"/>
      <c r="X482" s="5"/>
      <c r="Y482" s="6"/>
      <c r="Z482" s="5"/>
      <c r="AA482" s="5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</row>
    <row r="483" spans="1:144" x14ac:dyDescent="0.2">
      <c r="A483" s="138">
        <f t="shared" si="117"/>
        <v>42778</v>
      </c>
      <c r="B483" s="142">
        <f t="shared" ca="1" si="124"/>
        <v>1039940.639</v>
      </c>
      <c r="C483" s="52">
        <f t="shared" si="118"/>
        <v>1000000</v>
      </c>
      <c r="D483" s="38">
        <f t="shared" si="119"/>
        <v>0.14476</v>
      </c>
      <c r="E483" s="42">
        <f t="shared" si="120"/>
        <v>42674</v>
      </c>
      <c r="F483" s="1">
        <f t="shared" si="112"/>
        <v>72</v>
      </c>
      <c r="G483" s="51">
        <f t="shared" si="113"/>
        <v>73</v>
      </c>
      <c r="H483" s="43">
        <f t="shared" si="114"/>
        <v>1.0399406390000001</v>
      </c>
      <c r="I483" s="51">
        <f t="shared" si="121"/>
        <v>0</v>
      </c>
      <c r="J483" s="52">
        <f t="shared" si="115"/>
        <v>39940.639000000003</v>
      </c>
      <c r="K483" s="41">
        <f t="shared" si="116"/>
        <v>0</v>
      </c>
      <c r="L483" s="2" t="str">
        <f t="shared" si="122"/>
        <v>J=</v>
      </c>
      <c r="M483" s="42">
        <f t="shared" si="123"/>
        <v>43038</v>
      </c>
      <c r="N483" s="5">
        <f t="shared" si="125"/>
        <v>0</v>
      </c>
      <c r="O483" s="5"/>
      <c r="P483" s="5"/>
      <c r="Q483" s="5"/>
      <c r="R483" s="5"/>
      <c r="S483" s="3"/>
      <c r="T483" s="5"/>
      <c r="U483" s="5"/>
      <c r="V483" s="5"/>
      <c r="W483" s="5"/>
      <c r="X483" s="5"/>
      <c r="Y483" s="6"/>
      <c r="Z483" s="5"/>
      <c r="AA483" s="5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</row>
    <row r="484" spans="1:144" x14ac:dyDescent="0.2">
      <c r="A484" s="138">
        <f t="shared" si="117"/>
        <v>42779</v>
      </c>
      <c r="B484" s="142">
        <f t="shared" ca="1" si="124"/>
        <v>1039940.639</v>
      </c>
      <c r="C484" s="52">
        <f t="shared" si="118"/>
        <v>1000000</v>
      </c>
      <c r="D484" s="38">
        <f t="shared" si="119"/>
        <v>0.14476</v>
      </c>
      <c r="E484" s="42">
        <f t="shared" si="120"/>
        <v>42674</v>
      </c>
      <c r="F484" s="1">
        <f t="shared" si="112"/>
        <v>73</v>
      </c>
      <c r="G484" s="51">
        <f t="shared" si="113"/>
        <v>73</v>
      </c>
      <c r="H484" s="43">
        <f t="shared" si="114"/>
        <v>1.0399406390000001</v>
      </c>
      <c r="I484" s="51">
        <f t="shared" si="121"/>
        <v>0</v>
      </c>
      <c r="J484" s="52">
        <f t="shared" si="115"/>
        <v>39940.639000000003</v>
      </c>
      <c r="K484" s="41">
        <f t="shared" si="116"/>
        <v>0</v>
      </c>
      <c r="L484" s="2" t="str">
        <f t="shared" si="122"/>
        <v>J=</v>
      </c>
      <c r="M484" s="42">
        <f t="shared" si="123"/>
        <v>43038</v>
      </c>
      <c r="N484" s="5">
        <f t="shared" si="125"/>
        <v>0</v>
      </c>
      <c r="O484" s="5"/>
      <c r="P484" s="5"/>
      <c r="Q484" s="5"/>
      <c r="R484" s="5"/>
      <c r="S484" s="3"/>
      <c r="T484" s="5"/>
      <c r="U484" s="5"/>
      <c r="V484" s="5"/>
      <c r="W484" s="5"/>
      <c r="X484" s="5"/>
      <c r="Y484" s="6"/>
      <c r="Z484" s="5"/>
      <c r="AA484" s="5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</row>
    <row r="485" spans="1:144" x14ac:dyDescent="0.2">
      <c r="A485" s="138">
        <f t="shared" si="117"/>
        <v>42780</v>
      </c>
      <c r="B485" s="142">
        <f t="shared" ca="1" si="124"/>
        <v>1040498.704</v>
      </c>
      <c r="C485" s="52">
        <f t="shared" si="118"/>
        <v>1000000</v>
      </c>
      <c r="D485" s="38">
        <f t="shared" si="119"/>
        <v>0.14476</v>
      </c>
      <c r="E485" s="42">
        <f t="shared" si="120"/>
        <v>42674</v>
      </c>
      <c r="F485" s="1">
        <f t="shared" si="112"/>
        <v>74</v>
      </c>
      <c r="G485" s="51">
        <f t="shared" si="113"/>
        <v>74</v>
      </c>
      <c r="H485" s="43">
        <f t="shared" si="114"/>
        <v>1.040498704</v>
      </c>
      <c r="I485" s="51">
        <f t="shared" si="121"/>
        <v>0</v>
      </c>
      <c r="J485" s="52">
        <f t="shared" si="115"/>
        <v>40498.703999999998</v>
      </c>
      <c r="K485" s="41">
        <f t="shared" si="116"/>
        <v>0</v>
      </c>
      <c r="L485" s="2" t="str">
        <f t="shared" si="122"/>
        <v>J=</v>
      </c>
      <c r="M485" s="42">
        <f t="shared" si="123"/>
        <v>43038</v>
      </c>
      <c r="N485" s="5">
        <f t="shared" si="125"/>
        <v>0</v>
      </c>
      <c r="O485" s="5"/>
      <c r="P485" s="5"/>
      <c r="Q485" s="5"/>
      <c r="R485" s="5"/>
      <c r="S485" s="3"/>
      <c r="T485" s="5"/>
      <c r="U485" s="5"/>
      <c r="V485" s="5"/>
      <c r="W485" s="5"/>
      <c r="X485" s="5"/>
      <c r="Y485" s="6"/>
      <c r="Z485" s="5"/>
      <c r="AA485" s="5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</row>
    <row r="486" spans="1:144" x14ac:dyDescent="0.2">
      <c r="A486" s="138">
        <f t="shared" si="117"/>
        <v>42781</v>
      </c>
      <c r="B486" s="142">
        <f t="shared" ca="1" si="124"/>
        <v>1041057.069</v>
      </c>
      <c r="C486" s="52">
        <f t="shared" si="118"/>
        <v>1000000</v>
      </c>
      <c r="D486" s="38">
        <f t="shared" si="119"/>
        <v>0.14476</v>
      </c>
      <c r="E486" s="42">
        <f t="shared" si="120"/>
        <v>42674</v>
      </c>
      <c r="F486" s="1">
        <f t="shared" si="112"/>
        <v>75</v>
      </c>
      <c r="G486" s="51">
        <f t="shared" si="113"/>
        <v>75</v>
      </c>
      <c r="H486" s="43">
        <f t="shared" si="114"/>
        <v>1.0410570690000001</v>
      </c>
      <c r="I486" s="51">
        <f t="shared" si="121"/>
        <v>0</v>
      </c>
      <c r="J486" s="52">
        <f t="shared" si="115"/>
        <v>41057.069000000003</v>
      </c>
      <c r="K486" s="41">
        <f t="shared" si="116"/>
        <v>0</v>
      </c>
      <c r="L486" s="2" t="str">
        <f t="shared" si="122"/>
        <v>J=</v>
      </c>
      <c r="M486" s="42">
        <f t="shared" si="123"/>
        <v>43038</v>
      </c>
      <c r="N486" s="5">
        <f t="shared" si="125"/>
        <v>0</v>
      </c>
      <c r="O486" s="5"/>
      <c r="P486" s="5"/>
      <c r="Q486" s="5"/>
      <c r="R486" s="5"/>
      <c r="S486" s="3"/>
      <c r="T486" s="5"/>
      <c r="U486" s="5"/>
      <c r="V486" s="5"/>
      <c r="W486" s="5"/>
      <c r="X486" s="5"/>
      <c r="Y486" s="6"/>
      <c r="Z486" s="5"/>
      <c r="AA486" s="5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</row>
    <row r="487" spans="1:144" x14ac:dyDescent="0.2">
      <c r="A487" s="138">
        <f t="shared" si="117"/>
        <v>42782</v>
      </c>
      <c r="B487" s="142">
        <f t="shared" ca="1" si="124"/>
        <v>1041615.7339999999</v>
      </c>
      <c r="C487" s="52">
        <f t="shared" si="118"/>
        <v>1000000</v>
      </c>
      <c r="D487" s="38">
        <f t="shared" si="119"/>
        <v>0.14476</v>
      </c>
      <c r="E487" s="42">
        <f t="shared" si="120"/>
        <v>42674</v>
      </c>
      <c r="F487" s="1">
        <f t="shared" si="112"/>
        <v>76</v>
      </c>
      <c r="G487" s="51">
        <f t="shared" si="113"/>
        <v>76</v>
      </c>
      <c r="H487" s="43">
        <f t="shared" si="114"/>
        <v>1.0416157340000001</v>
      </c>
      <c r="I487" s="51">
        <f t="shared" si="121"/>
        <v>0</v>
      </c>
      <c r="J487" s="52">
        <f t="shared" si="115"/>
        <v>41615.733999999997</v>
      </c>
      <c r="K487" s="41">
        <f t="shared" si="116"/>
        <v>0</v>
      </c>
      <c r="L487" s="2" t="str">
        <f t="shared" si="122"/>
        <v>J=</v>
      </c>
      <c r="M487" s="42">
        <f t="shared" si="123"/>
        <v>43038</v>
      </c>
      <c r="N487" s="5">
        <f t="shared" si="125"/>
        <v>0</v>
      </c>
      <c r="O487" s="5"/>
      <c r="P487" s="5"/>
      <c r="Q487" s="5"/>
      <c r="R487" s="5"/>
      <c r="S487" s="3"/>
      <c r="T487" s="5"/>
      <c r="U487" s="5"/>
      <c r="V487" s="5"/>
      <c r="W487" s="5"/>
      <c r="X487" s="5"/>
      <c r="Y487" s="6"/>
      <c r="Z487" s="5"/>
      <c r="AA487" s="5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</row>
    <row r="488" spans="1:144" x14ac:dyDescent="0.2">
      <c r="A488" s="138">
        <f t="shared" si="117"/>
        <v>42783</v>
      </c>
      <c r="B488" s="142">
        <f t="shared" ca="1" si="124"/>
        <v>1042174.698</v>
      </c>
      <c r="C488" s="52">
        <f t="shared" si="118"/>
        <v>1000000</v>
      </c>
      <c r="D488" s="38">
        <f t="shared" si="119"/>
        <v>0.14476</v>
      </c>
      <c r="E488" s="42">
        <f t="shared" si="120"/>
        <v>42674</v>
      </c>
      <c r="F488" s="1">
        <f t="shared" si="112"/>
        <v>77</v>
      </c>
      <c r="G488" s="51">
        <f t="shared" si="113"/>
        <v>77</v>
      </c>
      <c r="H488" s="43">
        <f t="shared" si="114"/>
        <v>1.042174698</v>
      </c>
      <c r="I488" s="51">
        <f t="shared" si="121"/>
        <v>0</v>
      </c>
      <c r="J488" s="52">
        <f t="shared" si="115"/>
        <v>42174.697999999997</v>
      </c>
      <c r="K488" s="41">
        <f t="shared" si="116"/>
        <v>0</v>
      </c>
      <c r="L488" s="2" t="str">
        <f t="shared" si="122"/>
        <v>J=</v>
      </c>
      <c r="M488" s="42">
        <f t="shared" si="123"/>
        <v>43038</v>
      </c>
      <c r="N488" s="5">
        <f t="shared" si="125"/>
        <v>0</v>
      </c>
      <c r="O488" s="5"/>
      <c r="P488" s="5"/>
      <c r="Q488" s="5"/>
      <c r="R488" s="5"/>
      <c r="S488" s="3"/>
      <c r="T488" s="5"/>
      <c r="U488" s="5"/>
      <c r="V488" s="5"/>
      <c r="W488" s="5"/>
      <c r="X488" s="5"/>
      <c r="Y488" s="6"/>
      <c r="Z488" s="5"/>
      <c r="AA488" s="5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</row>
    <row r="489" spans="1:144" x14ac:dyDescent="0.2">
      <c r="A489" s="138">
        <f t="shared" si="117"/>
        <v>42784</v>
      </c>
      <c r="B489" s="142">
        <f t="shared" ca="1" si="124"/>
        <v>1042733.9620000001</v>
      </c>
      <c r="C489" s="52">
        <f t="shared" si="118"/>
        <v>1000000</v>
      </c>
      <c r="D489" s="38">
        <f t="shared" si="119"/>
        <v>0.14476</v>
      </c>
      <c r="E489" s="42">
        <f t="shared" si="120"/>
        <v>42674</v>
      </c>
      <c r="F489" s="1">
        <f t="shared" si="112"/>
        <v>77</v>
      </c>
      <c r="G489" s="51">
        <f t="shared" si="113"/>
        <v>78</v>
      </c>
      <c r="H489" s="43">
        <f t="shared" si="114"/>
        <v>1.042733962</v>
      </c>
      <c r="I489" s="51">
        <f t="shared" si="121"/>
        <v>0</v>
      </c>
      <c r="J489" s="52">
        <f t="shared" si="115"/>
        <v>42733.962</v>
      </c>
      <c r="K489" s="41">
        <f t="shared" si="116"/>
        <v>0</v>
      </c>
      <c r="L489" s="2" t="str">
        <f t="shared" si="122"/>
        <v>J=</v>
      </c>
      <c r="M489" s="42">
        <f t="shared" si="123"/>
        <v>43038</v>
      </c>
      <c r="N489" s="5">
        <f t="shared" si="125"/>
        <v>0</v>
      </c>
      <c r="O489" s="5"/>
      <c r="P489" s="5"/>
      <c r="Q489" s="5"/>
      <c r="R489" s="5"/>
      <c r="S489" s="3"/>
      <c r="T489" s="5"/>
      <c r="U489" s="5"/>
      <c r="V489" s="5"/>
      <c r="W489" s="5"/>
      <c r="X489" s="5"/>
      <c r="Y489" s="6"/>
      <c r="Z489" s="5"/>
      <c r="AA489" s="5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</row>
    <row r="490" spans="1:144" x14ac:dyDescent="0.2">
      <c r="A490" s="138">
        <f t="shared" si="117"/>
        <v>42785</v>
      </c>
      <c r="B490" s="142">
        <f t="shared" ca="1" si="124"/>
        <v>1042733.9620000001</v>
      </c>
      <c r="C490" s="52">
        <f t="shared" si="118"/>
        <v>1000000</v>
      </c>
      <c r="D490" s="38">
        <f t="shared" si="119"/>
        <v>0.14476</v>
      </c>
      <c r="E490" s="42">
        <f t="shared" si="120"/>
        <v>42674</v>
      </c>
      <c r="F490" s="1">
        <f t="shared" si="112"/>
        <v>77</v>
      </c>
      <c r="G490" s="51">
        <f t="shared" si="113"/>
        <v>78</v>
      </c>
      <c r="H490" s="43">
        <f t="shared" si="114"/>
        <v>1.042733962</v>
      </c>
      <c r="I490" s="51">
        <f t="shared" si="121"/>
        <v>0</v>
      </c>
      <c r="J490" s="52">
        <f t="shared" si="115"/>
        <v>42733.962</v>
      </c>
      <c r="K490" s="41">
        <f t="shared" si="116"/>
        <v>0</v>
      </c>
      <c r="L490" s="2" t="str">
        <f t="shared" si="122"/>
        <v>J=</v>
      </c>
      <c r="M490" s="42">
        <f t="shared" si="123"/>
        <v>43038</v>
      </c>
      <c r="N490" s="5">
        <f t="shared" si="125"/>
        <v>0</v>
      </c>
      <c r="O490" s="5"/>
      <c r="P490" s="5"/>
      <c r="Q490" s="5"/>
      <c r="R490" s="5"/>
      <c r="S490" s="3"/>
      <c r="T490" s="5"/>
      <c r="U490" s="5"/>
      <c r="V490" s="5"/>
      <c r="W490" s="5"/>
      <c r="X490" s="5"/>
      <c r="Y490" s="6"/>
      <c r="Z490" s="5"/>
      <c r="AA490" s="5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</row>
    <row r="491" spans="1:144" x14ac:dyDescent="0.2">
      <c r="A491" s="138">
        <f t="shared" si="117"/>
        <v>42786</v>
      </c>
      <c r="B491" s="142">
        <f t="shared" ca="1" si="124"/>
        <v>1042733.9620000001</v>
      </c>
      <c r="C491" s="52">
        <f t="shared" si="118"/>
        <v>1000000</v>
      </c>
      <c r="D491" s="38">
        <f t="shared" si="119"/>
        <v>0.14476</v>
      </c>
      <c r="E491" s="42">
        <f t="shared" si="120"/>
        <v>42674</v>
      </c>
      <c r="F491" s="1">
        <f t="shared" si="112"/>
        <v>78</v>
      </c>
      <c r="G491" s="51">
        <f t="shared" si="113"/>
        <v>78</v>
      </c>
      <c r="H491" s="43">
        <f t="shared" si="114"/>
        <v>1.042733962</v>
      </c>
      <c r="I491" s="51">
        <f t="shared" si="121"/>
        <v>0</v>
      </c>
      <c r="J491" s="52">
        <f t="shared" si="115"/>
        <v>42733.962</v>
      </c>
      <c r="K491" s="41">
        <f t="shared" si="116"/>
        <v>0</v>
      </c>
      <c r="L491" s="2" t="str">
        <f t="shared" si="122"/>
        <v>J=</v>
      </c>
      <c r="M491" s="42">
        <f t="shared" si="123"/>
        <v>43038</v>
      </c>
      <c r="N491" s="5">
        <f t="shared" si="125"/>
        <v>0</v>
      </c>
      <c r="O491" s="5"/>
      <c r="P491" s="5"/>
      <c r="Q491" s="5"/>
      <c r="R491" s="5"/>
      <c r="S491" s="3"/>
      <c r="T491" s="5"/>
      <c r="U491" s="5"/>
      <c r="V491" s="5"/>
      <c r="W491" s="5"/>
      <c r="X491" s="5"/>
      <c r="Y491" s="6"/>
      <c r="Z491" s="5"/>
      <c r="AA491" s="5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</row>
    <row r="492" spans="1:144" x14ac:dyDescent="0.2">
      <c r="A492" s="138">
        <f t="shared" si="117"/>
        <v>42787</v>
      </c>
      <c r="B492" s="142">
        <f t="shared" ca="1" si="124"/>
        <v>1043293.527</v>
      </c>
      <c r="C492" s="52">
        <f t="shared" si="118"/>
        <v>1000000</v>
      </c>
      <c r="D492" s="38">
        <f t="shared" si="119"/>
        <v>0.14476</v>
      </c>
      <c r="E492" s="42">
        <f t="shared" si="120"/>
        <v>42674</v>
      </c>
      <c r="F492" s="1">
        <f t="shared" si="112"/>
        <v>79</v>
      </c>
      <c r="G492" s="51">
        <f t="shared" si="113"/>
        <v>79</v>
      </c>
      <c r="H492" s="43">
        <f t="shared" si="114"/>
        <v>1.0432935270000001</v>
      </c>
      <c r="I492" s="51">
        <f t="shared" si="121"/>
        <v>0</v>
      </c>
      <c r="J492" s="52">
        <f t="shared" si="115"/>
        <v>43293.527000000002</v>
      </c>
      <c r="K492" s="41">
        <f t="shared" si="116"/>
        <v>0</v>
      </c>
      <c r="L492" s="2" t="str">
        <f t="shared" si="122"/>
        <v>J=</v>
      </c>
      <c r="M492" s="42">
        <f t="shared" si="123"/>
        <v>43038</v>
      </c>
      <c r="N492" s="5">
        <f t="shared" si="125"/>
        <v>0</v>
      </c>
      <c r="O492" s="5"/>
      <c r="P492" s="5"/>
      <c r="Q492" s="5"/>
      <c r="R492" s="5"/>
      <c r="S492" s="3"/>
      <c r="T492" s="5"/>
      <c r="U492" s="5"/>
      <c r="V492" s="5"/>
      <c r="W492" s="5"/>
      <c r="X492" s="5"/>
      <c r="Y492" s="6"/>
      <c r="Z492" s="5"/>
      <c r="AA492" s="5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</row>
    <row r="493" spans="1:144" x14ac:dyDescent="0.2">
      <c r="A493" s="138">
        <f t="shared" si="117"/>
        <v>42788</v>
      </c>
      <c r="B493" s="142">
        <f t="shared" ca="1" si="124"/>
        <v>1043853.39199999</v>
      </c>
      <c r="C493" s="52">
        <f t="shared" si="118"/>
        <v>1000000</v>
      </c>
      <c r="D493" s="38">
        <f t="shared" si="119"/>
        <v>0.14476</v>
      </c>
      <c r="E493" s="42">
        <f t="shared" si="120"/>
        <v>42674</v>
      </c>
      <c r="F493" s="1">
        <f t="shared" si="112"/>
        <v>80</v>
      </c>
      <c r="G493" s="51">
        <f t="shared" si="113"/>
        <v>80</v>
      </c>
      <c r="H493" s="43">
        <f t="shared" si="114"/>
        <v>1.0438533919999999</v>
      </c>
      <c r="I493" s="51">
        <f t="shared" si="121"/>
        <v>0</v>
      </c>
      <c r="J493" s="52">
        <f t="shared" si="115"/>
        <v>43853.391999990003</v>
      </c>
      <c r="K493" s="41">
        <f t="shared" si="116"/>
        <v>0</v>
      </c>
      <c r="L493" s="2" t="str">
        <f t="shared" si="122"/>
        <v>J=</v>
      </c>
      <c r="M493" s="42">
        <f t="shared" si="123"/>
        <v>43038</v>
      </c>
      <c r="N493" s="5">
        <f t="shared" si="125"/>
        <v>0</v>
      </c>
      <c r="O493" s="5"/>
      <c r="P493" s="5"/>
      <c r="Q493" s="5"/>
      <c r="R493" s="5"/>
      <c r="S493" s="3"/>
      <c r="T493" s="5"/>
      <c r="U493" s="5"/>
      <c r="V493" s="5"/>
      <c r="W493" s="5"/>
      <c r="X493" s="5"/>
      <c r="Y493" s="6"/>
      <c r="Z493" s="5"/>
      <c r="AA493" s="5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</row>
    <row r="494" spans="1:144" x14ac:dyDescent="0.2">
      <c r="A494" s="138">
        <f t="shared" si="117"/>
        <v>42789</v>
      </c>
      <c r="B494" s="142">
        <f t="shared" ca="1" si="124"/>
        <v>1044413.55699999</v>
      </c>
      <c r="C494" s="52">
        <f t="shared" si="118"/>
        <v>1000000</v>
      </c>
      <c r="D494" s="38">
        <f t="shared" si="119"/>
        <v>0.14476</v>
      </c>
      <c r="E494" s="42">
        <f t="shared" si="120"/>
        <v>42674</v>
      </c>
      <c r="F494" s="1">
        <f t="shared" si="112"/>
        <v>81</v>
      </c>
      <c r="G494" s="51">
        <f t="shared" si="113"/>
        <v>81</v>
      </c>
      <c r="H494" s="43">
        <f t="shared" si="114"/>
        <v>1.0444135569999999</v>
      </c>
      <c r="I494" s="51">
        <f t="shared" si="121"/>
        <v>0</v>
      </c>
      <c r="J494" s="52">
        <f t="shared" si="115"/>
        <v>44413.556999990004</v>
      </c>
      <c r="K494" s="41">
        <f t="shared" si="116"/>
        <v>0</v>
      </c>
      <c r="L494" s="2" t="str">
        <f t="shared" si="122"/>
        <v>J=</v>
      </c>
      <c r="M494" s="42">
        <f t="shared" si="123"/>
        <v>43038</v>
      </c>
      <c r="N494" s="5">
        <f t="shared" si="125"/>
        <v>0</v>
      </c>
      <c r="O494" s="5"/>
      <c r="P494" s="5"/>
      <c r="Q494" s="5"/>
      <c r="R494" s="5"/>
      <c r="S494" s="3"/>
      <c r="T494" s="5"/>
      <c r="U494" s="5"/>
      <c r="V494" s="5"/>
      <c r="W494" s="5"/>
      <c r="X494" s="5"/>
      <c r="Y494" s="6"/>
      <c r="Z494" s="5"/>
      <c r="AA494" s="5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</row>
    <row r="495" spans="1:144" x14ac:dyDescent="0.2">
      <c r="A495" s="138">
        <f t="shared" si="117"/>
        <v>42790</v>
      </c>
      <c r="B495" s="142">
        <f t="shared" ca="1" si="124"/>
        <v>1044974.023</v>
      </c>
      <c r="C495" s="52">
        <f t="shared" si="118"/>
        <v>1000000</v>
      </c>
      <c r="D495" s="38">
        <f t="shared" si="119"/>
        <v>0.14476</v>
      </c>
      <c r="E495" s="42">
        <f t="shared" si="120"/>
        <v>42674</v>
      </c>
      <c r="F495" s="1">
        <f t="shared" si="112"/>
        <v>82</v>
      </c>
      <c r="G495" s="51">
        <f t="shared" si="113"/>
        <v>82</v>
      </c>
      <c r="H495" s="43">
        <f t="shared" si="114"/>
        <v>1.044974023</v>
      </c>
      <c r="I495" s="51">
        <f t="shared" si="121"/>
        <v>0</v>
      </c>
      <c r="J495" s="52">
        <f t="shared" si="115"/>
        <v>44974.023000000001</v>
      </c>
      <c r="K495" s="41">
        <f t="shared" si="116"/>
        <v>0</v>
      </c>
      <c r="L495" s="2" t="str">
        <f t="shared" si="122"/>
        <v>J=</v>
      </c>
      <c r="M495" s="42">
        <f t="shared" si="123"/>
        <v>43038</v>
      </c>
      <c r="N495" s="5">
        <f t="shared" si="125"/>
        <v>0</v>
      </c>
      <c r="O495" s="5"/>
      <c r="P495" s="5"/>
      <c r="Q495" s="5"/>
      <c r="R495" s="5"/>
      <c r="S495" s="3"/>
      <c r="T495" s="5"/>
      <c r="U495" s="5"/>
      <c r="V495" s="5"/>
      <c r="W495" s="5"/>
      <c r="X495" s="5"/>
      <c r="Y495" s="6"/>
      <c r="Z495" s="5"/>
      <c r="AA495" s="5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</row>
    <row r="496" spans="1:144" x14ac:dyDescent="0.2">
      <c r="A496" s="138">
        <f t="shared" si="117"/>
        <v>42791</v>
      </c>
      <c r="B496" s="142">
        <f t="shared" ca="1" si="124"/>
        <v>1045534.789</v>
      </c>
      <c r="C496" s="52">
        <f t="shared" si="118"/>
        <v>1000000</v>
      </c>
      <c r="D496" s="38">
        <f t="shared" si="119"/>
        <v>0.14476</v>
      </c>
      <c r="E496" s="42">
        <f t="shared" si="120"/>
        <v>42674</v>
      </c>
      <c r="F496" s="1">
        <f t="shared" si="112"/>
        <v>82</v>
      </c>
      <c r="G496" s="51">
        <f t="shared" si="113"/>
        <v>83</v>
      </c>
      <c r="H496" s="43">
        <f t="shared" si="114"/>
        <v>1.045534789</v>
      </c>
      <c r="I496" s="51">
        <f t="shared" si="121"/>
        <v>0</v>
      </c>
      <c r="J496" s="52">
        <f t="shared" si="115"/>
        <v>45534.788999999997</v>
      </c>
      <c r="K496" s="41">
        <f t="shared" si="116"/>
        <v>0</v>
      </c>
      <c r="L496" s="2" t="str">
        <f t="shared" si="122"/>
        <v>J=</v>
      </c>
      <c r="M496" s="42">
        <f t="shared" si="123"/>
        <v>43038</v>
      </c>
      <c r="N496" s="5">
        <f t="shared" si="125"/>
        <v>0</v>
      </c>
      <c r="O496" s="5"/>
      <c r="P496" s="5"/>
      <c r="Q496" s="5"/>
      <c r="R496" s="5"/>
      <c r="S496" s="3"/>
      <c r="T496" s="5"/>
      <c r="U496" s="5"/>
      <c r="V496" s="5"/>
      <c r="W496" s="5"/>
      <c r="X496" s="5"/>
      <c r="Y496" s="6"/>
      <c r="Z496" s="5"/>
      <c r="AA496" s="5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</row>
    <row r="497" spans="1:144" x14ac:dyDescent="0.2">
      <c r="A497" s="138">
        <f t="shared" si="117"/>
        <v>42792</v>
      </c>
      <c r="B497" s="142">
        <f t="shared" ca="1" si="124"/>
        <v>1045534.789</v>
      </c>
      <c r="C497" s="52">
        <f t="shared" si="118"/>
        <v>1000000</v>
      </c>
      <c r="D497" s="38">
        <f t="shared" si="119"/>
        <v>0.14476</v>
      </c>
      <c r="E497" s="42">
        <f t="shared" si="120"/>
        <v>42674</v>
      </c>
      <c r="F497" s="1">
        <f t="shared" si="112"/>
        <v>82</v>
      </c>
      <c r="G497" s="51">
        <f t="shared" si="113"/>
        <v>83</v>
      </c>
      <c r="H497" s="43">
        <f t="shared" si="114"/>
        <v>1.045534789</v>
      </c>
      <c r="I497" s="51">
        <f t="shared" si="121"/>
        <v>0</v>
      </c>
      <c r="J497" s="52">
        <f t="shared" si="115"/>
        <v>45534.788999999997</v>
      </c>
      <c r="K497" s="41">
        <f t="shared" si="116"/>
        <v>0</v>
      </c>
      <c r="L497" s="2" t="str">
        <f t="shared" si="122"/>
        <v>J=</v>
      </c>
      <c r="M497" s="42">
        <f t="shared" si="123"/>
        <v>43038</v>
      </c>
      <c r="N497" s="5">
        <f t="shared" si="125"/>
        <v>0</v>
      </c>
      <c r="O497" s="5"/>
      <c r="P497" s="5"/>
      <c r="Q497" s="5"/>
      <c r="R497" s="5"/>
      <c r="S497" s="3"/>
      <c r="T497" s="5"/>
      <c r="U497" s="5"/>
      <c r="V497" s="5"/>
      <c r="W497" s="5"/>
      <c r="X497" s="5"/>
      <c r="Y497" s="6"/>
      <c r="Z497" s="5"/>
      <c r="AA497" s="5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</row>
    <row r="498" spans="1:144" x14ac:dyDescent="0.2">
      <c r="A498" s="138">
        <f t="shared" si="117"/>
        <v>42793</v>
      </c>
      <c r="B498" s="142">
        <f t="shared" ca="1" si="124"/>
        <v>1045534.789</v>
      </c>
      <c r="C498" s="52">
        <f t="shared" si="118"/>
        <v>1000000</v>
      </c>
      <c r="D498" s="38">
        <f t="shared" si="119"/>
        <v>0.14476</v>
      </c>
      <c r="E498" s="42">
        <f t="shared" si="120"/>
        <v>42674</v>
      </c>
      <c r="F498" s="1">
        <f t="shared" si="112"/>
        <v>82</v>
      </c>
      <c r="G498" s="51">
        <f t="shared" si="113"/>
        <v>83</v>
      </c>
      <c r="H498" s="43">
        <f t="shared" si="114"/>
        <v>1.045534789</v>
      </c>
      <c r="I498" s="51">
        <f t="shared" si="121"/>
        <v>0</v>
      </c>
      <c r="J498" s="52">
        <f t="shared" si="115"/>
        <v>45534.788999999997</v>
      </c>
      <c r="K498" s="41">
        <f t="shared" si="116"/>
        <v>0</v>
      </c>
      <c r="L498" s="2" t="str">
        <f t="shared" si="122"/>
        <v>J=</v>
      </c>
      <c r="M498" s="42">
        <f t="shared" si="123"/>
        <v>43038</v>
      </c>
      <c r="N498" s="5">
        <f t="shared" si="125"/>
        <v>0</v>
      </c>
      <c r="O498" s="5"/>
      <c r="P498" s="5"/>
      <c r="Q498" s="5"/>
      <c r="R498" s="5"/>
      <c r="S498" s="3"/>
      <c r="T498" s="5"/>
      <c r="U498" s="5"/>
      <c r="V498" s="5"/>
      <c r="W498" s="5"/>
      <c r="X498" s="5"/>
      <c r="Y498" s="6"/>
      <c r="Z498" s="5"/>
      <c r="AA498" s="5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</row>
    <row r="499" spans="1:144" x14ac:dyDescent="0.2">
      <c r="A499" s="138">
        <f t="shared" si="117"/>
        <v>42794</v>
      </c>
      <c r="B499" s="142">
        <f t="shared" ca="1" si="124"/>
        <v>1045534.789</v>
      </c>
      <c r="C499" s="52">
        <f t="shared" si="118"/>
        <v>1000000</v>
      </c>
      <c r="D499" s="38">
        <f t="shared" si="119"/>
        <v>0.14476</v>
      </c>
      <c r="E499" s="42">
        <f t="shared" si="120"/>
        <v>42674</v>
      </c>
      <c r="F499" s="1">
        <f t="shared" si="112"/>
        <v>82</v>
      </c>
      <c r="G499" s="51">
        <f t="shared" si="113"/>
        <v>83</v>
      </c>
      <c r="H499" s="43">
        <f t="shared" si="114"/>
        <v>1.045534789</v>
      </c>
      <c r="I499" s="51">
        <f t="shared" si="121"/>
        <v>0</v>
      </c>
      <c r="J499" s="52">
        <f t="shared" si="115"/>
        <v>45534.788999999997</v>
      </c>
      <c r="K499" s="41">
        <f t="shared" si="116"/>
        <v>0</v>
      </c>
      <c r="L499" s="2" t="str">
        <f t="shared" si="122"/>
        <v>J=</v>
      </c>
      <c r="M499" s="42">
        <f t="shared" si="123"/>
        <v>43038</v>
      </c>
      <c r="N499" s="5">
        <f t="shared" si="125"/>
        <v>0</v>
      </c>
      <c r="O499" s="5"/>
      <c r="P499" s="5"/>
      <c r="Q499" s="5"/>
      <c r="R499" s="5"/>
      <c r="S499" s="3"/>
      <c r="T499" s="5"/>
      <c r="U499" s="5"/>
      <c r="V499" s="5"/>
      <c r="W499" s="5"/>
      <c r="X499" s="5"/>
      <c r="Y499" s="6"/>
      <c r="Z499" s="5"/>
      <c r="AA499" s="5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</row>
    <row r="500" spans="1:144" x14ac:dyDescent="0.2">
      <c r="A500" s="138">
        <f t="shared" si="117"/>
        <v>42795</v>
      </c>
      <c r="B500" s="142">
        <f t="shared" ca="1" si="124"/>
        <v>1045534.789</v>
      </c>
      <c r="C500" s="52">
        <f t="shared" si="118"/>
        <v>1000000</v>
      </c>
      <c r="D500" s="38">
        <f t="shared" si="119"/>
        <v>0.14476</v>
      </c>
      <c r="E500" s="42">
        <f t="shared" si="120"/>
        <v>42674</v>
      </c>
      <c r="F500" s="1">
        <f t="shared" si="112"/>
        <v>83</v>
      </c>
      <c r="G500" s="51">
        <f t="shared" si="113"/>
        <v>83</v>
      </c>
      <c r="H500" s="43">
        <f t="shared" si="114"/>
        <v>1.045534789</v>
      </c>
      <c r="I500" s="51">
        <f t="shared" si="121"/>
        <v>0</v>
      </c>
      <c r="J500" s="52">
        <f t="shared" si="115"/>
        <v>45534.788999999997</v>
      </c>
      <c r="K500" s="41">
        <f t="shared" si="116"/>
        <v>0</v>
      </c>
      <c r="L500" s="2" t="str">
        <f t="shared" si="122"/>
        <v>J=</v>
      </c>
      <c r="M500" s="42">
        <f t="shared" si="123"/>
        <v>43038</v>
      </c>
      <c r="N500" s="5">
        <f t="shared" si="125"/>
        <v>0</v>
      </c>
      <c r="O500" s="5"/>
      <c r="P500" s="5"/>
      <c r="Q500" s="5"/>
      <c r="R500" s="5"/>
      <c r="S500" s="3"/>
      <c r="T500" s="5"/>
      <c r="U500" s="5"/>
      <c r="V500" s="5"/>
      <c r="W500" s="5"/>
      <c r="X500" s="5"/>
      <c r="Y500" s="6"/>
      <c r="Z500" s="5"/>
      <c r="AA500" s="5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</row>
    <row r="501" spans="1:144" x14ac:dyDescent="0.2">
      <c r="A501" s="138">
        <f t="shared" si="117"/>
        <v>42796</v>
      </c>
      <c r="B501" s="142">
        <f t="shared" ca="1" si="124"/>
        <v>1046095.857</v>
      </c>
      <c r="C501" s="52">
        <f t="shared" si="118"/>
        <v>1000000</v>
      </c>
      <c r="D501" s="38">
        <f t="shared" si="119"/>
        <v>0.14476</v>
      </c>
      <c r="E501" s="42">
        <f t="shared" si="120"/>
        <v>42674</v>
      </c>
      <c r="F501" s="1">
        <f t="shared" si="112"/>
        <v>84</v>
      </c>
      <c r="G501" s="51">
        <f t="shared" si="113"/>
        <v>84</v>
      </c>
      <c r="H501" s="43">
        <f t="shared" si="114"/>
        <v>1.0460958570000001</v>
      </c>
      <c r="I501" s="51">
        <f t="shared" si="121"/>
        <v>0</v>
      </c>
      <c r="J501" s="52">
        <f t="shared" si="115"/>
        <v>46095.857000000004</v>
      </c>
      <c r="K501" s="41">
        <f t="shared" si="116"/>
        <v>0</v>
      </c>
      <c r="L501" s="2" t="str">
        <f t="shared" si="122"/>
        <v>J=</v>
      </c>
      <c r="M501" s="42">
        <f t="shared" si="123"/>
        <v>43038</v>
      </c>
      <c r="N501" s="5">
        <f t="shared" si="125"/>
        <v>0</v>
      </c>
      <c r="O501" s="5"/>
      <c r="P501" s="5"/>
      <c r="Q501" s="5"/>
      <c r="R501" s="5"/>
      <c r="S501" s="3"/>
      <c r="T501" s="5"/>
      <c r="U501" s="5"/>
      <c r="V501" s="5"/>
      <c r="W501" s="5"/>
      <c r="X501" s="5"/>
      <c r="Y501" s="6"/>
      <c r="Z501" s="5"/>
      <c r="AA501" s="5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</row>
    <row r="502" spans="1:144" x14ac:dyDescent="0.2">
      <c r="A502" s="138">
        <f t="shared" si="117"/>
        <v>42797</v>
      </c>
      <c r="B502" s="142">
        <f t="shared" ca="1" si="124"/>
        <v>1046657.22499999</v>
      </c>
      <c r="C502" s="52">
        <f t="shared" si="118"/>
        <v>1000000</v>
      </c>
      <c r="D502" s="38">
        <f t="shared" si="119"/>
        <v>0.14476</v>
      </c>
      <c r="E502" s="42">
        <f t="shared" si="120"/>
        <v>42674</v>
      </c>
      <c r="F502" s="1">
        <f t="shared" si="112"/>
        <v>85</v>
      </c>
      <c r="G502" s="51">
        <f t="shared" si="113"/>
        <v>85</v>
      </c>
      <c r="H502" s="43">
        <f t="shared" si="114"/>
        <v>1.0466572249999999</v>
      </c>
      <c r="I502" s="51">
        <f t="shared" si="121"/>
        <v>0</v>
      </c>
      <c r="J502" s="52">
        <f t="shared" si="115"/>
        <v>46657.224999990001</v>
      </c>
      <c r="K502" s="41">
        <f t="shared" si="116"/>
        <v>0</v>
      </c>
      <c r="L502" s="2" t="str">
        <f t="shared" si="122"/>
        <v>J=</v>
      </c>
      <c r="M502" s="42">
        <f t="shared" si="123"/>
        <v>43038</v>
      </c>
      <c r="N502" s="5">
        <f t="shared" si="125"/>
        <v>0</v>
      </c>
      <c r="O502" s="5"/>
      <c r="P502" s="5"/>
      <c r="Q502" s="5"/>
      <c r="R502" s="5"/>
      <c r="S502" s="3"/>
      <c r="T502" s="5"/>
      <c r="U502" s="5"/>
      <c r="V502" s="5"/>
      <c r="W502" s="5"/>
      <c r="X502" s="5"/>
      <c r="Y502" s="6"/>
      <c r="Z502" s="5"/>
      <c r="AA502" s="5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</row>
    <row r="503" spans="1:144" x14ac:dyDescent="0.2">
      <c r="A503" s="138">
        <f t="shared" si="117"/>
        <v>42798</v>
      </c>
      <c r="B503" s="142">
        <f t="shared" ca="1" si="124"/>
        <v>1047218.895</v>
      </c>
      <c r="C503" s="52">
        <f t="shared" si="118"/>
        <v>1000000</v>
      </c>
      <c r="D503" s="38">
        <f t="shared" si="119"/>
        <v>0.14476</v>
      </c>
      <c r="E503" s="42">
        <f t="shared" si="120"/>
        <v>42674</v>
      </c>
      <c r="F503" s="1">
        <f t="shared" si="112"/>
        <v>85</v>
      </c>
      <c r="G503" s="51">
        <f t="shared" si="113"/>
        <v>86</v>
      </c>
      <c r="H503" s="43">
        <f t="shared" si="114"/>
        <v>1.0472188950000001</v>
      </c>
      <c r="I503" s="51">
        <f t="shared" si="121"/>
        <v>0</v>
      </c>
      <c r="J503" s="52">
        <f t="shared" si="115"/>
        <v>47218.894999999997</v>
      </c>
      <c r="K503" s="41">
        <f t="shared" si="116"/>
        <v>0</v>
      </c>
      <c r="L503" s="2" t="str">
        <f t="shared" si="122"/>
        <v>J=</v>
      </c>
      <c r="M503" s="42">
        <f t="shared" si="123"/>
        <v>43038</v>
      </c>
      <c r="N503" s="5">
        <f t="shared" si="125"/>
        <v>0</v>
      </c>
      <c r="O503" s="5"/>
      <c r="P503" s="5"/>
      <c r="Q503" s="5"/>
      <c r="R503" s="5"/>
      <c r="S503" s="3"/>
      <c r="T503" s="5"/>
      <c r="U503" s="5"/>
      <c r="V503" s="5"/>
      <c r="W503" s="5"/>
      <c r="X503" s="5"/>
      <c r="Y503" s="6"/>
      <c r="Z503" s="5"/>
      <c r="AA503" s="5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</row>
    <row r="504" spans="1:144" x14ac:dyDescent="0.2">
      <c r="A504" s="138">
        <f t="shared" si="117"/>
        <v>42799</v>
      </c>
      <c r="B504" s="142">
        <f t="shared" ca="1" si="124"/>
        <v>1047218.895</v>
      </c>
      <c r="C504" s="52">
        <f t="shared" si="118"/>
        <v>1000000</v>
      </c>
      <c r="D504" s="38">
        <f t="shared" si="119"/>
        <v>0.14476</v>
      </c>
      <c r="E504" s="42">
        <f t="shared" si="120"/>
        <v>42674</v>
      </c>
      <c r="F504" s="1">
        <f t="shared" si="112"/>
        <v>85</v>
      </c>
      <c r="G504" s="51">
        <f t="shared" si="113"/>
        <v>86</v>
      </c>
      <c r="H504" s="43">
        <f t="shared" si="114"/>
        <v>1.0472188950000001</v>
      </c>
      <c r="I504" s="51">
        <f t="shared" si="121"/>
        <v>0</v>
      </c>
      <c r="J504" s="52">
        <f t="shared" si="115"/>
        <v>47218.894999999997</v>
      </c>
      <c r="K504" s="41">
        <f t="shared" si="116"/>
        <v>0</v>
      </c>
      <c r="L504" s="2" t="str">
        <f t="shared" si="122"/>
        <v>J=</v>
      </c>
      <c r="M504" s="42">
        <f t="shared" si="123"/>
        <v>43038</v>
      </c>
      <c r="N504" s="5">
        <f t="shared" si="125"/>
        <v>0</v>
      </c>
      <c r="O504" s="5"/>
      <c r="P504" s="5"/>
      <c r="Q504" s="5"/>
      <c r="R504" s="5"/>
      <c r="S504" s="3"/>
      <c r="T504" s="5"/>
      <c r="U504" s="5"/>
      <c r="V504" s="5"/>
      <c r="W504" s="5"/>
      <c r="X504" s="5"/>
      <c r="Y504" s="6"/>
      <c r="Z504" s="5"/>
      <c r="AA504" s="5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</row>
    <row r="505" spans="1:144" x14ac:dyDescent="0.2">
      <c r="A505" s="138">
        <f t="shared" si="117"/>
        <v>42800</v>
      </c>
      <c r="B505" s="142">
        <f t="shared" ca="1" si="124"/>
        <v>1047218.895</v>
      </c>
      <c r="C505" s="52">
        <f t="shared" si="118"/>
        <v>1000000</v>
      </c>
      <c r="D505" s="38">
        <f t="shared" si="119"/>
        <v>0.14476</v>
      </c>
      <c r="E505" s="42">
        <f t="shared" si="120"/>
        <v>42674</v>
      </c>
      <c r="F505" s="1">
        <f t="shared" si="112"/>
        <v>86</v>
      </c>
      <c r="G505" s="51">
        <f t="shared" si="113"/>
        <v>86</v>
      </c>
      <c r="H505" s="43">
        <f t="shared" si="114"/>
        <v>1.0472188950000001</v>
      </c>
      <c r="I505" s="51">
        <f t="shared" si="121"/>
        <v>0</v>
      </c>
      <c r="J505" s="52">
        <f t="shared" si="115"/>
        <v>47218.894999999997</v>
      </c>
      <c r="K505" s="41">
        <f t="shared" si="116"/>
        <v>0</v>
      </c>
      <c r="L505" s="2" t="str">
        <f t="shared" si="122"/>
        <v>J=</v>
      </c>
      <c r="M505" s="42">
        <f t="shared" si="123"/>
        <v>43038</v>
      </c>
      <c r="N505" s="5">
        <f t="shared" si="125"/>
        <v>0</v>
      </c>
      <c r="O505" s="5"/>
      <c r="P505" s="5"/>
      <c r="Q505" s="5"/>
      <c r="R505" s="5"/>
      <c r="S505" s="3"/>
      <c r="T505" s="5"/>
      <c r="U505" s="5"/>
      <c r="V505" s="5"/>
      <c r="W505" s="5"/>
      <c r="X505" s="5"/>
      <c r="Y505" s="6"/>
      <c r="Z505" s="5"/>
      <c r="AA505" s="5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</row>
    <row r="506" spans="1:144" x14ac:dyDescent="0.2">
      <c r="A506" s="138">
        <f t="shared" si="117"/>
        <v>42801</v>
      </c>
      <c r="B506" s="142">
        <f t="shared" ca="1" si="124"/>
        <v>1047780.866</v>
      </c>
      <c r="C506" s="52">
        <f t="shared" si="118"/>
        <v>1000000</v>
      </c>
      <c r="D506" s="38">
        <f t="shared" si="119"/>
        <v>0.14476</v>
      </c>
      <c r="E506" s="42">
        <f t="shared" si="120"/>
        <v>42674</v>
      </c>
      <c r="F506" s="1">
        <f t="shared" si="112"/>
        <v>87</v>
      </c>
      <c r="G506" s="51">
        <f t="shared" si="113"/>
        <v>87</v>
      </c>
      <c r="H506" s="43">
        <f t="shared" si="114"/>
        <v>1.0477808660000001</v>
      </c>
      <c r="I506" s="51">
        <f t="shared" si="121"/>
        <v>0</v>
      </c>
      <c r="J506" s="52">
        <f t="shared" si="115"/>
        <v>47780.866000000002</v>
      </c>
      <c r="K506" s="41">
        <f t="shared" si="116"/>
        <v>0</v>
      </c>
      <c r="L506" s="2" t="str">
        <f t="shared" si="122"/>
        <v>J=</v>
      </c>
      <c r="M506" s="42">
        <f t="shared" si="123"/>
        <v>43038</v>
      </c>
      <c r="N506" s="5">
        <f t="shared" si="125"/>
        <v>0</v>
      </c>
      <c r="O506" s="5"/>
      <c r="P506" s="5"/>
      <c r="Q506" s="5"/>
      <c r="R506" s="5"/>
      <c r="S506" s="3"/>
      <c r="T506" s="5"/>
      <c r="U506" s="5"/>
      <c r="V506" s="5"/>
      <c r="W506" s="5"/>
      <c r="X506" s="5"/>
      <c r="Y506" s="6"/>
      <c r="Z506" s="5"/>
      <c r="AA506" s="5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</row>
    <row r="507" spans="1:144" x14ac:dyDescent="0.2">
      <c r="A507" s="138">
        <f t="shared" si="117"/>
        <v>42802</v>
      </c>
      <c r="B507" s="142">
        <f t="shared" ca="1" si="124"/>
        <v>1048343.139</v>
      </c>
      <c r="C507" s="52">
        <f t="shared" si="118"/>
        <v>1000000</v>
      </c>
      <c r="D507" s="38">
        <f t="shared" si="119"/>
        <v>0.14476</v>
      </c>
      <c r="E507" s="42">
        <f t="shared" si="120"/>
        <v>42674</v>
      </c>
      <c r="F507" s="1">
        <f t="shared" si="112"/>
        <v>88</v>
      </c>
      <c r="G507" s="51">
        <f t="shared" si="113"/>
        <v>88</v>
      </c>
      <c r="H507" s="43">
        <f t="shared" si="114"/>
        <v>1.048343139</v>
      </c>
      <c r="I507" s="51">
        <f t="shared" si="121"/>
        <v>0</v>
      </c>
      <c r="J507" s="52">
        <f t="shared" si="115"/>
        <v>48343.139000000003</v>
      </c>
      <c r="K507" s="41">
        <f t="shared" si="116"/>
        <v>0</v>
      </c>
      <c r="L507" s="2" t="str">
        <f t="shared" si="122"/>
        <v>J=</v>
      </c>
      <c r="M507" s="42">
        <f t="shared" si="123"/>
        <v>43038</v>
      </c>
      <c r="N507" s="5">
        <f t="shared" si="125"/>
        <v>0</v>
      </c>
      <c r="O507" s="5"/>
      <c r="P507" s="5"/>
      <c r="Q507" s="5"/>
      <c r="R507" s="5"/>
      <c r="S507" s="3"/>
      <c r="T507" s="5"/>
      <c r="U507" s="5"/>
      <c r="V507" s="5"/>
      <c r="W507" s="5"/>
      <c r="X507" s="5"/>
      <c r="Y507" s="6"/>
      <c r="Z507" s="5"/>
      <c r="AA507" s="5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</row>
    <row r="508" spans="1:144" x14ac:dyDescent="0.2">
      <c r="A508" s="138">
        <f t="shared" si="117"/>
        <v>42803</v>
      </c>
      <c r="B508" s="142">
        <f t="shared" ca="1" si="124"/>
        <v>1048905.7139999999</v>
      </c>
      <c r="C508" s="52">
        <f t="shared" si="118"/>
        <v>1000000</v>
      </c>
      <c r="D508" s="38">
        <f t="shared" si="119"/>
        <v>0.14476</v>
      </c>
      <c r="E508" s="42">
        <f t="shared" si="120"/>
        <v>42674</v>
      </c>
      <c r="F508" s="1">
        <f t="shared" si="112"/>
        <v>89</v>
      </c>
      <c r="G508" s="51">
        <f t="shared" si="113"/>
        <v>89</v>
      </c>
      <c r="H508" s="43">
        <f t="shared" si="114"/>
        <v>1.048905714</v>
      </c>
      <c r="I508" s="51">
        <f t="shared" si="121"/>
        <v>0</v>
      </c>
      <c r="J508" s="52">
        <f t="shared" si="115"/>
        <v>48905.714</v>
      </c>
      <c r="K508" s="41">
        <f t="shared" si="116"/>
        <v>0</v>
      </c>
      <c r="L508" s="2" t="str">
        <f t="shared" si="122"/>
        <v>J=</v>
      </c>
      <c r="M508" s="42">
        <f t="shared" si="123"/>
        <v>43038</v>
      </c>
      <c r="N508" s="5">
        <f t="shared" si="125"/>
        <v>0</v>
      </c>
      <c r="O508" s="5"/>
      <c r="P508" s="5"/>
      <c r="Q508" s="5"/>
      <c r="R508" s="5"/>
      <c r="S508" s="3"/>
      <c r="T508" s="5"/>
      <c r="U508" s="5"/>
      <c r="V508" s="5"/>
      <c r="W508" s="5"/>
      <c r="X508" s="5"/>
      <c r="Y508" s="6"/>
      <c r="Z508" s="5"/>
      <c r="AA508" s="5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</row>
    <row r="509" spans="1:144" x14ac:dyDescent="0.2">
      <c r="A509" s="138">
        <f t="shared" si="117"/>
        <v>42804</v>
      </c>
      <c r="B509" s="142">
        <f t="shared" ca="1" si="124"/>
        <v>1049468.5900000001</v>
      </c>
      <c r="C509" s="52">
        <f t="shared" si="118"/>
        <v>1000000</v>
      </c>
      <c r="D509" s="38">
        <f t="shared" si="119"/>
        <v>0.14476</v>
      </c>
      <c r="E509" s="42">
        <f t="shared" si="120"/>
        <v>42674</v>
      </c>
      <c r="F509" s="1">
        <f t="shared" si="112"/>
        <v>90</v>
      </c>
      <c r="G509" s="51">
        <f t="shared" si="113"/>
        <v>90</v>
      </c>
      <c r="H509" s="43">
        <f t="shared" si="114"/>
        <v>1.04946859</v>
      </c>
      <c r="I509" s="51">
        <f t="shared" si="121"/>
        <v>0</v>
      </c>
      <c r="J509" s="52">
        <f t="shared" si="115"/>
        <v>49468.59</v>
      </c>
      <c r="K509" s="41">
        <f t="shared" si="116"/>
        <v>0</v>
      </c>
      <c r="L509" s="2" t="str">
        <f t="shared" si="122"/>
        <v>J=</v>
      </c>
      <c r="M509" s="42">
        <f t="shared" si="123"/>
        <v>43038</v>
      </c>
      <c r="N509" s="5">
        <f t="shared" si="125"/>
        <v>0</v>
      </c>
      <c r="O509" s="5"/>
      <c r="P509" s="5"/>
      <c r="Q509" s="5"/>
      <c r="R509" s="5"/>
      <c r="S509" s="3"/>
      <c r="T509" s="5"/>
      <c r="U509" s="5"/>
      <c r="V509" s="5"/>
      <c r="W509" s="5"/>
      <c r="X509" s="5"/>
      <c r="Y509" s="6"/>
      <c r="Z509" s="5"/>
      <c r="AA509" s="5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</row>
    <row r="510" spans="1:144" x14ac:dyDescent="0.2">
      <c r="A510" s="138">
        <f t="shared" si="117"/>
        <v>42805</v>
      </c>
      <c r="B510" s="142">
        <f t="shared" ca="1" si="124"/>
        <v>1050031.7690000001</v>
      </c>
      <c r="C510" s="52">
        <f t="shared" si="118"/>
        <v>1000000</v>
      </c>
      <c r="D510" s="38">
        <f t="shared" si="119"/>
        <v>0.14476</v>
      </c>
      <c r="E510" s="42">
        <f t="shared" si="120"/>
        <v>42674</v>
      </c>
      <c r="F510" s="1">
        <f t="shared" si="112"/>
        <v>90</v>
      </c>
      <c r="G510" s="51">
        <f t="shared" si="113"/>
        <v>91</v>
      </c>
      <c r="H510" s="43">
        <f t="shared" si="114"/>
        <v>1.0500317690000001</v>
      </c>
      <c r="I510" s="51">
        <f t="shared" si="121"/>
        <v>0</v>
      </c>
      <c r="J510" s="52">
        <f t="shared" si="115"/>
        <v>50031.769</v>
      </c>
      <c r="K510" s="41">
        <f t="shared" si="116"/>
        <v>0</v>
      </c>
      <c r="L510" s="2" t="str">
        <f t="shared" si="122"/>
        <v>J=</v>
      </c>
      <c r="M510" s="42">
        <f t="shared" si="123"/>
        <v>43038</v>
      </c>
      <c r="N510" s="5">
        <f t="shared" si="125"/>
        <v>0</v>
      </c>
      <c r="O510" s="5"/>
      <c r="P510" s="5"/>
      <c r="Q510" s="5"/>
      <c r="R510" s="5"/>
      <c r="S510" s="3"/>
      <c r="T510" s="5"/>
      <c r="U510" s="5"/>
      <c r="V510" s="5"/>
      <c r="W510" s="5"/>
      <c r="X510" s="5"/>
      <c r="Y510" s="6"/>
      <c r="Z510" s="5"/>
      <c r="AA510" s="5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</row>
    <row r="511" spans="1:144" x14ac:dyDescent="0.2">
      <c r="A511" s="138">
        <f t="shared" si="117"/>
        <v>42806</v>
      </c>
      <c r="B511" s="142">
        <f t="shared" ca="1" si="124"/>
        <v>1050031.7690000001</v>
      </c>
      <c r="C511" s="52">
        <f t="shared" si="118"/>
        <v>1000000</v>
      </c>
      <c r="D511" s="38">
        <f t="shared" si="119"/>
        <v>0.14476</v>
      </c>
      <c r="E511" s="42">
        <f t="shared" si="120"/>
        <v>42674</v>
      </c>
      <c r="F511" s="1">
        <f t="shared" si="112"/>
        <v>90</v>
      </c>
      <c r="G511" s="51">
        <f t="shared" si="113"/>
        <v>91</v>
      </c>
      <c r="H511" s="43">
        <f t="shared" si="114"/>
        <v>1.0500317690000001</v>
      </c>
      <c r="I511" s="51">
        <f t="shared" si="121"/>
        <v>0</v>
      </c>
      <c r="J511" s="52">
        <f t="shared" si="115"/>
        <v>50031.769</v>
      </c>
      <c r="K511" s="41">
        <f t="shared" si="116"/>
        <v>0</v>
      </c>
      <c r="L511" s="2" t="str">
        <f t="shared" si="122"/>
        <v>J=</v>
      </c>
      <c r="M511" s="42">
        <f t="shared" si="123"/>
        <v>43038</v>
      </c>
      <c r="N511" s="5">
        <f t="shared" si="125"/>
        <v>0</v>
      </c>
      <c r="O511" s="5"/>
      <c r="P511" s="5"/>
      <c r="Q511" s="5"/>
      <c r="R511" s="5"/>
      <c r="S511" s="3"/>
      <c r="T511" s="5"/>
      <c r="U511" s="5"/>
      <c r="V511" s="5"/>
      <c r="W511" s="5"/>
      <c r="X511" s="5"/>
      <c r="Y511" s="6"/>
      <c r="Z511" s="5"/>
      <c r="AA511" s="5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</row>
    <row r="512" spans="1:144" x14ac:dyDescent="0.2">
      <c r="A512" s="138">
        <f t="shared" si="117"/>
        <v>42807</v>
      </c>
      <c r="B512" s="142">
        <f t="shared" ca="1" si="124"/>
        <v>1050031.7690000001</v>
      </c>
      <c r="C512" s="52">
        <f t="shared" si="118"/>
        <v>1000000</v>
      </c>
      <c r="D512" s="38">
        <f t="shared" si="119"/>
        <v>0.14476</v>
      </c>
      <c r="E512" s="42">
        <f t="shared" si="120"/>
        <v>42674</v>
      </c>
      <c r="F512" s="1">
        <f t="shared" si="112"/>
        <v>91</v>
      </c>
      <c r="G512" s="51">
        <f t="shared" si="113"/>
        <v>91</v>
      </c>
      <c r="H512" s="43">
        <f t="shared" si="114"/>
        <v>1.0500317690000001</v>
      </c>
      <c r="I512" s="51">
        <f t="shared" si="121"/>
        <v>0</v>
      </c>
      <c r="J512" s="52">
        <f t="shared" si="115"/>
        <v>50031.769</v>
      </c>
      <c r="K512" s="41">
        <f t="shared" si="116"/>
        <v>0</v>
      </c>
      <c r="L512" s="2" t="str">
        <f t="shared" si="122"/>
        <v>J=</v>
      </c>
      <c r="M512" s="42">
        <f t="shared" si="123"/>
        <v>43038</v>
      </c>
      <c r="N512" s="5">
        <f t="shared" si="125"/>
        <v>0</v>
      </c>
      <c r="O512" s="5"/>
      <c r="P512" s="5"/>
      <c r="Q512" s="5"/>
      <c r="R512" s="5"/>
      <c r="S512" s="3"/>
      <c r="T512" s="5"/>
      <c r="U512" s="5"/>
      <c r="V512" s="5"/>
      <c r="W512" s="5"/>
      <c r="X512" s="5"/>
      <c r="Y512" s="6"/>
      <c r="Z512" s="5"/>
      <c r="AA512" s="5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</row>
    <row r="513" spans="1:144" x14ac:dyDescent="0.2">
      <c r="A513" s="138">
        <f t="shared" si="117"/>
        <v>42808</v>
      </c>
      <c r="B513" s="142">
        <f t="shared" ca="1" si="124"/>
        <v>1050595.2489999901</v>
      </c>
      <c r="C513" s="52">
        <f t="shared" si="118"/>
        <v>1000000</v>
      </c>
      <c r="D513" s="38">
        <f t="shared" si="119"/>
        <v>0.14476</v>
      </c>
      <c r="E513" s="42">
        <f t="shared" si="120"/>
        <v>42674</v>
      </c>
      <c r="F513" s="1">
        <f t="shared" si="112"/>
        <v>92</v>
      </c>
      <c r="G513" s="51">
        <f t="shared" si="113"/>
        <v>92</v>
      </c>
      <c r="H513" s="43">
        <f t="shared" si="114"/>
        <v>1.0505952489999999</v>
      </c>
      <c r="I513" s="51">
        <f t="shared" si="121"/>
        <v>0</v>
      </c>
      <c r="J513" s="52">
        <f t="shared" si="115"/>
        <v>50595.248999989999</v>
      </c>
      <c r="K513" s="41">
        <f t="shared" si="116"/>
        <v>0</v>
      </c>
      <c r="L513" s="2" t="str">
        <f t="shared" si="122"/>
        <v>J=</v>
      </c>
      <c r="M513" s="42">
        <f t="shared" si="123"/>
        <v>43038</v>
      </c>
      <c r="N513" s="5">
        <f t="shared" si="125"/>
        <v>0</v>
      </c>
      <c r="O513" s="5"/>
      <c r="P513" s="5"/>
      <c r="Q513" s="5"/>
      <c r="R513" s="5"/>
      <c r="S513" s="3"/>
      <c r="T513" s="5"/>
      <c r="U513" s="5"/>
      <c r="V513" s="5"/>
      <c r="W513" s="5"/>
      <c r="X513" s="5"/>
      <c r="Y513" s="6"/>
      <c r="Z513" s="5"/>
      <c r="AA513" s="5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</row>
    <row r="514" spans="1:144" x14ac:dyDescent="0.2">
      <c r="A514" s="138">
        <f t="shared" si="117"/>
        <v>42809</v>
      </c>
      <c r="B514" s="142">
        <f t="shared" ca="1" si="124"/>
        <v>1051159.0319999901</v>
      </c>
      <c r="C514" s="52">
        <f t="shared" si="118"/>
        <v>1000000</v>
      </c>
      <c r="D514" s="38">
        <f t="shared" si="119"/>
        <v>0.14476</v>
      </c>
      <c r="E514" s="42">
        <f t="shared" si="120"/>
        <v>42674</v>
      </c>
      <c r="F514" s="1">
        <f t="shared" si="112"/>
        <v>93</v>
      </c>
      <c r="G514" s="51">
        <f t="shared" si="113"/>
        <v>93</v>
      </c>
      <c r="H514" s="43">
        <f t="shared" si="114"/>
        <v>1.0511590319999999</v>
      </c>
      <c r="I514" s="51">
        <f t="shared" si="121"/>
        <v>0</v>
      </c>
      <c r="J514" s="52">
        <f t="shared" si="115"/>
        <v>51159.031999990002</v>
      </c>
      <c r="K514" s="41">
        <f t="shared" si="116"/>
        <v>0</v>
      </c>
      <c r="L514" s="2" t="str">
        <f t="shared" si="122"/>
        <v>J=</v>
      </c>
      <c r="M514" s="42">
        <f t="shared" si="123"/>
        <v>43038</v>
      </c>
      <c r="N514" s="5">
        <f t="shared" si="125"/>
        <v>0</v>
      </c>
      <c r="O514" s="5"/>
      <c r="P514" s="5"/>
      <c r="Q514" s="5"/>
      <c r="R514" s="5"/>
      <c r="S514" s="3"/>
      <c r="T514" s="5"/>
      <c r="U514" s="5"/>
      <c r="V514" s="5"/>
      <c r="W514" s="5"/>
      <c r="X514" s="5"/>
      <c r="Y514" s="6"/>
      <c r="Z514" s="5"/>
      <c r="AA514" s="5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</row>
    <row r="515" spans="1:144" x14ac:dyDescent="0.2">
      <c r="A515" s="138">
        <f t="shared" si="117"/>
        <v>42810</v>
      </c>
      <c r="B515" s="142">
        <f t="shared" ca="1" si="124"/>
        <v>1051723.118</v>
      </c>
      <c r="C515" s="52">
        <f t="shared" si="118"/>
        <v>1000000</v>
      </c>
      <c r="D515" s="38">
        <f t="shared" si="119"/>
        <v>0.14476</v>
      </c>
      <c r="E515" s="42">
        <f t="shared" si="120"/>
        <v>42674</v>
      </c>
      <c r="F515" s="1">
        <f t="shared" si="112"/>
        <v>94</v>
      </c>
      <c r="G515" s="51">
        <f t="shared" si="113"/>
        <v>94</v>
      </c>
      <c r="H515" s="43">
        <f t="shared" si="114"/>
        <v>1.051723118</v>
      </c>
      <c r="I515" s="51">
        <f t="shared" si="121"/>
        <v>0</v>
      </c>
      <c r="J515" s="52">
        <f t="shared" si="115"/>
        <v>51723.118000000002</v>
      </c>
      <c r="K515" s="41">
        <f t="shared" si="116"/>
        <v>0</v>
      </c>
      <c r="L515" s="2" t="str">
        <f t="shared" si="122"/>
        <v>J=</v>
      </c>
      <c r="M515" s="42">
        <f t="shared" si="123"/>
        <v>43038</v>
      </c>
      <c r="N515" s="5">
        <f t="shared" si="125"/>
        <v>0</v>
      </c>
      <c r="O515" s="5"/>
      <c r="P515" s="5"/>
      <c r="Q515" s="5"/>
      <c r="R515" s="5"/>
      <c r="S515" s="3"/>
      <c r="T515" s="5"/>
      <c r="U515" s="5"/>
      <c r="V515" s="5"/>
      <c r="W515" s="5"/>
      <c r="X515" s="5"/>
      <c r="Y515" s="6"/>
      <c r="Z515" s="5"/>
      <c r="AA515" s="5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</row>
    <row r="516" spans="1:144" x14ac:dyDescent="0.2">
      <c r="A516" s="138">
        <f t="shared" si="117"/>
        <v>42811</v>
      </c>
      <c r="B516" s="142">
        <f t="shared" ca="1" si="124"/>
        <v>1052287.5060000001</v>
      </c>
      <c r="C516" s="52">
        <f t="shared" si="118"/>
        <v>1000000</v>
      </c>
      <c r="D516" s="38">
        <f t="shared" si="119"/>
        <v>0.14476</v>
      </c>
      <c r="E516" s="42">
        <f t="shared" si="120"/>
        <v>42674</v>
      </c>
      <c r="F516" s="1">
        <f t="shared" si="112"/>
        <v>95</v>
      </c>
      <c r="G516" s="51">
        <f t="shared" si="113"/>
        <v>95</v>
      </c>
      <c r="H516" s="43">
        <f t="shared" si="114"/>
        <v>1.0522875060000001</v>
      </c>
      <c r="I516" s="51">
        <f t="shared" si="121"/>
        <v>0</v>
      </c>
      <c r="J516" s="52">
        <f t="shared" si="115"/>
        <v>52287.506000000001</v>
      </c>
      <c r="K516" s="41">
        <f t="shared" si="116"/>
        <v>0</v>
      </c>
      <c r="L516" s="2" t="str">
        <f t="shared" si="122"/>
        <v>J=</v>
      </c>
      <c r="M516" s="42">
        <f t="shared" si="123"/>
        <v>43038</v>
      </c>
      <c r="N516" s="5">
        <f t="shared" si="125"/>
        <v>0</v>
      </c>
      <c r="O516" s="5"/>
      <c r="P516" s="5"/>
      <c r="Q516" s="5"/>
      <c r="R516" s="5"/>
      <c r="S516" s="3"/>
      <c r="T516" s="5"/>
      <c r="U516" s="5"/>
      <c r="V516" s="5"/>
      <c r="W516" s="5"/>
      <c r="X516" s="5"/>
      <c r="Y516" s="6"/>
      <c r="Z516" s="5"/>
      <c r="AA516" s="5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</row>
    <row r="517" spans="1:144" x14ac:dyDescent="0.2">
      <c r="A517" s="138">
        <f t="shared" si="117"/>
        <v>42812</v>
      </c>
      <c r="B517" s="142">
        <f t="shared" ca="1" si="124"/>
        <v>1052852.1980000001</v>
      </c>
      <c r="C517" s="52">
        <f t="shared" si="118"/>
        <v>1000000</v>
      </c>
      <c r="D517" s="38">
        <f t="shared" si="119"/>
        <v>0.14476</v>
      </c>
      <c r="E517" s="42">
        <f t="shared" si="120"/>
        <v>42674</v>
      </c>
      <c r="F517" s="1">
        <f t="shared" si="112"/>
        <v>95</v>
      </c>
      <c r="G517" s="51">
        <f t="shared" si="113"/>
        <v>96</v>
      </c>
      <c r="H517" s="43">
        <f t="shared" si="114"/>
        <v>1.0528521980000001</v>
      </c>
      <c r="I517" s="51">
        <f t="shared" si="121"/>
        <v>0</v>
      </c>
      <c r="J517" s="52">
        <f t="shared" si="115"/>
        <v>52852.197999999997</v>
      </c>
      <c r="K517" s="41">
        <f t="shared" si="116"/>
        <v>0</v>
      </c>
      <c r="L517" s="2" t="str">
        <f t="shared" si="122"/>
        <v>J=</v>
      </c>
      <c r="M517" s="42">
        <f t="shared" si="123"/>
        <v>43038</v>
      </c>
      <c r="N517" s="5">
        <f t="shared" si="125"/>
        <v>0</v>
      </c>
      <c r="O517" s="5"/>
      <c r="P517" s="5"/>
      <c r="Q517" s="5"/>
      <c r="R517" s="5"/>
      <c r="S517" s="3"/>
      <c r="T517" s="5"/>
      <c r="U517" s="5"/>
      <c r="V517" s="5"/>
      <c r="W517" s="5"/>
      <c r="X517" s="5"/>
      <c r="Y517" s="6"/>
      <c r="Z517" s="5"/>
      <c r="AA517" s="5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</row>
    <row r="518" spans="1:144" x14ac:dyDescent="0.2">
      <c r="A518" s="138">
        <f t="shared" si="117"/>
        <v>42813</v>
      </c>
      <c r="B518" s="142">
        <f t="shared" ca="1" si="124"/>
        <v>1052852.1980000001</v>
      </c>
      <c r="C518" s="52">
        <f t="shared" si="118"/>
        <v>1000000</v>
      </c>
      <c r="D518" s="38">
        <f t="shared" si="119"/>
        <v>0.14476</v>
      </c>
      <c r="E518" s="42">
        <f t="shared" si="120"/>
        <v>42674</v>
      </c>
      <c r="F518" s="1">
        <f t="shared" si="112"/>
        <v>95</v>
      </c>
      <c r="G518" s="51">
        <f t="shared" si="113"/>
        <v>96</v>
      </c>
      <c r="H518" s="43">
        <f t="shared" si="114"/>
        <v>1.0528521980000001</v>
      </c>
      <c r="I518" s="51">
        <f t="shared" si="121"/>
        <v>0</v>
      </c>
      <c r="J518" s="52">
        <f t="shared" si="115"/>
        <v>52852.197999999997</v>
      </c>
      <c r="K518" s="41">
        <f t="shared" si="116"/>
        <v>0</v>
      </c>
      <c r="L518" s="2" t="str">
        <f t="shared" si="122"/>
        <v>J=</v>
      </c>
      <c r="M518" s="42">
        <f t="shared" si="123"/>
        <v>43038</v>
      </c>
      <c r="N518" s="5">
        <f t="shared" si="125"/>
        <v>0</v>
      </c>
      <c r="O518" s="5"/>
      <c r="P518" s="5"/>
      <c r="Q518" s="5"/>
      <c r="R518" s="5"/>
      <c r="S518" s="3"/>
      <c r="T518" s="5"/>
      <c r="U518" s="5"/>
      <c r="V518" s="5"/>
      <c r="W518" s="5"/>
      <c r="X518" s="5"/>
      <c r="Y518" s="6"/>
      <c r="Z518" s="5"/>
      <c r="AA518" s="5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</row>
    <row r="519" spans="1:144" x14ac:dyDescent="0.2">
      <c r="A519" s="138">
        <f t="shared" si="117"/>
        <v>42814</v>
      </c>
      <c r="B519" s="142">
        <f t="shared" ca="1" si="124"/>
        <v>1052852.1980000001</v>
      </c>
      <c r="C519" s="52">
        <f t="shared" si="118"/>
        <v>1000000</v>
      </c>
      <c r="D519" s="38">
        <f t="shared" si="119"/>
        <v>0.14476</v>
      </c>
      <c r="E519" s="42">
        <f t="shared" si="120"/>
        <v>42674</v>
      </c>
      <c r="F519" s="1">
        <f t="shared" si="112"/>
        <v>96</v>
      </c>
      <c r="G519" s="51">
        <f t="shared" si="113"/>
        <v>96</v>
      </c>
      <c r="H519" s="43">
        <f t="shared" si="114"/>
        <v>1.0528521980000001</v>
      </c>
      <c r="I519" s="51">
        <f t="shared" si="121"/>
        <v>0</v>
      </c>
      <c r="J519" s="52">
        <f t="shared" si="115"/>
        <v>52852.197999999997</v>
      </c>
      <c r="K519" s="41">
        <f t="shared" si="116"/>
        <v>0</v>
      </c>
      <c r="L519" s="2" t="str">
        <f t="shared" si="122"/>
        <v>J=</v>
      </c>
      <c r="M519" s="42">
        <f t="shared" si="123"/>
        <v>43038</v>
      </c>
      <c r="N519" s="5">
        <f t="shared" si="125"/>
        <v>0</v>
      </c>
      <c r="O519" s="5"/>
      <c r="P519" s="5"/>
      <c r="Q519" s="5"/>
      <c r="R519" s="5"/>
      <c r="S519" s="3"/>
      <c r="T519" s="5"/>
      <c r="U519" s="5"/>
      <c r="V519" s="5"/>
      <c r="W519" s="5"/>
      <c r="X519" s="5"/>
      <c r="Y519" s="6"/>
      <c r="Z519" s="5"/>
      <c r="AA519" s="5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</row>
    <row r="520" spans="1:144" x14ac:dyDescent="0.2">
      <c r="A520" s="138">
        <f t="shared" si="117"/>
        <v>42815</v>
      </c>
      <c r="B520" s="142">
        <f t="shared" ca="1" si="124"/>
        <v>1053417.19199999</v>
      </c>
      <c r="C520" s="52">
        <f t="shared" si="118"/>
        <v>1000000</v>
      </c>
      <c r="D520" s="38">
        <f t="shared" si="119"/>
        <v>0.14476</v>
      </c>
      <c r="E520" s="42">
        <f t="shared" si="120"/>
        <v>42674</v>
      </c>
      <c r="F520" s="1">
        <f t="shared" si="112"/>
        <v>97</v>
      </c>
      <c r="G520" s="51">
        <f t="shared" si="113"/>
        <v>97</v>
      </c>
      <c r="H520" s="43">
        <f t="shared" si="114"/>
        <v>1.0534171919999999</v>
      </c>
      <c r="I520" s="51">
        <f t="shared" si="121"/>
        <v>0</v>
      </c>
      <c r="J520" s="52">
        <f t="shared" si="115"/>
        <v>53417.191999989998</v>
      </c>
      <c r="K520" s="41">
        <f t="shared" si="116"/>
        <v>0</v>
      </c>
      <c r="L520" s="2" t="str">
        <f t="shared" si="122"/>
        <v>J=</v>
      </c>
      <c r="M520" s="42">
        <f t="shared" si="123"/>
        <v>43038</v>
      </c>
      <c r="N520" s="5">
        <f t="shared" si="125"/>
        <v>0</v>
      </c>
      <c r="O520" s="5"/>
      <c r="P520" s="5"/>
      <c r="Q520" s="5"/>
      <c r="R520" s="5"/>
      <c r="S520" s="3"/>
      <c r="T520" s="5"/>
      <c r="U520" s="5"/>
      <c r="V520" s="5"/>
      <c r="W520" s="5"/>
      <c r="X520" s="5"/>
      <c r="Y520" s="6"/>
      <c r="Z520" s="5"/>
      <c r="AA520" s="5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</row>
    <row r="521" spans="1:144" x14ac:dyDescent="0.2">
      <c r="A521" s="138">
        <f t="shared" si="117"/>
        <v>42816</v>
      </c>
      <c r="B521" s="142">
        <f t="shared" ca="1" si="124"/>
        <v>1053982.4890000001</v>
      </c>
      <c r="C521" s="52">
        <f t="shared" si="118"/>
        <v>1000000</v>
      </c>
      <c r="D521" s="38">
        <f t="shared" si="119"/>
        <v>0.14476</v>
      </c>
      <c r="E521" s="42">
        <f t="shared" si="120"/>
        <v>42674</v>
      </c>
      <c r="F521" s="1">
        <f t="shared" si="112"/>
        <v>98</v>
      </c>
      <c r="G521" s="51">
        <f t="shared" si="113"/>
        <v>98</v>
      </c>
      <c r="H521" s="43">
        <f t="shared" si="114"/>
        <v>1.053982489</v>
      </c>
      <c r="I521" s="51">
        <f t="shared" si="121"/>
        <v>0</v>
      </c>
      <c r="J521" s="52">
        <f t="shared" si="115"/>
        <v>53982.489000000001</v>
      </c>
      <c r="K521" s="41">
        <f t="shared" si="116"/>
        <v>0</v>
      </c>
      <c r="L521" s="2" t="str">
        <f t="shared" si="122"/>
        <v>J=</v>
      </c>
      <c r="M521" s="42">
        <f t="shared" si="123"/>
        <v>43038</v>
      </c>
      <c r="N521" s="5">
        <f t="shared" si="125"/>
        <v>0</v>
      </c>
      <c r="O521" s="5"/>
      <c r="P521" s="5"/>
      <c r="Q521" s="5"/>
      <c r="R521" s="5"/>
      <c r="S521" s="3"/>
      <c r="T521" s="5"/>
      <c r="U521" s="5"/>
      <c r="V521" s="5"/>
      <c r="W521" s="5"/>
      <c r="X521" s="5"/>
      <c r="Y521" s="6"/>
      <c r="Z521" s="5"/>
      <c r="AA521" s="5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</row>
    <row r="522" spans="1:144" x14ac:dyDescent="0.2">
      <c r="A522" s="138">
        <f t="shared" si="117"/>
        <v>42817</v>
      </c>
      <c r="B522" s="142">
        <f t="shared" ca="1" si="124"/>
        <v>1054548.0899999901</v>
      </c>
      <c r="C522" s="52">
        <f t="shared" si="118"/>
        <v>1000000</v>
      </c>
      <c r="D522" s="38">
        <f t="shared" si="119"/>
        <v>0.14476</v>
      </c>
      <c r="E522" s="42">
        <f t="shared" si="120"/>
        <v>42674</v>
      </c>
      <c r="F522" s="1">
        <f t="shared" si="112"/>
        <v>99</v>
      </c>
      <c r="G522" s="51">
        <f t="shared" si="113"/>
        <v>99</v>
      </c>
      <c r="H522" s="43">
        <f t="shared" si="114"/>
        <v>1.0545480899999999</v>
      </c>
      <c r="I522" s="51">
        <f t="shared" si="121"/>
        <v>0</v>
      </c>
      <c r="J522" s="52">
        <f t="shared" si="115"/>
        <v>54548.089999989999</v>
      </c>
      <c r="K522" s="41">
        <f t="shared" si="116"/>
        <v>0</v>
      </c>
      <c r="L522" s="2" t="str">
        <f t="shared" si="122"/>
        <v>J=</v>
      </c>
      <c r="M522" s="42">
        <f t="shared" si="123"/>
        <v>43038</v>
      </c>
      <c r="N522" s="5">
        <f t="shared" si="125"/>
        <v>0</v>
      </c>
      <c r="O522" s="5"/>
      <c r="P522" s="5"/>
      <c r="Q522" s="5"/>
      <c r="R522" s="5"/>
      <c r="S522" s="3"/>
      <c r="T522" s="5"/>
      <c r="U522" s="5"/>
      <c r="V522" s="5"/>
      <c r="W522" s="5"/>
      <c r="X522" s="5"/>
      <c r="Y522" s="6"/>
      <c r="Z522" s="5"/>
      <c r="AA522" s="5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</row>
    <row r="523" spans="1:144" x14ac:dyDescent="0.2">
      <c r="A523" s="138">
        <f t="shared" si="117"/>
        <v>42818</v>
      </c>
      <c r="B523" s="142">
        <f t="shared" ca="1" si="124"/>
        <v>1055113.9939999999</v>
      </c>
      <c r="C523" s="52">
        <f t="shared" si="118"/>
        <v>1000000</v>
      </c>
      <c r="D523" s="38">
        <f t="shared" si="119"/>
        <v>0.14476</v>
      </c>
      <c r="E523" s="42">
        <f t="shared" si="120"/>
        <v>42674</v>
      </c>
      <c r="F523" s="1">
        <f t="shared" si="112"/>
        <v>100</v>
      </c>
      <c r="G523" s="51">
        <f t="shared" si="113"/>
        <v>100</v>
      </c>
      <c r="H523" s="43">
        <f t="shared" si="114"/>
        <v>1.0551139940000001</v>
      </c>
      <c r="I523" s="51">
        <f t="shared" si="121"/>
        <v>0</v>
      </c>
      <c r="J523" s="52">
        <f t="shared" si="115"/>
        <v>55113.993999999999</v>
      </c>
      <c r="K523" s="41">
        <f t="shared" si="116"/>
        <v>0</v>
      </c>
      <c r="L523" s="2" t="str">
        <f t="shared" si="122"/>
        <v>J=</v>
      </c>
      <c r="M523" s="42">
        <f t="shared" si="123"/>
        <v>43038</v>
      </c>
      <c r="N523" s="5">
        <f t="shared" si="125"/>
        <v>0</v>
      </c>
      <c r="O523" s="5"/>
      <c r="P523" s="5"/>
      <c r="Q523" s="5"/>
      <c r="R523" s="5"/>
      <c r="S523" s="3"/>
      <c r="T523" s="5"/>
      <c r="U523" s="5"/>
      <c r="V523" s="5"/>
      <c r="W523" s="5"/>
      <c r="X523" s="5"/>
      <c r="Y523" s="6"/>
      <c r="Z523" s="5"/>
      <c r="AA523" s="5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</row>
    <row r="524" spans="1:144" x14ac:dyDescent="0.2">
      <c r="A524" s="138">
        <f t="shared" si="117"/>
        <v>42819</v>
      </c>
      <c r="B524" s="142">
        <f t="shared" ca="1" si="124"/>
        <v>1055680.202</v>
      </c>
      <c r="C524" s="52">
        <f t="shared" si="118"/>
        <v>1000000</v>
      </c>
      <c r="D524" s="38">
        <f t="shared" si="119"/>
        <v>0.14476</v>
      </c>
      <c r="E524" s="42">
        <f t="shared" si="120"/>
        <v>42674</v>
      </c>
      <c r="F524" s="1">
        <f t="shared" ref="F524:F587" si="126">IF(A524&gt;E524,IF(NETWORKDAYS(E524,A524,$P$75:$P$191)-1=0,1,NETWORKDAYS(E524,A524,$P$75:$P$191)-1),0)</f>
        <v>100</v>
      </c>
      <c r="G524" s="51">
        <f t="shared" ref="G524:G587" si="127">IF(AND(F524=1,F523=1),1,IF(F524&gt;0,IF(F524=F523,F524+1,F524),0))</f>
        <v>101</v>
      </c>
      <c r="H524" s="43">
        <f t="shared" ref="H524:H587" si="128">ROUND((D524+1)^(G524/252),9)</f>
        <v>1.055680202</v>
      </c>
      <c r="I524" s="51">
        <f t="shared" si="121"/>
        <v>0</v>
      </c>
      <c r="J524" s="52">
        <f t="shared" ref="J524:J587" si="129">TRUNC(((H524-1)*C524),8)</f>
        <v>55680.201999999997</v>
      </c>
      <c r="K524" s="41">
        <f t="shared" ref="K524:K587" si="130">IF(I524&gt;0,VLOOKUP(I524,$P$12:$U$72,6),0)</f>
        <v>0</v>
      </c>
      <c r="L524" s="2" t="str">
        <f t="shared" si="122"/>
        <v>J=</v>
      </c>
      <c r="M524" s="42">
        <f t="shared" si="123"/>
        <v>43038</v>
      </c>
      <c r="N524" s="5">
        <f t="shared" si="125"/>
        <v>0</v>
      </c>
      <c r="O524" s="5"/>
      <c r="P524" s="5"/>
      <c r="Q524" s="5"/>
      <c r="R524" s="5"/>
      <c r="S524" s="3"/>
      <c r="T524" s="5"/>
      <c r="U524" s="5"/>
      <c r="V524" s="5"/>
      <c r="W524" s="5"/>
      <c r="X524" s="5"/>
      <c r="Y524" s="6"/>
      <c r="Z524" s="5"/>
      <c r="AA524" s="5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</row>
    <row r="525" spans="1:144" x14ac:dyDescent="0.2">
      <c r="A525" s="138">
        <f t="shared" ref="A525:A588" si="131">(A524+1)</f>
        <v>42820</v>
      </c>
      <c r="B525" s="142">
        <f t="shared" ca="1" si="124"/>
        <v>1055680.202</v>
      </c>
      <c r="C525" s="52">
        <f t="shared" ref="C525:C588" si="132">(C524-K524)</f>
        <v>1000000</v>
      </c>
      <c r="D525" s="38">
        <f t="shared" ref="D525:D588" si="133">D524</f>
        <v>0.14476</v>
      </c>
      <c r="E525" s="42">
        <f t="shared" ref="E525:E588" si="134">IF(I524&gt;0,VLOOKUP(I524,P$12:Z$72,2),E524)</f>
        <v>42674</v>
      </c>
      <c r="F525" s="1">
        <f t="shared" si="126"/>
        <v>100</v>
      </c>
      <c r="G525" s="51">
        <f t="shared" si="127"/>
        <v>101</v>
      </c>
      <c r="H525" s="43">
        <f t="shared" si="128"/>
        <v>1.055680202</v>
      </c>
      <c r="I525" s="51">
        <f t="shared" ref="I525:I588" si="135">IF(VLOOKUP(A525,Q$12:X$72,8)=VLOOKUP(A524,Q$12:X$72,8),0,VLOOKUP(A525,Q$12:X$72,8))</f>
        <v>0</v>
      </c>
      <c r="J525" s="52">
        <f t="shared" si="129"/>
        <v>55680.201999999997</v>
      </c>
      <c r="K525" s="41">
        <f t="shared" si="130"/>
        <v>0</v>
      </c>
      <c r="L525" s="2" t="str">
        <f t="shared" ref="L525:L588" si="136">IF(I524&gt;0,VLOOKUP(I524,P$12:Z$72,10),L524)</f>
        <v>J=</v>
      </c>
      <c r="M525" s="42">
        <f t="shared" ref="M525:M588" si="137">IF(I524&gt;0,VLOOKUP(I524,P$12:Z$72,11),M524)</f>
        <v>43038</v>
      </c>
      <c r="N525" s="5">
        <f t="shared" si="125"/>
        <v>0</v>
      </c>
      <c r="O525" s="5"/>
      <c r="P525" s="5"/>
      <c r="Q525" s="5"/>
      <c r="R525" s="5"/>
      <c r="S525" s="3"/>
      <c r="T525" s="5"/>
      <c r="U525" s="5"/>
      <c r="V525" s="5"/>
      <c r="W525" s="5"/>
      <c r="X525" s="5"/>
      <c r="Y525" s="6"/>
      <c r="Z525" s="5"/>
      <c r="AA525" s="5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</row>
    <row r="526" spans="1:144" x14ac:dyDescent="0.2">
      <c r="A526" s="138">
        <f t="shared" si="131"/>
        <v>42821</v>
      </c>
      <c r="B526" s="142">
        <f t="shared" ref="B526:B589" ca="1" si="138">IF(A526&lt;=TODAY(),C526+J526,IF(AND(A526&gt;TODAY(),A526&lt;=$B$1),IF(VLOOKUP(TODAY(),$A$12:$D$10000,4,FALSE)=0,"n.d",C526+J526),"n.d"))</f>
        <v>1055680.202</v>
      </c>
      <c r="C526" s="52">
        <f t="shared" si="132"/>
        <v>1000000</v>
      </c>
      <c r="D526" s="38">
        <f t="shared" si="133"/>
        <v>0.14476</v>
      </c>
      <c r="E526" s="42">
        <f t="shared" si="134"/>
        <v>42674</v>
      </c>
      <c r="F526" s="1">
        <f t="shared" si="126"/>
        <v>101</v>
      </c>
      <c r="G526" s="51">
        <f t="shared" si="127"/>
        <v>101</v>
      </c>
      <c r="H526" s="43">
        <f t="shared" si="128"/>
        <v>1.055680202</v>
      </c>
      <c r="I526" s="51">
        <f t="shared" si="135"/>
        <v>0</v>
      </c>
      <c r="J526" s="52">
        <f t="shared" si="129"/>
        <v>55680.201999999997</v>
      </c>
      <c r="K526" s="41">
        <f t="shared" si="130"/>
        <v>0</v>
      </c>
      <c r="L526" s="2" t="str">
        <f t="shared" si="136"/>
        <v>J=</v>
      </c>
      <c r="M526" s="42">
        <f t="shared" si="137"/>
        <v>43038</v>
      </c>
      <c r="N526" s="5">
        <f t="shared" ref="N526:N589" si="139">IF(I526&gt;0,(J526+K526)*N$9,0)</f>
        <v>0</v>
      </c>
      <c r="O526" s="5"/>
      <c r="P526" s="5"/>
      <c r="Q526" s="5"/>
      <c r="R526" s="5"/>
      <c r="S526" s="3"/>
      <c r="T526" s="5"/>
      <c r="U526" s="5"/>
      <c r="V526" s="5"/>
      <c r="W526" s="5"/>
      <c r="X526" s="5"/>
      <c r="Y526" s="6"/>
      <c r="Z526" s="5"/>
      <c r="AA526" s="5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</row>
    <row r="527" spans="1:144" x14ac:dyDescent="0.2">
      <c r="A527" s="138">
        <f t="shared" si="131"/>
        <v>42822</v>
      </c>
      <c r="B527" s="142">
        <f t="shared" ca="1" si="138"/>
        <v>1056246.7139999999</v>
      </c>
      <c r="C527" s="52">
        <f t="shared" si="132"/>
        <v>1000000</v>
      </c>
      <c r="D527" s="38">
        <f t="shared" si="133"/>
        <v>0.14476</v>
      </c>
      <c r="E527" s="42">
        <f t="shared" si="134"/>
        <v>42674</v>
      </c>
      <c r="F527" s="1">
        <f t="shared" si="126"/>
        <v>102</v>
      </c>
      <c r="G527" s="51">
        <f t="shared" si="127"/>
        <v>102</v>
      </c>
      <c r="H527" s="43">
        <f t="shared" si="128"/>
        <v>1.056246714</v>
      </c>
      <c r="I527" s="51">
        <f t="shared" si="135"/>
        <v>0</v>
      </c>
      <c r="J527" s="52">
        <f t="shared" si="129"/>
        <v>56246.714</v>
      </c>
      <c r="K527" s="41">
        <f t="shared" si="130"/>
        <v>0</v>
      </c>
      <c r="L527" s="2" t="str">
        <f t="shared" si="136"/>
        <v>J=</v>
      </c>
      <c r="M527" s="42">
        <f t="shared" si="137"/>
        <v>43038</v>
      </c>
      <c r="N527" s="5">
        <f t="shared" si="139"/>
        <v>0</v>
      </c>
      <c r="O527" s="5"/>
      <c r="P527" s="5"/>
      <c r="Q527" s="5"/>
      <c r="R527" s="5"/>
      <c r="S527" s="3"/>
      <c r="T527" s="5"/>
      <c r="U527" s="5"/>
      <c r="V527" s="5"/>
      <c r="W527" s="5"/>
      <c r="X527" s="5"/>
      <c r="Y527" s="6"/>
      <c r="Z527" s="5"/>
      <c r="AA527" s="5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</row>
    <row r="528" spans="1:144" x14ac:dyDescent="0.2">
      <c r="A528" s="138">
        <f t="shared" si="131"/>
        <v>42823</v>
      </c>
      <c r="B528" s="142">
        <f t="shared" ca="1" si="138"/>
        <v>1056813.52999999</v>
      </c>
      <c r="C528" s="52">
        <f t="shared" si="132"/>
        <v>1000000</v>
      </c>
      <c r="D528" s="38">
        <f t="shared" si="133"/>
        <v>0.14476</v>
      </c>
      <c r="E528" s="42">
        <f t="shared" si="134"/>
        <v>42674</v>
      </c>
      <c r="F528" s="1">
        <f t="shared" si="126"/>
        <v>103</v>
      </c>
      <c r="G528" s="51">
        <f t="shared" si="127"/>
        <v>103</v>
      </c>
      <c r="H528" s="43">
        <f t="shared" si="128"/>
        <v>1.0568135299999999</v>
      </c>
      <c r="I528" s="51">
        <f t="shared" si="135"/>
        <v>0</v>
      </c>
      <c r="J528" s="52">
        <f t="shared" si="129"/>
        <v>56813.529999990002</v>
      </c>
      <c r="K528" s="41">
        <f t="shared" si="130"/>
        <v>0</v>
      </c>
      <c r="L528" s="2" t="str">
        <f t="shared" si="136"/>
        <v>J=</v>
      </c>
      <c r="M528" s="42">
        <f t="shared" si="137"/>
        <v>43038</v>
      </c>
      <c r="N528" s="5">
        <f t="shared" si="139"/>
        <v>0</v>
      </c>
      <c r="O528" s="5"/>
      <c r="P528" s="5"/>
      <c r="Q528" s="5"/>
      <c r="R528" s="5"/>
      <c r="S528" s="3"/>
      <c r="T528" s="5"/>
      <c r="U528" s="5"/>
      <c r="V528" s="5"/>
      <c r="W528" s="5"/>
      <c r="X528" s="5"/>
      <c r="Y528" s="6"/>
      <c r="Z528" s="5"/>
      <c r="AA528" s="5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</row>
    <row r="529" spans="1:144" x14ac:dyDescent="0.2">
      <c r="A529" s="138">
        <f t="shared" si="131"/>
        <v>42824</v>
      </c>
      <c r="B529" s="142">
        <f t="shared" ca="1" si="138"/>
        <v>1057380.6499999999</v>
      </c>
      <c r="C529" s="52">
        <f t="shared" si="132"/>
        <v>1000000</v>
      </c>
      <c r="D529" s="38">
        <f t="shared" si="133"/>
        <v>0.14476</v>
      </c>
      <c r="E529" s="42">
        <f t="shared" si="134"/>
        <v>42674</v>
      </c>
      <c r="F529" s="1">
        <f t="shared" si="126"/>
        <v>104</v>
      </c>
      <c r="G529" s="51">
        <f t="shared" si="127"/>
        <v>104</v>
      </c>
      <c r="H529" s="43">
        <f t="shared" si="128"/>
        <v>1.05738065</v>
      </c>
      <c r="I529" s="51">
        <f t="shared" si="135"/>
        <v>0</v>
      </c>
      <c r="J529" s="52">
        <f t="shared" si="129"/>
        <v>57380.65</v>
      </c>
      <c r="K529" s="41">
        <f t="shared" si="130"/>
        <v>0</v>
      </c>
      <c r="L529" s="2" t="str">
        <f t="shared" si="136"/>
        <v>J=</v>
      </c>
      <c r="M529" s="42">
        <f t="shared" si="137"/>
        <v>43038</v>
      </c>
      <c r="N529" s="5">
        <f t="shared" si="139"/>
        <v>0</v>
      </c>
      <c r="O529" s="5"/>
      <c r="P529" s="5"/>
      <c r="Q529" s="5"/>
      <c r="R529" s="5"/>
      <c r="S529" s="3"/>
      <c r="T529" s="5"/>
      <c r="U529" s="5"/>
      <c r="V529" s="5"/>
      <c r="W529" s="5"/>
      <c r="X529" s="5"/>
      <c r="Y529" s="6"/>
      <c r="Z529" s="5"/>
      <c r="AA529" s="5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</row>
    <row r="530" spans="1:144" x14ac:dyDescent="0.2">
      <c r="A530" s="138">
        <f t="shared" si="131"/>
        <v>42825</v>
      </c>
      <c r="B530" s="142">
        <f t="shared" ca="1" si="138"/>
        <v>1057948.075</v>
      </c>
      <c r="C530" s="52">
        <f t="shared" si="132"/>
        <v>1000000</v>
      </c>
      <c r="D530" s="38">
        <f t="shared" si="133"/>
        <v>0.14476</v>
      </c>
      <c r="E530" s="42">
        <f t="shared" si="134"/>
        <v>42674</v>
      </c>
      <c r="F530" s="1">
        <f t="shared" si="126"/>
        <v>105</v>
      </c>
      <c r="G530" s="51">
        <f t="shared" si="127"/>
        <v>105</v>
      </c>
      <c r="H530" s="43">
        <f t="shared" si="128"/>
        <v>1.0579480750000001</v>
      </c>
      <c r="I530" s="51">
        <f t="shared" si="135"/>
        <v>0</v>
      </c>
      <c r="J530" s="52">
        <f t="shared" si="129"/>
        <v>57948.074999999997</v>
      </c>
      <c r="K530" s="41">
        <f t="shared" si="130"/>
        <v>0</v>
      </c>
      <c r="L530" s="2" t="str">
        <f t="shared" si="136"/>
        <v>J=</v>
      </c>
      <c r="M530" s="42">
        <f t="shared" si="137"/>
        <v>43038</v>
      </c>
      <c r="N530" s="5">
        <f t="shared" si="139"/>
        <v>0</v>
      </c>
      <c r="O530" s="5"/>
      <c r="P530" s="5"/>
      <c r="Q530" s="5"/>
      <c r="R530" s="5"/>
      <c r="S530" s="3"/>
      <c r="T530" s="5"/>
      <c r="U530" s="5"/>
      <c r="V530" s="5"/>
      <c r="W530" s="5"/>
      <c r="X530" s="5"/>
      <c r="Y530" s="6"/>
      <c r="Z530" s="5"/>
      <c r="AA530" s="5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</row>
    <row r="531" spans="1:144" x14ac:dyDescent="0.2">
      <c r="A531" s="138">
        <f t="shared" si="131"/>
        <v>42826</v>
      </c>
      <c r="B531" s="142">
        <f t="shared" ca="1" si="138"/>
        <v>1058515.8029999901</v>
      </c>
      <c r="C531" s="52">
        <f t="shared" si="132"/>
        <v>1000000</v>
      </c>
      <c r="D531" s="38">
        <f t="shared" si="133"/>
        <v>0.14476</v>
      </c>
      <c r="E531" s="42">
        <f t="shared" si="134"/>
        <v>42674</v>
      </c>
      <c r="F531" s="1">
        <f t="shared" si="126"/>
        <v>105</v>
      </c>
      <c r="G531" s="51">
        <f t="shared" si="127"/>
        <v>106</v>
      </c>
      <c r="H531" s="43">
        <f t="shared" si="128"/>
        <v>1.0585158029999999</v>
      </c>
      <c r="I531" s="51">
        <f t="shared" si="135"/>
        <v>0</v>
      </c>
      <c r="J531" s="52">
        <f t="shared" si="129"/>
        <v>58515.802999990003</v>
      </c>
      <c r="K531" s="41">
        <f t="shared" si="130"/>
        <v>0</v>
      </c>
      <c r="L531" s="2" t="str">
        <f t="shared" si="136"/>
        <v>J=</v>
      </c>
      <c r="M531" s="42">
        <f t="shared" si="137"/>
        <v>43038</v>
      </c>
      <c r="N531" s="5">
        <f t="shared" si="139"/>
        <v>0</v>
      </c>
      <c r="O531" s="5"/>
      <c r="P531" s="5"/>
      <c r="Q531" s="5"/>
      <c r="R531" s="5"/>
      <c r="S531" s="3"/>
      <c r="T531" s="5"/>
      <c r="U531" s="5"/>
      <c r="V531" s="5"/>
      <c r="W531" s="5"/>
      <c r="X531" s="5"/>
      <c r="Y531" s="6"/>
      <c r="Z531" s="5"/>
      <c r="AA531" s="5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</row>
    <row r="532" spans="1:144" x14ac:dyDescent="0.2">
      <c r="A532" s="138">
        <f t="shared" si="131"/>
        <v>42827</v>
      </c>
      <c r="B532" s="142">
        <f t="shared" ca="1" si="138"/>
        <v>1058515.8029999901</v>
      </c>
      <c r="C532" s="52">
        <f t="shared" si="132"/>
        <v>1000000</v>
      </c>
      <c r="D532" s="38">
        <f t="shared" si="133"/>
        <v>0.14476</v>
      </c>
      <c r="E532" s="42">
        <f t="shared" si="134"/>
        <v>42674</v>
      </c>
      <c r="F532" s="1">
        <f t="shared" si="126"/>
        <v>105</v>
      </c>
      <c r="G532" s="51">
        <f t="shared" si="127"/>
        <v>106</v>
      </c>
      <c r="H532" s="43">
        <f t="shared" si="128"/>
        <v>1.0585158029999999</v>
      </c>
      <c r="I532" s="51">
        <f t="shared" si="135"/>
        <v>0</v>
      </c>
      <c r="J532" s="52">
        <f t="shared" si="129"/>
        <v>58515.802999990003</v>
      </c>
      <c r="K532" s="41">
        <f t="shared" si="130"/>
        <v>0</v>
      </c>
      <c r="L532" s="2" t="str">
        <f t="shared" si="136"/>
        <v>J=</v>
      </c>
      <c r="M532" s="42">
        <f t="shared" si="137"/>
        <v>43038</v>
      </c>
      <c r="N532" s="5">
        <f t="shared" si="139"/>
        <v>0</v>
      </c>
      <c r="O532" s="5"/>
      <c r="P532" s="5"/>
      <c r="Q532" s="5"/>
      <c r="R532" s="5"/>
      <c r="S532" s="3"/>
      <c r="T532" s="5"/>
      <c r="U532" s="5"/>
      <c r="V532" s="5"/>
      <c r="W532" s="5"/>
      <c r="X532" s="5"/>
      <c r="Y532" s="6"/>
      <c r="Z532" s="5"/>
      <c r="AA532" s="5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</row>
    <row r="533" spans="1:144" x14ac:dyDescent="0.2">
      <c r="A533" s="138">
        <f t="shared" si="131"/>
        <v>42828</v>
      </c>
      <c r="B533" s="142">
        <f t="shared" ca="1" si="138"/>
        <v>1058515.8029999901</v>
      </c>
      <c r="C533" s="52">
        <f t="shared" si="132"/>
        <v>1000000</v>
      </c>
      <c r="D533" s="38">
        <f t="shared" si="133"/>
        <v>0.14476</v>
      </c>
      <c r="E533" s="42">
        <f t="shared" si="134"/>
        <v>42674</v>
      </c>
      <c r="F533" s="1">
        <f t="shared" si="126"/>
        <v>106</v>
      </c>
      <c r="G533" s="51">
        <f t="shared" si="127"/>
        <v>106</v>
      </c>
      <c r="H533" s="43">
        <f t="shared" si="128"/>
        <v>1.0585158029999999</v>
      </c>
      <c r="I533" s="51">
        <f t="shared" si="135"/>
        <v>0</v>
      </c>
      <c r="J533" s="52">
        <f t="shared" si="129"/>
        <v>58515.802999990003</v>
      </c>
      <c r="K533" s="41">
        <f t="shared" si="130"/>
        <v>0</v>
      </c>
      <c r="L533" s="2" t="str">
        <f t="shared" si="136"/>
        <v>J=</v>
      </c>
      <c r="M533" s="42">
        <f t="shared" si="137"/>
        <v>43038</v>
      </c>
      <c r="N533" s="5">
        <f t="shared" si="139"/>
        <v>0</v>
      </c>
      <c r="O533" s="5"/>
      <c r="P533" s="5"/>
      <c r="Q533" s="5"/>
      <c r="R533" s="5"/>
      <c r="S533" s="3"/>
      <c r="T533" s="5"/>
      <c r="U533" s="5"/>
      <c r="V533" s="5"/>
      <c r="W533" s="5"/>
      <c r="X533" s="5"/>
      <c r="Y533" s="6"/>
      <c r="Z533" s="5"/>
      <c r="AA533" s="5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</row>
    <row r="534" spans="1:144" x14ac:dyDescent="0.2">
      <c r="A534" s="138">
        <f t="shared" si="131"/>
        <v>42829</v>
      </c>
      <c r="B534" s="142">
        <f t="shared" ca="1" si="138"/>
        <v>1059083.8370000001</v>
      </c>
      <c r="C534" s="52">
        <f t="shared" si="132"/>
        <v>1000000</v>
      </c>
      <c r="D534" s="38">
        <f t="shared" si="133"/>
        <v>0.14476</v>
      </c>
      <c r="E534" s="42">
        <f t="shared" si="134"/>
        <v>42674</v>
      </c>
      <c r="F534" s="1">
        <f t="shared" si="126"/>
        <v>107</v>
      </c>
      <c r="G534" s="51">
        <f t="shared" si="127"/>
        <v>107</v>
      </c>
      <c r="H534" s="43">
        <f t="shared" si="128"/>
        <v>1.059083837</v>
      </c>
      <c r="I534" s="51">
        <f t="shared" si="135"/>
        <v>0</v>
      </c>
      <c r="J534" s="52">
        <f t="shared" si="129"/>
        <v>59083.837</v>
      </c>
      <c r="K534" s="41">
        <f t="shared" si="130"/>
        <v>0</v>
      </c>
      <c r="L534" s="2" t="str">
        <f t="shared" si="136"/>
        <v>J=</v>
      </c>
      <c r="M534" s="42">
        <f t="shared" si="137"/>
        <v>43038</v>
      </c>
      <c r="N534" s="5">
        <f t="shared" si="139"/>
        <v>0</v>
      </c>
      <c r="O534" s="5"/>
      <c r="P534" s="5"/>
      <c r="Q534" s="5"/>
      <c r="R534" s="5"/>
      <c r="S534" s="3"/>
      <c r="T534" s="5"/>
      <c r="U534" s="5"/>
      <c r="V534" s="5"/>
      <c r="W534" s="5"/>
      <c r="X534" s="5"/>
      <c r="Y534" s="6"/>
      <c r="Z534" s="5"/>
      <c r="AA534" s="5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</row>
    <row r="535" spans="1:144" x14ac:dyDescent="0.2">
      <c r="A535" s="138">
        <f t="shared" si="131"/>
        <v>42830</v>
      </c>
      <c r="B535" s="142">
        <f t="shared" ca="1" si="138"/>
        <v>1059652.175</v>
      </c>
      <c r="C535" s="52">
        <f t="shared" si="132"/>
        <v>1000000</v>
      </c>
      <c r="D535" s="38">
        <f t="shared" si="133"/>
        <v>0.14476</v>
      </c>
      <c r="E535" s="42">
        <f t="shared" si="134"/>
        <v>42674</v>
      </c>
      <c r="F535" s="1">
        <f t="shared" si="126"/>
        <v>108</v>
      </c>
      <c r="G535" s="51">
        <f t="shared" si="127"/>
        <v>108</v>
      </c>
      <c r="H535" s="43">
        <f t="shared" si="128"/>
        <v>1.0596521750000001</v>
      </c>
      <c r="I535" s="51">
        <f t="shared" si="135"/>
        <v>0</v>
      </c>
      <c r="J535" s="52">
        <f t="shared" si="129"/>
        <v>59652.175000000003</v>
      </c>
      <c r="K535" s="41">
        <f t="shared" si="130"/>
        <v>0</v>
      </c>
      <c r="L535" s="2" t="str">
        <f t="shared" si="136"/>
        <v>J=</v>
      </c>
      <c r="M535" s="42">
        <f t="shared" si="137"/>
        <v>43038</v>
      </c>
      <c r="N535" s="5">
        <f t="shared" si="139"/>
        <v>0</v>
      </c>
      <c r="O535" s="5"/>
      <c r="P535" s="5"/>
      <c r="Q535" s="5"/>
      <c r="R535" s="5"/>
      <c r="S535" s="3"/>
      <c r="T535" s="5"/>
      <c r="U535" s="5"/>
      <c r="V535" s="5"/>
      <c r="W535" s="5"/>
      <c r="X535" s="5"/>
      <c r="Y535" s="6"/>
      <c r="Z535" s="5"/>
      <c r="AA535" s="5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</row>
    <row r="536" spans="1:144" x14ac:dyDescent="0.2">
      <c r="A536" s="138">
        <f t="shared" si="131"/>
        <v>42831</v>
      </c>
      <c r="B536" s="142">
        <f t="shared" ca="1" si="138"/>
        <v>1060220.8189999999</v>
      </c>
      <c r="C536" s="52">
        <f t="shared" si="132"/>
        <v>1000000</v>
      </c>
      <c r="D536" s="38">
        <f t="shared" si="133"/>
        <v>0.14476</v>
      </c>
      <c r="E536" s="42">
        <f t="shared" si="134"/>
        <v>42674</v>
      </c>
      <c r="F536" s="1">
        <f t="shared" si="126"/>
        <v>109</v>
      </c>
      <c r="G536" s="51">
        <f t="shared" si="127"/>
        <v>109</v>
      </c>
      <c r="H536" s="43">
        <f t="shared" si="128"/>
        <v>1.060220819</v>
      </c>
      <c r="I536" s="51">
        <f t="shared" si="135"/>
        <v>0</v>
      </c>
      <c r="J536" s="52">
        <f t="shared" si="129"/>
        <v>60220.819000000003</v>
      </c>
      <c r="K536" s="41">
        <f t="shared" si="130"/>
        <v>0</v>
      </c>
      <c r="L536" s="2" t="str">
        <f t="shared" si="136"/>
        <v>J=</v>
      </c>
      <c r="M536" s="42">
        <f t="shared" si="137"/>
        <v>43038</v>
      </c>
      <c r="N536" s="5">
        <f t="shared" si="139"/>
        <v>0</v>
      </c>
      <c r="O536" s="5"/>
      <c r="P536" s="5"/>
      <c r="Q536" s="5"/>
      <c r="R536" s="5"/>
      <c r="S536" s="3"/>
      <c r="T536" s="5"/>
      <c r="U536" s="5"/>
      <c r="V536" s="5"/>
      <c r="W536" s="5"/>
      <c r="X536" s="5"/>
      <c r="Y536" s="6"/>
      <c r="Z536" s="5"/>
      <c r="AA536" s="5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</row>
    <row r="537" spans="1:144" x14ac:dyDescent="0.2">
      <c r="A537" s="138">
        <f t="shared" si="131"/>
        <v>42832</v>
      </c>
      <c r="B537" s="142">
        <f t="shared" ca="1" si="138"/>
        <v>1060789.76699999</v>
      </c>
      <c r="C537" s="52">
        <f t="shared" si="132"/>
        <v>1000000</v>
      </c>
      <c r="D537" s="38">
        <f t="shared" si="133"/>
        <v>0.14476</v>
      </c>
      <c r="E537" s="42">
        <f t="shared" si="134"/>
        <v>42674</v>
      </c>
      <c r="F537" s="1">
        <f t="shared" si="126"/>
        <v>110</v>
      </c>
      <c r="G537" s="51">
        <f t="shared" si="127"/>
        <v>110</v>
      </c>
      <c r="H537" s="43">
        <f t="shared" si="128"/>
        <v>1.0607897669999999</v>
      </c>
      <c r="I537" s="51">
        <f t="shared" si="135"/>
        <v>0</v>
      </c>
      <c r="J537" s="52">
        <f t="shared" si="129"/>
        <v>60789.766999990003</v>
      </c>
      <c r="K537" s="41">
        <f t="shared" si="130"/>
        <v>0</v>
      </c>
      <c r="L537" s="2" t="str">
        <f t="shared" si="136"/>
        <v>J=</v>
      </c>
      <c r="M537" s="42">
        <f t="shared" si="137"/>
        <v>43038</v>
      </c>
      <c r="N537" s="5">
        <f t="shared" si="139"/>
        <v>0</v>
      </c>
      <c r="O537" s="5"/>
      <c r="P537" s="5"/>
      <c r="Q537" s="5"/>
      <c r="R537" s="5"/>
      <c r="S537" s="3"/>
      <c r="T537" s="5"/>
      <c r="U537" s="5"/>
      <c r="V537" s="5"/>
      <c r="W537" s="5"/>
      <c r="X537" s="5"/>
      <c r="Y537" s="6"/>
      <c r="Z537" s="5"/>
      <c r="AA537" s="5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</row>
    <row r="538" spans="1:144" x14ac:dyDescent="0.2">
      <c r="A538" s="138">
        <f t="shared" si="131"/>
        <v>42833</v>
      </c>
      <c r="B538" s="142">
        <f t="shared" ca="1" si="138"/>
        <v>1061359.0209999899</v>
      </c>
      <c r="C538" s="52">
        <f t="shared" si="132"/>
        <v>1000000</v>
      </c>
      <c r="D538" s="38">
        <f t="shared" si="133"/>
        <v>0.14476</v>
      </c>
      <c r="E538" s="42">
        <f t="shared" si="134"/>
        <v>42674</v>
      </c>
      <c r="F538" s="1">
        <f t="shared" si="126"/>
        <v>110</v>
      </c>
      <c r="G538" s="51">
        <f t="shared" si="127"/>
        <v>111</v>
      </c>
      <c r="H538" s="43">
        <f t="shared" si="128"/>
        <v>1.0613590209999999</v>
      </c>
      <c r="I538" s="51">
        <f t="shared" si="135"/>
        <v>0</v>
      </c>
      <c r="J538" s="52">
        <f t="shared" si="129"/>
        <v>61359.020999990003</v>
      </c>
      <c r="K538" s="41">
        <f t="shared" si="130"/>
        <v>0</v>
      </c>
      <c r="L538" s="2" t="str">
        <f t="shared" si="136"/>
        <v>J=</v>
      </c>
      <c r="M538" s="42">
        <f t="shared" si="137"/>
        <v>43038</v>
      </c>
      <c r="N538" s="5">
        <f t="shared" si="139"/>
        <v>0</v>
      </c>
      <c r="O538" s="5"/>
      <c r="P538" s="5"/>
      <c r="Q538" s="5"/>
      <c r="R538" s="5"/>
      <c r="S538" s="3"/>
      <c r="T538" s="5"/>
      <c r="U538" s="5"/>
      <c r="V538" s="5"/>
      <c r="W538" s="5"/>
      <c r="X538" s="5"/>
      <c r="Y538" s="6"/>
      <c r="Z538" s="5"/>
      <c r="AA538" s="5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</row>
    <row r="539" spans="1:144" x14ac:dyDescent="0.2">
      <c r="A539" s="138">
        <f t="shared" si="131"/>
        <v>42834</v>
      </c>
      <c r="B539" s="142">
        <f t="shared" ca="1" si="138"/>
        <v>1061359.0209999899</v>
      </c>
      <c r="C539" s="52">
        <f t="shared" si="132"/>
        <v>1000000</v>
      </c>
      <c r="D539" s="38">
        <f t="shared" si="133"/>
        <v>0.14476</v>
      </c>
      <c r="E539" s="42">
        <f t="shared" si="134"/>
        <v>42674</v>
      </c>
      <c r="F539" s="1">
        <f t="shared" si="126"/>
        <v>110</v>
      </c>
      <c r="G539" s="51">
        <f t="shared" si="127"/>
        <v>111</v>
      </c>
      <c r="H539" s="43">
        <f t="shared" si="128"/>
        <v>1.0613590209999999</v>
      </c>
      <c r="I539" s="51">
        <f t="shared" si="135"/>
        <v>0</v>
      </c>
      <c r="J539" s="52">
        <f t="shared" si="129"/>
        <v>61359.020999990003</v>
      </c>
      <c r="K539" s="41">
        <f t="shared" si="130"/>
        <v>0</v>
      </c>
      <c r="L539" s="2" t="str">
        <f t="shared" si="136"/>
        <v>J=</v>
      </c>
      <c r="M539" s="42">
        <f t="shared" si="137"/>
        <v>43038</v>
      </c>
      <c r="N539" s="5">
        <f t="shared" si="139"/>
        <v>0</v>
      </c>
      <c r="O539" s="5"/>
      <c r="P539" s="5"/>
      <c r="Q539" s="5"/>
      <c r="R539" s="5"/>
      <c r="S539" s="3"/>
      <c r="T539" s="5"/>
      <c r="U539" s="5"/>
      <c r="V539" s="5"/>
      <c r="W539" s="5"/>
      <c r="X539" s="5"/>
      <c r="Y539" s="6"/>
      <c r="Z539" s="5"/>
      <c r="AA539" s="5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</row>
    <row r="540" spans="1:144" x14ac:dyDescent="0.2">
      <c r="A540" s="138">
        <f t="shared" si="131"/>
        <v>42835</v>
      </c>
      <c r="B540" s="142">
        <f t="shared" ca="1" si="138"/>
        <v>1061359.0209999899</v>
      </c>
      <c r="C540" s="52">
        <f t="shared" si="132"/>
        <v>1000000</v>
      </c>
      <c r="D540" s="38">
        <f t="shared" si="133"/>
        <v>0.14476</v>
      </c>
      <c r="E540" s="42">
        <f t="shared" si="134"/>
        <v>42674</v>
      </c>
      <c r="F540" s="1">
        <f t="shared" si="126"/>
        <v>111</v>
      </c>
      <c r="G540" s="51">
        <f t="shared" si="127"/>
        <v>111</v>
      </c>
      <c r="H540" s="43">
        <f t="shared" si="128"/>
        <v>1.0613590209999999</v>
      </c>
      <c r="I540" s="51">
        <f t="shared" si="135"/>
        <v>0</v>
      </c>
      <c r="J540" s="52">
        <f t="shared" si="129"/>
        <v>61359.020999990003</v>
      </c>
      <c r="K540" s="41">
        <f t="shared" si="130"/>
        <v>0</v>
      </c>
      <c r="L540" s="2" t="str">
        <f t="shared" si="136"/>
        <v>J=</v>
      </c>
      <c r="M540" s="42">
        <f t="shared" si="137"/>
        <v>43038</v>
      </c>
      <c r="N540" s="5">
        <f t="shared" si="139"/>
        <v>0</v>
      </c>
      <c r="O540" s="5"/>
      <c r="P540" s="5"/>
      <c r="Q540" s="5"/>
      <c r="R540" s="5"/>
      <c r="S540" s="3"/>
      <c r="T540" s="5"/>
      <c r="U540" s="5"/>
      <c r="V540" s="5"/>
      <c r="W540" s="5"/>
      <c r="X540" s="5"/>
      <c r="Y540" s="6"/>
      <c r="Z540" s="5"/>
      <c r="AA540" s="5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</row>
    <row r="541" spans="1:144" x14ac:dyDescent="0.2">
      <c r="A541" s="138">
        <f t="shared" si="131"/>
        <v>42836</v>
      </c>
      <c r="B541" s="142">
        <f t="shared" ca="1" si="138"/>
        <v>1061928.58</v>
      </c>
      <c r="C541" s="52">
        <f t="shared" si="132"/>
        <v>1000000</v>
      </c>
      <c r="D541" s="38">
        <f t="shared" si="133"/>
        <v>0.14476</v>
      </c>
      <c r="E541" s="42">
        <f t="shared" si="134"/>
        <v>42674</v>
      </c>
      <c r="F541" s="1">
        <f t="shared" si="126"/>
        <v>112</v>
      </c>
      <c r="G541" s="51">
        <f t="shared" si="127"/>
        <v>112</v>
      </c>
      <c r="H541" s="43">
        <f t="shared" si="128"/>
        <v>1.06192858</v>
      </c>
      <c r="I541" s="51">
        <f t="shared" si="135"/>
        <v>0</v>
      </c>
      <c r="J541" s="52">
        <f t="shared" si="129"/>
        <v>61928.58</v>
      </c>
      <c r="K541" s="41">
        <f t="shared" si="130"/>
        <v>0</v>
      </c>
      <c r="L541" s="2" t="str">
        <f t="shared" si="136"/>
        <v>J=</v>
      </c>
      <c r="M541" s="42">
        <f t="shared" si="137"/>
        <v>43038</v>
      </c>
      <c r="N541" s="5">
        <f t="shared" si="139"/>
        <v>0</v>
      </c>
      <c r="O541" s="5"/>
      <c r="P541" s="5"/>
      <c r="Q541" s="5"/>
      <c r="R541" s="5"/>
      <c r="S541" s="3"/>
      <c r="T541" s="5"/>
      <c r="U541" s="5"/>
      <c r="V541" s="5"/>
      <c r="W541" s="5"/>
      <c r="X541" s="5"/>
      <c r="Y541" s="6"/>
      <c r="Z541" s="5"/>
      <c r="AA541" s="5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</row>
    <row r="542" spans="1:144" x14ac:dyDescent="0.2">
      <c r="A542" s="138">
        <f t="shared" si="131"/>
        <v>42837</v>
      </c>
      <c r="B542" s="142">
        <f t="shared" ca="1" si="138"/>
        <v>1062498.4449999901</v>
      </c>
      <c r="C542" s="52">
        <f t="shared" si="132"/>
        <v>1000000</v>
      </c>
      <c r="D542" s="38">
        <f t="shared" si="133"/>
        <v>0.14476</v>
      </c>
      <c r="E542" s="42">
        <f t="shared" si="134"/>
        <v>42674</v>
      </c>
      <c r="F542" s="1">
        <f t="shared" si="126"/>
        <v>113</v>
      </c>
      <c r="G542" s="51">
        <f t="shared" si="127"/>
        <v>113</v>
      </c>
      <c r="H542" s="43">
        <f t="shared" si="128"/>
        <v>1.0624984449999999</v>
      </c>
      <c r="I542" s="51">
        <f t="shared" si="135"/>
        <v>0</v>
      </c>
      <c r="J542" s="52">
        <f t="shared" si="129"/>
        <v>62498.444999990003</v>
      </c>
      <c r="K542" s="41">
        <f t="shared" si="130"/>
        <v>0</v>
      </c>
      <c r="L542" s="2" t="str">
        <f t="shared" si="136"/>
        <v>J=</v>
      </c>
      <c r="M542" s="42">
        <f t="shared" si="137"/>
        <v>43038</v>
      </c>
      <c r="N542" s="5">
        <f t="shared" si="139"/>
        <v>0</v>
      </c>
      <c r="O542" s="5"/>
      <c r="P542" s="5"/>
      <c r="Q542" s="5"/>
      <c r="R542" s="5"/>
      <c r="S542" s="3"/>
      <c r="T542" s="5"/>
      <c r="U542" s="5"/>
      <c r="V542" s="5"/>
      <c r="W542" s="5"/>
      <c r="X542" s="5"/>
      <c r="Y542" s="6"/>
      <c r="Z542" s="5"/>
      <c r="AA542" s="5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</row>
    <row r="543" spans="1:144" x14ac:dyDescent="0.2">
      <c r="A543" s="138">
        <f t="shared" si="131"/>
        <v>42838</v>
      </c>
      <c r="B543" s="142">
        <f t="shared" ca="1" si="138"/>
        <v>1063068.6159999999</v>
      </c>
      <c r="C543" s="52">
        <f t="shared" si="132"/>
        <v>1000000</v>
      </c>
      <c r="D543" s="38">
        <f t="shared" si="133"/>
        <v>0.14476</v>
      </c>
      <c r="E543" s="42">
        <f t="shared" si="134"/>
        <v>42674</v>
      </c>
      <c r="F543" s="1">
        <f t="shared" si="126"/>
        <v>114</v>
      </c>
      <c r="G543" s="51">
        <f t="shared" si="127"/>
        <v>114</v>
      </c>
      <c r="H543" s="43">
        <f t="shared" si="128"/>
        <v>1.063068616</v>
      </c>
      <c r="I543" s="51">
        <f t="shared" si="135"/>
        <v>0</v>
      </c>
      <c r="J543" s="52">
        <f t="shared" si="129"/>
        <v>63068.616000000002</v>
      </c>
      <c r="K543" s="41">
        <f t="shared" si="130"/>
        <v>0</v>
      </c>
      <c r="L543" s="2" t="str">
        <f t="shared" si="136"/>
        <v>J=</v>
      </c>
      <c r="M543" s="42">
        <f t="shared" si="137"/>
        <v>43038</v>
      </c>
      <c r="N543" s="5">
        <f t="shared" si="139"/>
        <v>0</v>
      </c>
      <c r="O543" s="5"/>
      <c r="P543" s="5"/>
      <c r="Q543" s="5"/>
      <c r="R543" s="5"/>
      <c r="S543" s="3"/>
      <c r="T543" s="5"/>
      <c r="U543" s="5"/>
      <c r="V543" s="5"/>
      <c r="W543" s="5"/>
      <c r="X543" s="5"/>
      <c r="Y543" s="6"/>
      <c r="Z543" s="5"/>
      <c r="AA543" s="5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</row>
    <row r="544" spans="1:144" x14ac:dyDescent="0.2">
      <c r="A544" s="138">
        <f t="shared" si="131"/>
        <v>42839</v>
      </c>
      <c r="B544" s="142">
        <f t="shared" ca="1" si="138"/>
        <v>1063639.0929999901</v>
      </c>
      <c r="C544" s="52">
        <f t="shared" si="132"/>
        <v>1000000</v>
      </c>
      <c r="D544" s="38">
        <f t="shared" si="133"/>
        <v>0.14476</v>
      </c>
      <c r="E544" s="42">
        <f t="shared" si="134"/>
        <v>42674</v>
      </c>
      <c r="F544" s="1">
        <f t="shared" si="126"/>
        <v>114</v>
      </c>
      <c r="G544" s="51">
        <f t="shared" si="127"/>
        <v>115</v>
      </c>
      <c r="H544" s="43">
        <f t="shared" si="128"/>
        <v>1.0636390929999999</v>
      </c>
      <c r="I544" s="51">
        <f t="shared" si="135"/>
        <v>0</v>
      </c>
      <c r="J544" s="52">
        <f t="shared" si="129"/>
        <v>63639.092999990004</v>
      </c>
      <c r="K544" s="41">
        <f t="shared" si="130"/>
        <v>0</v>
      </c>
      <c r="L544" s="2" t="str">
        <f t="shared" si="136"/>
        <v>J=</v>
      </c>
      <c r="M544" s="42">
        <f t="shared" si="137"/>
        <v>43038</v>
      </c>
      <c r="N544" s="5">
        <f t="shared" si="139"/>
        <v>0</v>
      </c>
      <c r="O544" s="5"/>
      <c r="P544" s="5"/>
      <c r="Q544" s="5"/>
      <c r="R544" s="5"/>
      <c r="S544" s="3"/>
      <c r="T544" s="5"/>
      <c r="U544" s="5"/>
      <c r="V544" s="5"/>
      <c r="W544" s="5"/>
      <c r="X544" s="5"/>
      <c r="Y544" s="6"/>
      <c r="Z544" s="5"/>
      <c r="AA544" s="5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</row>
    <row r="545" spans="1:144" x14ac:dyDescent="0.2">
      <c r="A545" s="138">
        <f t="shared" si="131"/>
        <v>42840</v>
      </c>
      <c r="B545" s="142">
        <f t="shared" ca="1" si="138"/>
        <v>1063639.0929999901</v>
      </c>
      <c r="C545" s="52">
        <f t="shared" si="132"/>
        <v>1000000</v>
      </c>
      <c r="D545" s="38">
        <f t="shared" si="133"/>
        <v>0.14476</v>
      </c>
      <c r="E545" s="42">
        <f t="shared" si="134"/>
        <v>42674</v>
      </c>
      <c r="F545" s="1">
        <f t="shared" si="126"/>
        <v>114</v>
      </c>
      <c r="G545" s="51">
        <f t="shared" si="127"/>
        <v>115</v>
      </c>
      <c r="H545" s="43">
        <f t="shared" si="128"/>
        <v>1.0636390929999999</v>
      </c>
      <c r="I545" s="51">
        <f t="shared" si="135"/>
        <v>0</v>
      </c>
      <c r="J545" s="52">
        <f t="shared" si="129"/>
        <v>63639.092999990004</v>
      </c>
      <c r="K545" s="41">
        <f t="shared" si="130"/>
        <v>0</v>
      </c>
      <c r="L545" s="2" t="str">
        <f t="shared" si="136"/>
        <v>J=</v>
      </c>
      <c r="M545" s="42">
        <f t="shared" si="137"/>
        <v>43038</v>
      </c>
      <c r="N545" s="5">
        <f t="shared" si="139"/>
        <v>0</v>
      </c>
      <c r="O545" s="5"/>
      <c r="P545" s="5"/>
      <c r="Q545" s="5"/>
      <c r="R545" s="5"/>
      <c r="S545" s="3"/>
      <c r="T545" s="5"/>
      <c r="U545" s="5"/>
      <c r="V545" s="5"/>
      <c r="W545" s="5"/>
      <c r="X545" s="5"/>
      <c r="Y545" s="6"/>
      <c r="Z545" s="5"/>
      <c r="AA545" s="5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</row>
    <row r="546" spans="1:144" x14ac:dyDescent="0.2">
      <c r="A546" s="138">
        <f t="shared" si="131"/>
        <v>42841</v>
      </c>
      <c r="B546" s="142">
        <f t="shared" ca="1" si="138"/>
        <v>1063639.0929999901</v>
      </c>
      <c r="C546" s="52">
        <f t="shared" si="132"/>
        <v>1000000</v>
      </c>
      <c r="D546" s="38">
        <f t="shared" si="133"/>
        <v>0.14476</v>
      </c>
      <c r="E546" s="42">
        <f t="shared" si="134"/>
        <v>42674</v>
      </c>
      <c r="F546" s="1">
        <f t="shared" si="126"/>
        <v>114</v>
      </c>
      <c r="G546" s="51">
        <f t="shared" si="127"/>
        <v>115</v>
      </c>
      <c r="H546" s="43">
        <f t="shared" si="128"/>
        <v>1.0636390929999999</v>
      </c>
      <c r="I546" s="51">
        <f t="shared" si="135"/>
        <v>0</v>
      </c>
      <c r="J546" s="52">
        <f t="shared" si="129"/>
        <v>63639.092999990004</v>
      </c>
      <c r="K546" s="41">
        <f t="shared" si="130"/>
        <v>0</v>
      </c>
      <c r="L546" s="2" t="str">
        <f t="shared" si="136"/>
        <v>J=</v>
      </c>
      <c r="M546" s="42">
        <f t="shared" si="137"/>
        <v>43038</v>
      </c>
      <c r="N546" s="5">
        <f t="shared" si="139"/>
        <v>0</v>
      </c>
      <c r="O546" s="5"/>
      <c r="P546" s="5"/>
      <c r="Q546" s="5"/>
      <c r="R546" s="5"/>
      <c r="S546" s="3"/>
      <c r="T546" s="5"/>
      <c r="U546" s="5"/>
      <c r="V546" s="5"/>
      <c r="W546" s="5"/>
      <c r="X546" s="5"/>
      <c r="Y546" s="6"/>
      <c r="Z546" s="5"/>
      <c r="AA546" s="5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</row>
    <row r="547" spans="1:144" x14ac:dyDescent="0.2">
      <c r="A547" s="138">
        <f t="shared" si="131"/>
        <v>42842</v>
      </c>
      <c r="B547" s="142">
        <f t="shared" ca="1" si="138"/>
        <v>1063639.0929999901</v>
      </c>
      <c r="C547" s="52">
        <f t="shared" si="132"/>
        <v>1000000</v>
      </c>
      <c r="D547" s="38">
        <f t="shared" si="133"/>
        <v>0.14476</v>
      </c>
      <c r="E547" s="42">
        <f t="shared" si="134"/>
        <v>42674</v>
      </c>
      <c r="F547" s="1">
        <f t="shared" si="126"/>
        <v>115</v>
      </c>
      <c r="G547" s="51">
        <f t="shared" si="127"/>
        <v>115</v>
      </c>
      <c r="H547" s="43">
        <f t="shared" si="128"/>
        <v>1.0636390929999999</v>
      </c>
      <c r="I547" s="51">
        <f t="shared" si="135"/>
        <v>0</v>
      </c>
      <c r="J547" s="52">
        <f t="shared" si="129"/>
        <v>63639.092999990004</v>
      </c>
      <c r="K547" s="41">
        <f t="shared" si="130"/>
        <v>0</v>
      </c>
      <c r="L547" s="2" t="str">
        <f t="shared" si="136"/>
        <v>J=</v>
      </c>
      <c r="M547" s="42">
        <f t="shared" si="137"/>
        <v>43038</v>
      </c>
      <c r="N547" s="5">
        <f t="shared" si="139"/>
        <v>0</v>
      </c>
      <c r="O547" s="5"/>
      <c r="P547" s="5"/>
      <c r="Q547" s="5"/>
      <c r="R547" s="5"/>
      <c r="S547" s="3"/>
      <c r="T547" s="5"/>
      <c r="U547" s="5"/>
      <c r="V547" s="5"/>
      <c r="W547" s="5"/>
      <c r="X547" s="5"/>
      <c r="Y547" s="6"/>
      <c r="Z547" s="5"/>
      <c r="AA547" s="5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</row>
    <row r="548" spans="1:144" x14ac:dyDescent="0.2">
      <c r="A548" s="138">
        <f t="shared" si="131"/>
        <v>42843</v>
      </c>
      <c r="B548" s="142">
        <f t="shared" ca="1" si="138"/>
        <v>1064209.875</v>
      </c>
      <c r="C548" s="52">
        <f t="shared" si="132"/>
        <v>1000000</v>
      </c>
      <c r="D548" s="38">
        <f t="shared" si="133"/>
        <v>0.14476</v>
      </c>
      <c r="E548" s="42">
        <f t="shared" si="134"/>
        <v>42674</v>
      </c>
      <c r="F548" s="1">
        <f t="shared" si="126"/>
        <v>116</v>
      </c>
      <c r="G548" s="51">
        <f t="shared" si="127"/>
        <v>116</v>
      </c>
      <c r="H548" s="43">
        <f t="shared" si="128"/>
        <v>1.064209875</v>
      </c>
      <c r="I548" s="51">
        <f t="shared" si="135"/>
        <v>0</v>
      </c>
      <c r="J548" s="52">
        <f t="shared" si="129"/>
        <v>64209.875</v>
      </c>
      <c r="K548" s="41">
        <f t="shared" si="130"/>
        <v>0</v>
      </c>
      <c r="L548" s="2" t="str">
        <f t="shared" si="136"/>
        <v>J=</v>
      </c>
      <c r="M548" s="42">
        <f t="shared" si="137"/>
        <v>43038</v>
      </c>
      <c r="N548" s="5">
        <f t="shared" si="139"/>
        <v>0</v>
      </c>
      <c r="O548" s="5"/>
      <c r="P548" s="5"/>
      <c r="Q548" s="5"/>
      <c r="R548" s="5"/>
      <c r="S548" s="3"/>
      <c r="T548" s="5"/>
      <c r="U548" s="5"/>
      <c r="V548" s="5"/>
      <c r="W548" s="5"/>
      <c r="X548" s="5"/>
      <c r="Y548" s="6"/>
      <c r="Z548" s="5"/>
      <c r="AA548" s="5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</row>
    <row r="549" spans="1:144" x14ac:dyDescent="0.2">
      <c r="A549" s="138">
        <f t="shared" si="131"/>
        <v>42844</v>
      </c>
      <c r="B549" s="142">
        <f t="shared" ca="1" si="138"/>
        <v>1064780.9650000001</v>
      </c>
      <c r="C549" s="52">
        <f t="shared" si="132"/>
        <v>1000000</v>
      </c>
      <c r="D549" s="38">
        <f t="shared" si="133"/>
        <v>0.14476</v>
      </c>
      <c r="E549" s="42">
        <f t="shared" si="134"/>
        <v>42674</v>
      </c>
      <c r="F549" s="1">
        <f t="shared" si="126"/>
        <v>117</v>
      </c>
      <c r="G549" s="51">
        <f t="shared" si="127"/>
        <v>117</v>
      </c>
      <c r="H549" s="43">
        <f t="shared" si="128"/>
        <v>1.064780965</v>
      </c>
      <c r="I549" s="51">
        <f t="shared" si="135"/>
        <v>0</v>
      </c>
      <c r="J549" s="52">
        <f t="shared" si="129"/>
        <v>64780.964999999997</v>
      </c>
      <c r="K549" s="41">
        <f t="shared" si="130"/>
        <v>0</v>
      </c>
      <c r="L549" s="2" t="str">
        <f t="shared" si="136"/>
        <v>J=</v>
      </c>
      <c r="M549" s="42">
        <f t="shared" si="137"/>
        <v>43038</v>
      </c>
      <c r="N549" s="5">
        <f t="shared" si="139"/>
        <v>0</v>
      </c>
      <c r="O549" s="5"/>
      <c r="P549" s="5"/>
      <c r="Q549" s="5"/>
      <c r="R549" s="5"/>
      <c r="S549" s="3"/>
      <c r="T549" s="5"/>
      <c r="U549" s="5"/>
      <c r="V549" s="5"/>
      <c r="W549" s="5"/>
      <c r="X549" s="5"/>
      <c r="Y549" s="6"/>
      <c r="Z549" s="5"/>
      <c r="AA549" s="5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</row>
    <row r="550" spans="1:144" x14ac:dyDescent="0.2">
      <c r="A550" s="138">
        <f t="shared" si="131"/>
        <v>42845</v>
      </c>
      <c r="B550" s="142">
        <f t="shared" ca="1" si="138"/>
        <v>1065352.3600000001</v>
      </c>
      <c r="C550" s="52">
        <f t="shared" si="132"/>
        <v>1000000</v>
      </c>
      <c r="D550" s="38">
        <f t="shared" si="133"/>
        <v>0.14476</v>
      </c>
      <c r="E550" s="42">
        <f t="shared" si="134"/>
        <v>42674</v>
      </c>
      <c r="F550" s="1">
        <f t="shared" si="126"/>
        <v>118</v>
      </c>
      <c r="G550" s="51">
        <f t="shared" si="127"/>
        <v>118</v>
      </c>
      <c r="H550" s="43">
        <f t="shared" si="128"/>
        <v>1.0653523600000001</v>
      </c>
      <c r="I550" s="51">
        <f t="shared" si="135"/>
        <v>0</v>
      </c>
      <c r="J550" s="52">
        <f t="shared" si="129"/>
        <v>65352.36</v>
      </c>
      <c r="K550" s="41">
        <f t="shared" si="130"/>
        <v>0</v>
      </c>
      <c r="L550" s="2" t="str">
        <f t="shared" si="136"/>
        <v>J=</v>
      </c>
      <c r="M550" s="42">
        <f t="shared" si="137"/>
        <v>43038</v>
      </c>
      <c r="N550" s="5">
        <f t="shared" si="139"/>
        <v>0</v>
      </c>
      <c r="O550" s="5"/>
      <c r="P550" s="5"/>
      <c r="Q550" s="5"/>
      <c r="R550" s="5"/>
      <c r="S550" s="3"/>
      <c r="T550" s="5"/>
      <c r="U550" s="5"/>
      <c r="V550" s="5"/>
      <c r="W550" s="5"/>
      <c r="X550" s="5"/>
      <c r="Y550" s="6"/>
      <c r="Z550" s="5"/>
      <c r="AA550" s="5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</row>
    <row r="551" spans="1:144" x14ac:dyDescent="0.2">
      <c r="A551" s="138">
        <f t="shared" si="131"/>
        <v>42846</v>
      </c>
      <c r="B551" s="142">
        <f t="shared" ca="1" si="138"/>
        <v>1065924.0619999899</v>
      </c>
      <c r="C551" s="52">
        <f t="shared" si="132"/>
        <v>1000000</v>
      </c>
      <c r="D551" s="38">
        <f t="shared" si="133"/>
        <v>0.14476</v>
      </c>
      <c r="E551" s="42">
        <f t="shared" si="134"/>
        <v>42674</v>
      </c>
      <c r="F551" s="1">
        <f t="shared" si="126"/>
        <v>118</v>
      </c>
      <c r="G551" s="51">
        <f t="shared" si="127"/>
        <v>119</v>
      </c>
      <c r="H551" s="43">
        <f t="shared" si="128"/>
        <v>1.0659240619999999</v>
      </c>
      <c r="I551" s="51">
        <f t="shared" si="135"/>
        <v>0</v>
      </c>
      <c r="J551" s="52">
        <f t="shared" si="129"/>
        <v>65924.061999989994</v>
      </c>
      <c r="K551" s="41">
        <f t="shared" si="130"/>
        <v>0</v>
      </c>
      <c r="L551" s="2" t="str">
        <f t="shared" si="136"/>
        <v>J=</v>
      </c>
      <c r="M551" s="42">
        <f t="shared" si="137"/>
        <v>43038</v>
      </c>
      <c r="N551" s="5">
        <f t="shared" si="139"/>
        <v>0</v>
      </c>
      <c r="O551" s="5"/>
      <c r="P551" s="5"/>
      <c r="Q551" s="5"/>
      <c r="R551" s="5"/>
      <c r="S551" s="3"/>
      <c r="T551" s="5"/>
      <c r="U551" s="5"/>
      <c r="V551" s="5"/>
      <c r="W551" s="5"/>
      <c r="X551" s="5"/>
      <c r="Y551" s="6"/>
      <c r="Z551" s="5"/>
      <c r="AA551" s="5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</row>
    <row r="552" spans="1:144" x14ac:dyDescent="0.2">
      <c r="A552" s="138">
        <f t="shared" si="131"/>
        <v>42847</v>
      </c>
      <c r="B552" s="142">
        <f t="shared" ca="1" si="138"/>
        <v>1065924.0619999899</v>
      </c>
      <c r="C552" s="52">
        <f t="shared" si="132"/>
        <v>1000000</v>
      </c>
      <c r="D552" s="38">
        <f t="shared" si="133"/>
        <v>0.14476</v>
      </c>
      <c r="E552" s="42">
        <f t="shared" si="134"/>
        <v>42674</v>
      </c>
      <c r="F552" s="1">
        <f t="shared" si="126"/>
        <v>118</v>
      </c>
      <c r="G552" s="51">
        <f t="shared" si="127"/>
        <v>119</v>
      </c>
      <c r="H552" s="43">
        <f t="shared" si="128"/>
        <v>1.0659240619999999</v>
      </c>
      <c r="I552" s="51">
        <f t="shared" si="135"/>
        <v>0</v>
      </c>
      <c r="J552" s="52">
        <f t="shared" si="129"/>
        <v>65924.061999989994</v>
      </c>
      <c r="K552" s="41">
        <f t="shared" si="130"/>
        <v>0</v>
      </c>
      <c r="L552" s="2" t="str">
        <f t="shared" si="136"/>
        <v>J=</v>
      </c>
      <c r="M552" s="42">
        <f t="shared" si="137"/>
        <v>43038</v>
      </c>
      <c r="N552" s="5">
        <f t="shared" si="139"/>
        <v>0</v>
      </c>
      <c r="O552" s="5"/>
      <c r="P552" s="5"/>
      <c r="Q552" s="5"/>
      <c r="R552" s="5"/>
      <c r="S552" s="3"/>
      <c r="T552" s="5"/>
      <c r="U552" s="5"/>
      <c r="V552" s="5"/>
      <c r="W552" s="5"/>
      <c r="X552" s="5"/>
      <c r="Y552" s="6"/>
      <c r="Z552" s="5"/>
      <c r="AA552" s="5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</row>
    <row r="553" spans="1:144" x14ac:dyDescent="0.2">
      <c r="A553" s="138">
        <f t="shared" si="131"/>
        <v>42848</v>
      </c>
      <c r="B553" s="142">
        <f t="shared" ca="1" si="138"/>
        <v>1065924.0619999899</v>
      </c>
      <c r="C553" s="52">
        <f t="shared" si="132"/>
        <v>1000000</v>
      </c>
      <c r="D553" s="38">
        <f t="shared" si="133"/>
        <v>0.14476</v>
      </c>
      <c r="E553" s="42">
        <f t="shared" si="134"/>
        <v>42674</v>
      </c>
      <c r="F553" s="1">
        <f t="shared" si="126"/>
        <v>118</v>
      </c>
      <c r="G553" s="51">
        <f t="shared" si="127"/>
        <v>119</v>
      </c>
      <c r="H553" s="43">
        <f t="shared" si="128"/>
        <v>1.0659240619999999</v>
      </c>
      <c r="I553" s="51">
        <f t="shared" si="135"/>
        <v>0</v>
      </c>
      <c r="J553" s="52">
        <f t="shared" si="129"/>
        <v>65924.061999989994</v>
      </c>
      <c r="K553" s="41">
        <f t="shared" si="130"/>
        <v>0</v>
      </c>
      <c r="L553" s="2" t="str">
        <f t="shared" si="136"/>
        <v>J=</v>
      </c>
      <c r="M553" s="42">
        <f t="shared" si="137"/>
        <v>43038</v>
      </c>
      <c r="N553" s="5">
        <f t="shared" si="139"/>
        <v>0</v>
      </c>
      <c r="O553" s="5"/>
      <c r="P553" s="5"/>
      <c r="Q553" s="5"/>
      <c r="R553" s="5"/>
      <c r="S553" s="3"/>
      <c r="T553" s="5"/>
      <c r="U553" s="5"/>
      <c r="V553" s="5"/>
      <c r="W553" s="5"/>
      <c r="X553" s="5"/>
      <c r="Y553" s="6"/>
      <c r="Z553" s="5"/>
      <c r="AA553" s="5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</row>
    <row r="554" spans="1:144" x14ac:dyDescent="0.2">
      <c r="A554" s="138">
        <f t="shared" si="131"/>
        <v>42849</v>
      </c>
      <c r="B554" s="142">
        <f t="shared" ca="1" si="138"/>
        <v>1065924.0619999899</v>
      </c>
      <c r="C554" s="52">
        <f t="shared" si="132"/>
        <v>1000000</v>
      </c>
      <c r="D554" s="38">
        <f t="shared" si="133"/>
        <v>0.14476</v>
      </c>
      <c r="E554" s="42">
        <f t="shared" si="134"/>
        <v>42674</v>
      </c>
      <c r="F554" s="1">
        <f t="shared" si="126"/>
        <v>119</v>
      </c>
      <c r="G554" s="51">
        <f t="shared" si="127"/>
        <v>119</v>
      </c>
      <c r="H554" s="43">
        <f t="shared" si="128"/>
        <v>1.0659240619999999</v>
      </c>
      <c r="I554" s="51">
        <f t="shared" si="135"/>
        <v>0</v>
      </c>
      <c r="J554" s="52">
        <f t="shared" si="129"/>
        <v>65924.061999989994</v>
      </c>
      <c r="K554" s="41">
        <f t="shared" si="130"/>
        <v>0</v>
      </c>
      <c r="L554" s="2" t="str">
        <f t="shared" si="136"/>
        <v>J=</v>
      </c>
      <c r="M554" s="42">
        <f t="shared" si="137"/>
        <v>43038</v>
      </c>
      <c r="N554" s="5">
        <f t="shared" si="139"/>
        <v>0</v>
      </c>
      <c r="O554" s="5"/>
      <c r="P554" s="5"/>
      <c r="Q554" s="5"/>
      <c r="R554" s="5"/>
      <c r="S554" s="3"/>
      <c r="T554" s="5"/>
      <c r="U554" s="5"/>
      <c r="V554" s="5"/>
      <c r="W554" s="5"/>
      <c r="X554" s="5"/>
      <c r="Y554" s="6"/>
      <c r="Z554" s="5"/>
      <c r="AA554" s="5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</row>
    <row r="555" spans="1:144" x14ac:dyDescent="0.2">
      <c r="A555" s="138">
        <f t="shared" si="131"/>
        <v>42850</v>
      </c>
      <c r="B555" s="142">
        <f t="shared" ca="1" si="138"/>
        <v>1066496.071</v>
      </c>
      <c r="C555" s="52">
        <f t="shared" si="132"/>
        <v>1000000</v>
      </c>
      <c r="D555" s="38">
        <f t="shared" si="133"/>
        <v>0.14476</v>
      </c>
      <c r="E555" s="42">
        <f t="shared" si="134"/>
        <v>42674</v>
      </c>
      <c r="F555" s="1">
        <f t="shared" si="126"/>
        <v>120</v>
      </c>
      <c r="G555" s="51">
        <f t="shared" si="127"/>
        <v>120</v>
      </c>
      <c r="H555" s="43">
        <f t="shared" si="128"/>
        <v>1.066496071</v>
      </c>
      <c r="I555" s="51">
        <f t="shared" si="135"/>
        <v>0</v>
      </c>
      <c r="J555" s="52">
        <f t="shared" si="129"/>
        <v>66496.070999999996</v>
      </c>
      <c r="K555" s="41">
        <f t="shared" si="130"/>
        <v>0</v>
      </c>
      <c r="L555" s="2" t="str">
        <f t="shared" si="136"/>
        <v>J=</v>
      </c>
      <c r="M555" s="42">
        <f t="shared" si="137"/>
        <v>43038</v>
      </c>
      <c r="N555" s="5">
        <f t="shared" si="139"/>
        <v>0</v>
      </c>
      <c r="O555" s="5"/>
      <c r="P555" s="5"/>
      <c r="Q555" s="5"/>
      <c r="R555" s="5"/>
      <c r="S555" s="3"/>
      <c r="T555" s="5"/>
      <c r="U555" s="5"/>
      <c r="V555" s="5"/>
      <c r="W555" s="5"/>
      <c r="X555" s="5"/>
      <c r="Y555" s="6"/>
      <c r="Z555" s="5"/>
      <c r="AA555" s="5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</row>
    <row r="556" spans="1:144" x14ac:dyDescent="0.2">
      <c r="A556" s="138">
        <f t="shared" si="131"/>
        <v>42851</v>
      </c>
      <c r="B556" s="142">
        <f t="shared" ca="1" si="138"/>
        <v>1067068.3870000001</v>
      </c>
      <c r="C556" s="52">
        <f t="shared" si="132"/>
        <v>1000000</v>
      </c>
      <c r="D556" s="38">
        <f t="shared" si="133"/>
        <v>0.14476</v>
      </c>
      <c r="E556" s="42">
        <f t="shared" si="134"/>
        <v>42674</v>
      </c>
      <c r="F556" s="1">
        <f t="shared" si="126"/>
        <v>121</v>
      </c>
      <c r="G556" s="51">
        <f t="shared" si="127"/>
        <v>121</v>
      </c>
      <c r="H556" s="43">
        <f t="shared" si="128"/>
        <v>1.067068387</v>
      </c>
      <c r="I556" s="51">
        <f t="shared" si="135"/>
        <v>0</v>
      </c>
      <c r="J556" s="52">
        <f t="shared" si="129"/>
        <v>67068.387000000002</v>
      </c>
      <c r="K556" s="41">
        <f t="shared" si="130"/>
        <v>0</v>
      </c>
      <c r="L556" s="2" t="str">
        <f t="shared" si="136"/>
        <v>J=</v>
      </c>
      <c r="M556" s="42">
        <f t="shared" si="137"/>
        <v>43038</v>
      </c>
      <c r="N556" s="5">
        <f t="shared" si="139"/>
        <v>0</v>
      </c>
      <c r="O556" s="5"/>
      <c r="P556" s="5"/>
      <c r="Q556" s="5"/>
      <c r="R556" s="5"/>
      <c r="S556" s="3"/>
      <c r="T556" s="5"/>
      <c r="U556" s="5"/>
      <c r="V556" s="5"/>
      <c r="W556" s="5"/>
      <c r="X556" s="5"/>
      <c r="Y556" s="6"/>
      <c r="Z556" s="5"/>
      <c r="AA556" s="5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</row>
    <row r="557" spans="1:144" x14ac:dyDescent="0.2">
      <c r="A557" s="138">
        <f t="shared" si="131"/>
        <v>42852</v>
      </c>
      <c r="B557" s="142">
        <f t="shared" ca="1" si="138"/>
        <v>1067641.01</v>
      </c>
      <c r="C557" s="52">
        <f t="shared" si="132"/>
        <v>1000000</v>
      </c>
      <c r="D557" s="38">
        <f t="shared" si="133"/>
        <v>0.14476</v>
      </c>
      <c r="E557" s="42">
        <f t="shared" si="134"/>
        <v>42674</v>
      </c>
      <c r="F557" s="1">
        <f t="shared" si="126"/>
        <v>122</v>
      </c>
      <c r="G557" s="51">
        <f t="shared" si="127"/>
        <v>122</v>
      </c>
      <c r="H557" s="43">
        <f t="shared" si="128"/>
        <v>1.06764101</v>
      </c>
      <c r="I557" s="51">
        <f t="shared" si="135"/>
        <v>0</v>
      </c>
      <c r="J557" s="52">
        <f t="shared" si="129"/>
        <v>67641.009999999995</v>
      </c>
      <c r="K557" s="41">
        <f t="shared" si="130"/>
        <v>0</v>
      </c>
      <c r="L557" s="2" t="str">
        <f t="shared" si="136"/>
        <v>J=</v>
      </c>
      <c r="M557" s="42">
        <f t="shared" si="137"/>
        <v>43038</v>
      </c>
      <c r="N557" s="5">
        <f t="shared" si="139"/>
        <v>0</v>
      </c>
      <c r="O557" s="5"/>
      <c r="P557" s="5"/>
      <c r="Q557" s="5"/>
      <c r="R557" s="5"/>
      <c r="S557" s="3"/>
      <c r="T557" s="5"/>
      <c r="U557" s="5"/>
      <c r="V557" s="5"/>
      <c r="W557" s="5"/>
      <c r="X557" s="5"/>
      <c r="Y557" s="6"/>
      <c r="Z557" s="5"/>
      <c r="AA557" s="5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</row>
    <row r="558" spans="1:144" x14ac:dyDescent="0.2">
      <c r="A558" s="138">
        <f t="shared" si="131"/>
        <v>42853</v>
      </c>
      <c r="B558" s="142">
        <f t="shared" ca="1" si="138"/>
        <v>1068213.9410000001</v>
      </c>
      <c r="C558" s="52">
        <f t="shared" si="132"/>
        <v>1000000</v>
      </c>
      <c r="D558" s="38">
        <f t="shared" si="133"/>
        <v>0.14476</v>
      </c>
      <c r="E558" s="42">
        <f t="shared" si="134"/>
        <v>42674</v>
      </c>
      <c r="F558" s="1">
        <f t="shared" si="126"/>
        <v>123</v>
      </c>
      <c r="G558" s="51">
        <f t="shared" si="127"/>
        <v>123</v>
      </c>
      <c r="H558" s="43">
        <f t="shared" si="128"/>
        <v>1.068213941</v>
      </c>
      <c r="I558" s="51">
        <f t="shared" si="135"/>
        <v>0</v>
      </c>
      <c r="J558" s="52">
        <f t="shared" si="129"/>
        <v>68213.941000000006</v>
      </c>
      <c r="K558" s="41">
        <f t="shared" si="130"/>
        <v>0</v>
      </c>
      <c r="L558" s="2" t="str">
        <f t="shared" si="136"/>
        <v>J=</v>
      </c>
      <c r="M558" s="42">
        <f t="shared" si="137"/>
        <v>43038</v>
      </c>
      <c r="N558" s="5">
        <f t="shared" si="139"/>
        <v>0</v>
      </c>
      <c r="O558" s="5"/>
      <c r="P558" s="5"/>
      <c r="Q558" s="5"/>
      <c r="R558" s="5"/>
      <c r="S558" s="3"/>
      <c r="T558" s="5"/>
      <c r="U558" s="5"/>
      <c r="V558" s="5"/>
      <c r="W558" s="5"/>
      <c r="X558" s="5"/>
      <c r="Y558" s="6"/>
      <c r="Z558" s="5"/>
      <c r="AA558" s="5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</row>
    <row r="559" spans="1:144" x14ac:dyDescent="0.2">
      <c r="A559" s="138">
        <f t="shared" si="131"/>
        <v>42854</v>
      </c>
      <c r="B559" s="142">
        <f t="shared" ca="1" si="138"/>
        <v>1068787.179</v>
      </c>
      <c r="C559" s="52">
        <f t="shared" si="132"/>
        <v>1000000</v>
      </c>
      <c r="D559" s="38">
        <f t="shared" si="133"/>
        <v>0.14476</v>
      </c>
      <c r="E559" s="42">
        <f t="shared" si="134"/>
        <v>42674</v>
      </c>
      <c r="F559" s="1">
        <f t="shared" si="126"/>
        <v>123</v>
      </c>
      <c r="G559" s="51">
        <f t="shared" si="127"/>
        <v>124</v>
      </c>
      <c r="H559" s="43">
        <f t="shared" si="128"/>
        <v>1.0687871790000001</v>
      </c>
      <c r="I559" s="51">
        <f t="shared" si="135"/>
        <v>0</v>
      </c>
      <c r="J559" s="52">
        <f t="shared" si="129"/>
        <v>68787.179000000004</v>
      </c>
      <c r="K559" s="41">
        <f t="shared" si="130"/>
        <v>0</v>
      </c>
      <c r="L559" s="2" t="str">
        <f t="shared" si="136"/>
        <v>J=</v>
      </c>
      <c r="M559" s="42">
        <f t="shared" si="137"/>
        <v>43038</v>
      </c>
      <c r="N559" s="5">
        <f t="shared" si="139"/>
        <v>0</v>
      </c>
      <c r="O559" s="22"/>
      <c r="P559" s="22"/>
      <c r="Q559" s="22"/>
      <c r="R559" s="22"/>
      <c r="S559" s="23"/>
      <c r="T559" s="22"/>
      <c r="U559" s="22"/>
      <c r="V559" s="22"/>
      <c r="W559" s="22"/>
      <c r="X559" s="22"/>
      <c r="Y559" s="35"/>
      <c r="Z559" s="22"/>
      <c r="AA559" s="22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</row>
    <row r="560" spans="1:144" x14ac:dyDescent="0.2">
      <c r="A560" s="138">
        <f t="shared" si="131"/>
        <v>42855</v>
      </c>
      <c r="B560" s="142">
        <f t="shared" ca="1" si="138"/>
        <v>1068787.179</v>
      </c>
      <c r="C560" s="52">
        <f t="shared" si="132"/>
        <v>1000000</v>
      </c>
      <c r="D560" s="38">
        <f t="shared" si="133"/>
        <v>0.14476</v>
      </c>
      <c r="E560" s="42">
        <f t="shared" si="134"/>
        <v>42674</v>
      </c>
      <c r="F560" s="1">
        <f t="shared" si="126"/>
        <v>123</v>
      </c>
      <c r="G560" s="51">
        <f t="shared" si="127"/>
        <v>124</v>
      </c>
      <c r="H560" s="43">
        <f t="shared" si="128"/>
        <v>1.0687871790000001</v>
      </c>
      <c r="I560" s="51">
        <f t="shared" si="135"/>
        <v>0</v>
      </c>
      <c r="J560" s="52">
        <f t="shared" si="129"/>
        <v>68787.179000000004</v>
      </c>
      <c r="K560" s="41">
        <f t="shared" si="130"/>
        <v>0</v>
      </c>
      <c r="L560" s="2" t="str">
        <f t="shared" si="136"/>
        <v>J=</v>
      </c>
      <c r="M560" s="42">
        <f t="shared" si="137"/>
        <v>43038</v>
      </c>
      <c r="N560" s="5">
        <f t="shared" si="139"/>
        <v>0</v>
      </c>
      <c r="O560" s="5"/>
      <c r="P560" s="5"/>
      <c r="Q560" s="5"/>
      <c r="R560" s="5"/>
      <c r="S560" s="3"/>
      <c r="T560" s="5"/>
      <c r="U560" s="5"/>
      <c r="V560" s="5"/>
      <c r="W560" s="5"/>
      <c r="X560" s="5"/>
      <c r="Y560" s="6"/>
      <c r="Z560" s="5"/>
      <c r="AA560" s="5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</row>
    <row r="561" spans="1:144" x14ac:dyDescent="0.2">
      <c r="A561" s="138">
        <f t="shared" si="131"/>
        <v>42856</v>
      </c>
      <c r="B561" s="142">
        <f t="shared" ca="1" si="138"/>
        <v>1068787.179</v>
      </c>
      <c r="C561" s="52">
        <f t="shared" si="132"/>
        <v>1000000</v>
      </c>
      <c r="D561" s="38">
        <f t="shared" si="133"/>
        <v>0.14476</v>
      </c>
      <c r="E561" s="42">
        <f t="shared" si="134"/>
        <v>42674</v>
      </c>
      <c r="F561" s="1">
        <f t="shared" si="126"/>
        <v>123</v>
      </c>
      <c r="G561" s="51">
        <f t="shared" si="127"/>
        <v>124</v>
      </c>
      <c r="H561" s="43">
        <f t="shared" si="128"/>
        <v>1.0687871790000001</v>
      </c>
      <c r="I561" s="51">
        <f t="shared" si="135"/>
        <v>0</v>
      </c>
      <c r="J561" s="52">
        <f t="shared" si="129"/>
        <v>68787.179000000004</v>
      </c>
      <c r="K561" s="41">
        <f t="shared" si="130"/>
        <v>0</v>
      </c>
      <c r="L561" s="2" t="str">
        <f t="shared" si="136"/>
        <v>J=</v>
      </c>
      <c r="M561" s="42">
        <f t="shared" si="137"/>
        <v>43038</v>
      </c>
      <c r="N561" s="5">
        <f t="shared" si="139"/>
        <v>0</v>
      </c>
      <c r="O561" s="22"/>
      <c r="P561" s="22"/>
      <c r="Q561" s="22"/>
      <c r="R561" s="22"/>
      <c r="S561" s="23"/>
      <c r="T561" s="22"/>
      <c r="U561" s="22"/>
      <c r="V561" s="22"/>
      <c r="W561" s="22"/>
      <c r="X561" s="22"/>
      <c r="Y561" s="35"/>
      <c r="Z561" s="22"/>
      <c r="AA561" s="22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</row>
    <row r="562" spans="1:144" x14ac:dyDescent="0.2">
      <c r="A562" s="138">
        <f t="shared" si="131"/>
        <v>42857</v>
      </c>
      <c r="B562" s="142">
        <f t="shared" ca="1" si="138"/>
        <v>1068787.179</v>
      </c>
      <c r="C562" s="52">
        <f t="shared" si="132"/>
        <v>1000000</v>
      </c>
      <c r="D562" s="38">
        <f t="shared" si="133"/>
        <v>0.14476</v>
      </c>
      <c r="E562" s="42">
        <f t="shared" si="134"/>
        <v>42674</v>
      </c>
      <c r="F562" s="1">
        <f t="shared" si="126"/>
        <v>124</v>
      </c>
      <c r="G562" s="51">
        <f t="shared" si="127"/>
        <v>124</v>
      </c>
      <c r="H562" s="43">
        <f t="shared" si="128"/>
        <v>1.0687871790000001</v>
      </c>
      <c r="I562" s="51">
        <f t="shared" si="135"/>
        <v>0</v>
      </c>
      <c r="J562" s="52">
        <f t="shared" si="129"/>
        <v>68787.179000000004</v>
      </c>
      <c r="K562" s="41">
        <f t="shared" si="130"/>
        <v>0</v>
      </c>
      <c r="L562" s="2" t="str">
        <f t="shared" si="136"/>
        <v>J=</v>
      </c>
      <c r="M562" s="42">
        <f t="shared" si="137"/>
        <v>43038</v>
      </c>
      <c r="N562" s="5">
        <f t="shared" si="139"/>
        <v>0</v>
      </c>
      <c r="O562" s="22"/>
      <c r="P562" s="22"/>
      <c r="Q562" s="22"/>
      <c r="R562" s="22"/>
      <c r="S562" s="23"/>
      <c r="T562" s="22"/>
      <c r="U562" s="22"/>
      <c r="V562" s="22"/>
      <c r="W562" s="22"/>
      <c r="X562" s="22"/>
      <c r="Y562" s="35"/>
      <c r="Z562" s="22"/>
      <c r="AA562" s="22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</row>
    <row r="563" spans="1:144" x14ac:dyDescent="0.2">
      <c r="A563" s="138">
        <f t="shared" si="131"/>
        <v>42858</v>
      </c>
      <c r="B563" s="142">
        <f t="shared" ca="1" si="138"/>
        <v>1069360.7239999999</v>
      </c>
      <c r="C563" s="52">
        <f t="shared" si="132"/>
        <v>1000000</v>
      </c>
      <c r="D563" s="38">
        <f t="shared" si="133"/>
        <v>0.14476</v>
      </c>
      <c r="E563" s="42">
        <f t="shared" si="134"/>
        <v>42674</v>
      </c>
      <c r="F563" s="1">
        <f t="shared" si="126"/>
        <v>125</v>
      </c>
      <c r="G563" s="51">
        <f t="shared" si="127"/>
        <v>125</v>
      </c>
      <c r="H563" s="43">
        <f t="shared" si="128"/>
        <v>1.069360724</v>
      </c>
      <c r="I563" s="51">
        <f t="shared" si="135"/>
        <v>0</v>
      </c>
      <c r="J563" s="52">
        <f t="shared" si="129"/>
        <v>69360.724000000002</v>
      </c>
      <c r="K563" s="41">
        <f t="shared" si="130"/>
        <v>0</v>
      </c>
      <c r="L563" s="2" t="str">
        <f t="shared" si="136"/>
        <v>J=</v>
      </c>
      <c r="M563" s="42">
        <f t="shared" si="137"/>
        <v>43038</v>
      </c>
      <c r="N563" s="5">
        <f t="shared" si="139"/>
        <v>0</v>
      </c>
      <c r="O563" s="5"/>
      <c r="P563" s="5"/>
      <c r="Q563" s="5"/>
      <c r="R563" s="5"/>
      <c r="S563" s="3"/>
      <c r="T563" s="5"/>
      <c r="U563" s="5"/>
      <c r="V563" s="5"/>
      <c r="W563" s="5"/>
      <c r="X563" s="5"/>
      <c r="Y563" s="6"/>
      <c r="Z563" s="5"/>
      <c r="AA563" s="5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</row>
    <row r="564" spans="1:144" x14ac:dyDescent="0.2">
      <c r="A564" s="138">
        <f t="shared" si="131"/>
        <v>42859</v>
      </c>
      <c r="B564" s="142">
        <f t="shared" ca="1" si="138"/>
        <v>1069934.57699999</v>
      </c>
      <c r="C564" s="52">
        <f t="shared" si="132"/>
        <v>1000000</v>
      </c>
      <c r="D564" s="38">
        <f t="shared" si="133"/>
        <v>0.14476</v>
      </c>
      <c r="E564" s="42">
        <f t="shared" si="134"/>
        <v>42674</v>
      </c>
      <c r="F564" s="1">
        <f t="shared" si="126"/>
        <v>126</v>
      </c>
      <c r="G564" s="51">
        <f t="shared" si="127"/>
        <v>126</v>
      </c>
      <c r="H564" s="43">
        <f t="shared" si="128"/>
        <v>1.0699345769999999</v>
      </c>
      <c r="I564" s="51">
        <f t="shared" si="135"/>
        <v>0</v>
      </c>
      <c r="J564" s="52">
        <f t="shared" si="129"/>
        <v>69934.576999989993</v>
      </c>
      <c r="K564" s="41">
        <f t="shared" si="130"/>
        <v>0</v>
      </c>
      <c r="L564" s="2" t="str">
        <f t="shared" si="136"/>
        <v>J=</v>
      </c>
      <c r="M564" s="42">
        <f t="shared" si="137"/>
        <v>43038</v>
      </c>
      <c r="N564" s="5">
        <f t="shared" si="139"/>
        <v>0</v>
      </c>
      <c r="O564" s="5"/>
      <c r="P564" s="5"/>
      <c r="Q564" s="5"/>
      <c r="R564" s="5"/>
      <c r="S564" s="3"/>
      <c r="T564" s="5"/>
      <c r="U564" s="5"/>
      <c r="V564" s="5"/>
      <c r="W564" s="5"/>
      <c r="X564" s="5"/>
      <c r="Y564" s="6"/>
      <c r="Z564" s="5"/>
      <c r="AA564" s="5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</row>
    <row r="565" spans="1:144" x14ac:dyDescent="0.2">
      <c r="A565" s="138">
        <f t="shared" si="131"/>
        <v>42860</v>
      </c>
      <c r="B565" s="142">
        <f t="shared" ca="1" si="138"/>
        <v>1070508.7390000001</v>
      </c>
      <c r="C565" s="52">
        <f t="shared" si="132"/>
        <v>1000000</v>
      </c>
      <c r="D565" s="38">
        <f t="shared" si="133"/>
        <v>0.14476</v>
      </c>
      <c r="E565" s="42">
        <f t="shared" si="134"/>
        <v>42674</v>
      </c>
      <c r="F565" s="1">
        <f t="shared" si="126"/>
        <v>127</v>
      </c>
      <c r="G565" s="51">
        <f t="shared" si="127"/>
        <v>127</v>
      </c>
      <c r="H565" s="43">
        <f t="shared" si="128"/>
        <v>1.0705087390000001</v>
      </c>
      <c r="I565" s="51">
        <f t="shared" si="135"/>
        <v>0</v>
      </c>
      <c r="J565" s="52">
        <f t="shared" si="129"/>
        <v>70508.739000000001</v>
      </c>
      <c r="K565" s="41">
        <f t="shared" si="130"/>
        <v>0</v>
      </c>
      <c r="L565" s="2" t="str">
        <f t="shared" si="136"/>
        <v>J=</v>
      </c>
      <c r="M565" s="42">
        <f t="shared" si="137"/>
        <v>43038</v>
      </c>
      <c r="N565" s="5">
        <f t="shared" si="139"/>
        <v>0</v>
      </c>
      <c r="O565" s="5"/>
      <c r="P565" s="5"/>
      <c r="Q565" s="5"/>
      <c r="R565" s="5"/>
      <c r="S565" s="3"/>
      <c r="T565" s="5"/>
      <c r="U565" s="5"/>
      <c r="V565" s="5"/>
      <c r="W565" s="5"/>
      <c r="X565" s="5"/>
      <c r="Y565" s="6"/>
      <c r="Z565" s="5"/>
      <c r="AA565" s="5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</row>
    <row r="566" spans="1:144" x14ac:dyDescent="0.2">
      <c r="A566" s="138">
        <f t="shared" si="131"/>
        <v>42861</v>
      </c>
      <c r="B566" s="142">
        <f t="shared" ca="1" si="138"/>
        <v>1071083.2079999901</v>
      </c>
      <c r="C566" s="52">
        <f t="shared" si="132"/>
        <v>1000000</v>
      </c>
      <c r="D566" s="38">
        <f t="shared" si="133"/>
        <v>0.14476</v>
      </c>
      <c r="E566" s="42">
        <f t="shared" si="134"/>
        <v>42674</v>
      </c>
      <c r="F566" s="1">
        <f t="shared" si="126"/>
        <v>127</v>
      </c>
      <c r="G566" s="51">
        <f t="shared" si="127"/>
        <v>128</v>
      </c>
      <c r="H566" s="43">
        <f t="shared" si="128"/>
        <v>1.0710832079999999</v>
      </c>
      <c r="I566" s="51">
        <f t="shared" si="135"/>
        <v>0</v>
      </c>
      <c r="J566" s="52">
        <f t="shared" si="129"/>
        <v>71083.207999990002</v>
      </c>
      <c r="K566" s="41">
        <f t="shared" si="130"/>
        <v>0</v>
      </c>
      <c r="L566" s="2" t="str">
        <f t="shared" si="136"/>
        <v>J=</v>
      </c>
      <c r="M566" s="42">
        <f t="shared" si="137"/>
        <v>43038</v>
      </c>
      <c r="N566" s="5">
        <f t="shared" si="139"/>
        <v>0</v>
      </c>
      <c r="O566" s="5"/>
      <c r="P566" s="5"/>
      <c r="Q566" s="5"/>
      <c r="R566" s="5"/>
      <c r="S566" s="3"/>
      <c r="T566" s="5"/>
      <c r="U566" s="5"/>
      <c r="V566" s="5"/>
      <c r="W566" s="5"/>
      <c r="X566" s="5"/>
      <c r="Y566" s="6"/>
      <c r="Z566" s="5"/>
      <c r="AA566" s="5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</row>
    <row r="567" spans="1:144" x14ac:dyDescent="0.2">
      <c r="A567" s="138">
        <f t="shared" si="131"/>
        <v>42862</v>
      </c>
      <c r="B567" s="142">
        <f t="shared" ca="1" si="138"/>
        <v>1071083.2079999901</v>
      </c>
      <c r="C567" s="52">
        <f t="shared" si="132"/>
        <v>1000000</v>
      </c>
      <c r="D567" s="38">
        <f t="shared" si="133"/>
        <v>0.14476</v>
      </c>
      <c r="E567" s="42">
        <f t="shared" si="134"/>
        <v>42674</v>
      </c>
      <c r="F567" s="1">
        <f t="shared" si="126"/>
        <v>127</v>
      </c>
      <c r="G567" s="51">
        <f t="shared" si="127"/>
        <v>128</v>
      </c>
      <c r="H567" s="43">
        <f t="shared" si="128"/>
        <v>1.0710832079999999</v>
      </c>
      <c r="I567" s="51">
        <f t="shared" si="135"/>
        <v>0</v>
      </c>
      <c r="J567" s="52">
        <f t="shared" si="129"/>
        <v>71083.207999990002</v>
      </c>
      <c r="K567" s="41">
        <f t="shared" si="130"/>
        <v>0</v>
      </c>
      <c r="L567" s="2" t="str">
        <f t="shared" si="136"/>
        <v>J=</v>
      </c>
      <c r="M567" s="42">
        <f t="shared" si="137"/>
        <v>43038</v>
      </c>
      <c r="N567" s="5">
        <f t="shared" si="139"/>
        <v>0</v>
      </c>
      <c r="O567" s="5"/>
      <c r="P567" s="5"/>
      <c r="Q567" s="5"/>
      <c r="R567" s="5"/>
      <c r="S567" s="3"/>
      <c r="T567" s="5"/>
      <c r="U567" s="5"/>
      <c r="V567" s="5"/>
      <c r="W567" s="5"/>
      <c r="X567" s="5"/>
      <c r="Y567" s="6"/>
      <c r="Z567" s="5"/>
      <c r="AA567" s="5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</row>
    <row r="568" spans="1:144" x14ac:dyDescent="0.2">
      <c r="A568" s="138">
        <f t="shared" si="131"/>
        <v>42863</v>
      </c>
      <c r="B568" s="142">
        <f t="shared" ca="1" si="138"/>
        <v>1071083.2079999901</v>
      </c>
      <c r="C568" s="52">
        <f t="shared" si="132"/>
        <v>1000000</v>
      </c>
      <c r="D568" s="38">
        <f t="shared" si="133"/>
        <v>0.14476</v>
      </c>
      <c r="E568" s="42">
        <f t="shared" si="134"/>
        <v>42674</v>
      </c>
      <c r="F568" s="1">
        <f t="shared" si="126"/>
        <v>128</v>
      </c>
      <c r="G568" s="51">
        <f t="shared" si="127"/>
        <v>128</v>
      </c>
      <c r="H568" s="43">
        <f t="shared" si="128"/>
        <v>1.0710832079999999</v>
      </c>
      <c r="I568" s="51">
        <f t="shared" si="135"/>
        <v>0</v>
      </c>
      <c r="J568" s="52">
        <f t="shared" si="129"/>
        <v>71083.207999990002</v>
      </c>
      <c r="K568" s="41">
        <f t="shared" si="130"/>
        <v>0</v>
      </c>
      <c r="L568" s="2" t="str">
        <f t="shared" si="136"/>
        <v>J=</v>
      </c>
      <c r="M568" s="42">
        <f t="shared" si="137"/>
        <v>43038</v>
      </c>
      <c r="N568" s="5">
        <f t="shared" si="139"/>
        <v>0</v>
      </c>
      <c r="O568" s="5"/>
      <c r="P568" s="5"/>
      <c r="Q568" s="5"/>
      <c r="R568" s="5"/>
      <c r="S568" s="3"/>
      <c r="T568" s="5"/>
      <c r="U568" s="5"/>
      <c r="V568" s="5"/>
      <c r="W568" s="5"/>
      <c r="X568" s="5"/>
      <c r="Y568" s="6"/>
      <c r="Z568" s="5"/>
      <c r="AA568" s="5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</row>
    <row r="569" spans="1:144" x14ac:dyDescent="0.2">
      <c r="A569" s="138">
        <f t="shared" si="131"/>
        <v>42864</v>
      </c>
      <c r="B569" s="142">
        <f t="shared" ca="1" si="138"/>
        <v>1071657.98599999</v>
      </c>
      <c r="C569" s="52">
        <f t="shared" si="132"/>
        <v>1000000</v>
      </c>
      <c r="D569" s="38">
        <f t="shared" si="133"/>
        <v>0.14476</v>
      </c>
      <c r="E569" s="42">
        <f t="shared" si="134"/>
        <v>42674</v>
      </c>
      <c r="F569" s="1">
        <f t="shared" si="126"/>
        <v>129</v>
      </c>
      <c r="G569" s="51">
        <f t="shared" si="127"/>
        <v>129</v>
      </c>
      <c r="H569" s="43">
        <f t="shared" si="128"/>
        <v>1.071657986</v>
      </c>
      <c r="I569" s="51">
        <f t="shared" si="135"/>
        <v>0</v>
      </c>
      <c r="J569" s="52">
        <f t="shared" si="129"/>
        <v>71657.985999990007</v>
      </c>
      <c r="K569" s="41">
        <f t="shared" si="130"/>
        <v>0</v>
      </c>
      <c r="L569" s="2" t="str">
        <f t="shared" si="136"/>
        <v>J=</v>
      </c>
      <c r="M569" s="42">
        <f t="shared" si="137"/>
        <v>43038</v>
      </c>
      <c r="N569" s="5">
        <f t="shared" si="139"/>
        <v>0</v>
      </c>
      <c r="O569" s="5"/>
      <c r="P569" s="5"/>
      <c r="Q569" s="5"/>
      <c r="R569" s="5"/>
      <c r="S569" s="3"/>
      <c r="T569" s="5"/>
      <c r="U569" s="5"/>
      <c r="V569" s="5"/>
      <c r="W569" s="5"/>
      <c r="X569" s="5"/>
      <c r="Y569" s="6"/>
      <c r="Z569" s="5"/>
      <c r="AA569" s="5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</row>
    <row r="570" spans="1:144" x14ac:dyDescent="0.2">
      <c r="A570" s="138">
        <f t="shared" si="131"/>
        <v>42865</v>
      </c>
      <c r="B570" s="142">
        <f t="shared" ca="1" si="138"/>
        <v>1072233.0719999999</v>
      </c>
      <c r="C570" s="52">
        <f t="shared" si="132"/>
        <v>1000000</v>
      </c>
      <c r="D570" s="38">
        <f t="shared" si="133"/>
        <v>0.14476</v>
      </c>
      <c r="E570" s="42">
        <f t="shared" si="134"/>
        <v>42674</v>
      </c>
      <c r="F570" s="1">
        <f t="shared" si="126"/>
        <v>130</v>
      </c>
      <c r="G570" s="51">
        <f t="shared" si="127"/>
        <v>130</v>
      </c>
      <c r="H570" s="43">
        <f t="shared" si="128"/>
        <v>1.072233072</v>
      </c>
      <c r="I570" s="51">
        <f t="shared" si="135"/>
        <v>0</v>
      </c>
      <c r="J570" s="52">
        <f t="shared" si="129"/>
        <v>72233.072</v>
      </c>
      <c r="K570" s="41">
        <f t="shared" si="130"/>
        <v>0</v>
      </c>
      <c r="L570" s="2" t="str">
        <f t="shared" si="136"/>
        <v>J=</v>
      </c>
      <c r="M570" s="42">
        <f t="shared" si="137"/>
        <v>43038</v>
      </c>
      <c r="N570" s="5">
        <f t="shared" si="139"/>
        <v>0</v>
      </c>
      <c r="O570" s="5"/>
      <c r="P570" s="5"/>
      <c r="Q570" s="5"/>
      <c r="R570" s="5"/>
      <c r="S570" s="3"/>
      <c r="T570" s="5"/>
      <c r="U570" s="5"/>
      <c r="V570" s="5"/>
      <c r="W570" s="5"/>
      <c r="X570" s="5"/>
      <c r="Y570" s="6"/>
      <c r="Z570" s="5"/>
      <c r="AA570" s="5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</row>
    <row r="571" spans="1:144" x14ac:dyDescent="0.2">
      <c r="A571" s="138">
        <f t="shared" si="131"/>
        <v>42866</v>
      </c>
      <c r="B571" s="142">
        <f t="shared" ca="1" si="138"/>
        <v>1072808.46599999</v>
      </c>
      <c r="C571" s="52">
        <f t="shared" si="132"/>
        <v>1000000</v>
      </c>
      <c r="D571" s="38">
        <f t="shared" si="133"/>
        <v>0.14476</v>
      </c>
      <c r="E571" s="42">
        <f t="shared" si="134"/>
        <v>42674</v>
      </c>
      <c r="F571" s="1">
        <f t="shared" si="126"/>
        <v>131</v>
      </c>
      <c r="G571" s="51">
        <f t="shared" si="127"/>
        <v>131</v>
      </c>
      <c r="H571" s="43">
        <f t="shared" si="128"/>
        <v>1.0728084659999999</v>
      </c>
      <c r="I571" s="51">
        <f t="shared" si="135"/>
        <v>0</v>
      </c>
      <c r="J571" s="52">
        <f t="shared" si="129"/>
        <v>72808.465999990003</v>
      </c>
      <c r="K571" s="41">
        <f t="shared" si="130"/>
        <v>0</v>
      </c>
      <c r="L571" s="2" t="str">
        <f t="shared" si="136"/>
        <v>J=</v>
      </c>
      <c r="M571" s="42">
        <f t="shared" si="137"/>
        <v>43038</v>
      </c>
      <c r="N571" s="5">
        <f t="shared" si="139"/>
        <v>0</v>
      </c>
      <c r="O571" s="5"/>
      <c r="P571" s="5"/>
      <c r="Q571" s="5"/>
      <c r="R571" s="5"/>
      <c r="S571" s="3"/>
      <c r="T571" s="5"/>
      <c r="U571" s="5"/>
      <c r="V571" s="5"/>
      <c r="W571" s="5"/>
      <c r="X571" s="5"/>
      <c r="Y571" s="6"/>
      <c r="Z571" s="5"/>
      <c r="AA571" s="5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</row>
    <row r="572" spans="1:144" x14ac:dyDescent="0.2">
      <c r="A572" s="138">
        <f t="shared" si="131"/>
        <v>42867</v>
      </c>
      <c r="B572" s="142">
        <f t="shared" ca="1" si="138"/>
        <v>1073384.17</v>
      </c>
      <c r="C572" s="52">
        <f t="shared" si="132"/>
        <v>1000000</v>
      </c>
      <c r="D572" s="38">
        <f t="shared" si="133"/>
        <v>0.14476</v>
      </c>
      <c r="E572" s="42">
        <f t="shared" si="134"/>
        <v>42674</v>
      </c>
      <c r="F572" s="1">
        <f t="shared" si="126"/>
        <v>132</v>
      </c>
      <c r="G572" s="51">
        <f t="shared" si="127"/>
        <v>132</v>
      </c>
      <c r="H572" s="43">
        <f t="shared" si="128"/>
        <v>1.07338417</v>
      </c>
      <c r="I572" s="51">
        <f t="shared" si="135"/>
        <v>0</v>
      </c>
      <c r="J572" s="52">
        <f t="shared" si="129"/>
        <v>73384.17</v>
      </c>
      <c r="K572" s="41">
        <f t="shared" si="130"/>
        <v>0</v>
      </c>
      <c r="L572" s="2" t="str">
        <f t="shared" si="136"/>
        <v>J=</v>
      </c>
      <c r="M572" s="42">
        <f t="shared" si="137"/>
        <v>43038</v>
      </c>
      <c r="N572" s="5">
        <f t="shared" si="139"/>
        <v>0</v>
      </c>
      <c r="O572" s="5"/>
      <c r="P572" s="5"/>
      <c r="Q572" s="5"/>
      <c r="R572" s="5"/>
      <c r="S572" s="3"/>
      <c r="T572" s="5"/>
      <c r="U572" s="5"/>
      <c r="V572" s="5"/>
      <c r="W572" s="5"/>
      <c r="X572" s="5"/>
      <c r="Y572" s="6"/>
      <c r="Z572" s="5"/>
      <c r="AA572" s="5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</row>
    <row r="573" spans="1:144" x14ac:dyDescent="0.2">
      <c r="A573" s="138">
        <f t="shared" si="131"/>
        <v>42868</v>
      </c>
      <c r="B573" s="142">
        <f t="shared" ca="1" si="138"/>
        <v>1073960.182</v>
      </c>
      <c r="C573" s="52">
        <f t="shared" si="132"/>
        <v>1000000</v>
      </c>
      <c r="D573" s="38">
        <f t="shared" si="133"/>
        <v>0.14476</v>
      </c>
      <c r="E573" s="42">
        <f t="shared" si="134"/>
        <v>42674</v>
      </c>
      <c r="F573" s="1">
        <f t="shared" si="126"/>
        <v>132</v>
      </c>
      <c r="G573" s="51">
        <f t="shared" si="127"/>
        <v>133</v>
      </c>
      <c r="H573" s="43">
        <f t="shared" si="128"/>
        <v>1.073960182</v>
      </c>
      <c r="I573" s="51">
        <f t="shared" si="135"/>
        <v>0</v>
      </c>
      <c r="J573" s="52">
        <f t="shared" si="129"/>
        <v>73960.182000000001</v>
      </c>
      <c r="K573" s="41">
        <f t="shared" si="130"/>
        <v>0</v>
      </c>
      <c r="L573" s="2" t="str">
        <f t="shared" si="136"/>
        <v>J=</v>
      </c>
      <c r="M573" s="42">
        <f t="shared" si="137"/>
        <v>43038</v>
      </c>
      <c r="N573" s="5">
        <f t="shared" si="139"/>
        <v>0</v>
      </c>
      <c r="O573" s="5"/>
      <c r="P573" s="5"/>
      <c r="Q573" s="5"/>
      <c r="R573" s="5"/>
      <c r="S573" s="3"/>
      <c r="T573" s="5"/>
      <c r="U573" s="5"/>
      <c r="V573" s="5"/>
      <c r="W573" s="5"/>
      <c r="X573" s="5"/>
      <c r="Y573" s="6"/>
      <c r="Z573" s="5"/>
      <c r="AA573" s="5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</row>
    <row r="574" spans="1:144" x14ac:dyDescent="0.2">
      <c r="A574" s="138">
        <f t="shared" si="131"/>
        <v>42869</v>
      </c>
      <c r="B574" s="142">
        <f t="shared" ca="1" si="138"/>
        <v>1073960.182</v>
      </c>
      <c r="C574" s="52">
        <f t="shared" si="132"/>
        <v>1000000</v>
      </c>
      <c r="D574" s="38">
        <f t="shared" si="133"/>
        <v>0.14476</v>
      </c>
      <c r="E574" s="42">
        <f t="shared" si="134"/>
        <v>42674</v>
      </c>
      <c r="F574" s="1">
        <f t="shared" si="126"/>
        <v>132</v>
      </c>
      <c r="G574" s="51">
        <f t="shared" si="127"/>
        <v>133</v>
      </c>
      <c r="H574" s="43">
        <f t="shared" si="128"/>
        <v>1.073960182</v>
      </c>
      <c r="I574" s="51">
        <f t="shared" si="135"/>
        <v>0</v>
      </c>
      <c r="J574" s="52">
        <f t="shared" si="129"/>
        <v>73960.182000000001</v>
      </c>
      <c r="K574" s="41">
        <f t="shared" si="130"/>
        <v>0</v>
      </c>
      <c r="L574" s="2" t="str">
        <f t="shared" si="136"/>
        <v>J=</v>
      </c>
      <c r="M574" s="42">
        <f t="shared" si="137"/>
        <v>43038</v>
      </c>
      <c r="N574" s="5">
        <f t="shared" si="139"/>
        <v>0</v>
      </c>
      <c r="O574" s="5"/>
      <c r="P574" s="5"/>
      <c r="Q574" s="5"/>
      <c r="R574" s="5"/>
      <c r="S574" s="3"/>
      <c r="T574" s="5"/>
      <c r="U574" s="5"/>
      <c r="V574" s="5"/>
      <c r="W574" s="5"/>
      <c r="X574" s="5"/>
      <c r="Y574" s="6"/>
      <c r="Z574" s="5"/>
      <c r="AA574" s="5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</row>
    <row r="575" spans="1:144" x14ac:dyDescent="0.2">
      <c r="A575" s="138">
        <f t="shared" si="131"/>
        <v>42870</v>
      </c>
      <c r="B575" s="142">
        <f t="shared" ca="1" si="138"/>
        <v>1073960.182</v>
      </c>
      <c r="C575" s="52">
        <f t="shared" si="132"/>
        <v>1000000</v>
      </c>
      <c r="D575" s="38">
        <f t="shared" si="133"/>
        <v>0.14476</v>
      </c>
      <c r="E575" s="42">
        <f t="shared" si="134"/>
        <v>42674</v>
      </c>
      <c r="F575" s="1">
        <f t="shared" si="126"/>
        <v>133</v>
      </c>
      <c r="G575" s="51">
        <f t="shared" si="127"/>
        <v>133</v>
      </c>
      <c r="H575" s="43">
        <f t="shared" si="128"/>
        <v>1.073960182</v>
      </c>
      <c r="I575" s="51">
        <f t="shared" si="135"/>
        <v>0</v>
      </c>
      <c r="J575" s="52">
        <f t="shared" si="129"/>
        <v>73960.182000000001</v>
      </c>
      <c r="K575" s="41">
        <f t="shared" si="130"/>
        <v>0</v>
      </c>
      <c r="L575" s="2" t="str">
        <f t="shared" si="136"/>
        <v>J=</v>
      </c>
      <c r="M575" s="42">
        <f t="shared" si="137"/>
        <v>43038</v>
      </c>
      <c r="N575" s="5">
        <f t="shared" si="139"/>
        <v>0</v>
      </c>
      <c r="O575" s="5"/>
      <c r="P575" s="5"/>
      <c r="Q575" s="5"/>
      <c r="R575" s="5"/>
      <c r="S575" s="3"/>
      <c r="T575" s="5"/>
      <c r="U575" s="5"/>
      <c r="V575" s="5"/>
      <c r="W575" s="5"/>
      <c r="X575" s="5"/>
      <c r="Y575" s="6"/>
      <c r="Z575" s="5"/>
      <c r="AA575" s="5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</row>
    <row r="576" spans="1:144" x14ac:dyDescent="0.2">
      <c r="A576" s="138">
        <f t="shared" si="131"/>
        <v>42871</v>
      </c>
      <c r="B576" s="142">
        <f t="shared" ca="1" si="138"/>
        <v>1074536.503</v>
      </c>
      <c r="C576" s="52">
        <f t="shared" si="132"/>
        <v>1000000</v>
      </c>
      <c r="D576" s="38">
        <f t="shared" si="133"/>
        <v>0.14476</v>
      </c>
      <c r="E576" s="42">
        <f t="shared" si="134"/>
        <v>42674</v>
      </c>
      <c r="F576" s="1">
        <f t="shared" si="126"/>
        <v>134</v>
      </c>
      <c r="G576" s="51">
        <f t="shared" si="127"/>
        <v>134</v>
      </c>
      <c r="H576" s="43">
        <f t="shared" si="128"/>
        <v>1.074536503</v>
      </c>
      <c r="I576" s="51">
        <f t="shared" si="135"/>
        <v>0</v>
      </c>
      <c r="J576" s="52">
        <f t="shared" si="129"/>
        <v>74536.502999999997</v>
      </c>
      <c r="K576" s="41">
        <f t="shared" si="130"/>
        <v>0</v>
      </c>
      <c r="L576" s="2" t="str">
        <f t="shared" si="136"/>
        <v>J=</v>
      </c>
      <c r="M576" s="42">
        <f t="shared" si="137"/>
        <v>43038</v>
      </c>
      <c r="N576" s="5">
        <f t="shared" si="139"/>
        <v>0</v>
      </c>
      <c r="O576" s="5"/>
      <c r="P576" s="5"/>
      <c r="Q576" s="5"/>
      <c r="R576" s="5"/>
      <c r="S576" s="3"/>
      <c r="T576" s="5"/>
      <c r="U576" s="5"/>
      <c r="V576" s="5"/>
      <c r="W576" s="5"/>
      <c r="X576" s="5"/>
      <c r="Y576" s="6"/>
      <c r="Z576" s="5"/>
      <c r="AA576" s="5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</row>
    <row r="577" spans="1:144" x14ac:dyDescent="0.2">
      <c r="A577" s="138">
        <f t="shared" si="131"/>
        <v>42872</v>
      </c>
      <c r="B577" s="142">
        <f t="shared" ca="1" si="138"/>
        <v>1075113.1340000001</v>
      </c>
      <c r="C577" s="52">
        <f t="shared" si="132"/>
        <v>1000000</v>
      </c>
      <c r="D577" s="38">
        <f t="shared" si="133"/>
        <v>0.14476</v>
      </c>
      <c r="E577" s="42">
        <f t="shared" si="134"/>
        <v>42674</v>
      </c>
      <c r="F577" s="1">
        <f t="shared" si="126"/>
        <v>135</v>
      </c>
      <c r="G577" s="51">
        <f t="shared" si="127"/>
        <v>135</v>
      </c>
      <c r="H577" s="43">
        <f t="shared" si="128"/>
        <v>1.075113134</v>
      </c>
      <c r="I577" s="51">
        <f t="shared" si="135"/>
        <v>0</v>
      </c>
      <c r="J577" s="52">
        <f t="shared" si="129"/>
        <v>75113.134000000005</v>
      </c>
      <c r="K577" s="41">
        <f t="shared" si="130"/>
        <v>0</v>
      </c>
      <c r="L577" s="2" t="str">
        <f t="shared" si="136"/>
        <v>J=</v>
      </c>
      <c r="M577" s="42">
        <f t="shared" si="137"/>
        <v>43038</v>
      </c>
      <c r="N577" s="5">
        <f t="shared" si="139"/>
        <v>0</v>
      </c>
      <c r="O577" s="5"/>
      <c r="P577" s="5"/>
      <c r="Q577" s="5"/>
      <c r="R577" s="5"/>
      <c r="S577" s="3"/>
      <c r="T577" s="5"/>
      <c r="U577" s="5"/>
      <c r="V577" s="5"/>
      <c r="W577" s="5"/>
      <c r="X577" s="5"/>
      <c r="Y577" s="6"/>
      <c r="Z577" s="5"/>
      <c r="AA577" s="5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</row>
    <row r="578" spans="1:144" x14ac:dyDescent="0.2">
      <c r="A578" s="138">
        <f t="shared" si="131"/>
        <v>42873</v>
      </c>
      <c r="B578" s="142">
        <f t="shared" ca="1" si="138"/>
        <v>1075690.07399999</v>
      </c>
      <c r="C578" s="52">
        <f t="shared" si="132"/>
        <v>1000000</v>
      </c>
      <c r="D578" s="38">
        <f t="shared" si="133"/>
        <v>0.14476</v>
      </c>
      <c r="E578" s="42">
        <f t="shared" si="134"/>
        <v>42674</v>
      </c>
      <c r="F578" s="1">
        <f t="shared" si="126"/>
        <v>136</v>
      </c>
      <c r="G578" s="51">
        <f t="shared" si="127"/>
        <v>136</v>
      </c>
      <c r="H578" s="43">
        <f t="shared" si="128"/>
        <v>1.0756900739999999</v>
      </c>
      <c r="I578" s="51">
        <f t="shared" si="135"/>
        <v>0</v>
      </c>
      <c r="J578" s="52">
        <f t="shared" si="129"/>
        <v>75690.073999989996</v>
      </c>
      <c r="K578" s="41">
        <f t="shared" si="130"/>
        <v>0</v>
      </c>
      <c r="L578" s="2" t="str">
        <f t="shared" si="136"/>
        <v>J=</v>
      </c>
      <c r="M578" s="42">
        <f t="shared" si="137"/>
        <v>43038</v>
      </c>
      <c r="N578" s="5">
        <f t="shared" si="139"/>
        <v>0</v>
      </c>
      <c r="O578" s="5"/>
      <c r="P578" s="5"/>
      <c r="Q578" s="5"/>
      <c r="R578" s="5"/>
      <c r="S578" s="3"/>
      <c r="T578" s="5"/>
      <c r="U578" s="5"/>
      <c r="V578" s="5"/>
      <c r="W578" s="5"/>
      <c r="X578" s="5"/>
      <c r="Y578" s="6"/>
      <c r="Z578" s="5"/>
      <c r="AA578" s="5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</row>
    <row r="579" spans="1:144" x14ac:dyDescent="0.2">
      <c r="A579" s="138">
        <f t="shared" si="131"/>
        <v>42874</v>
      </c>
      <c r="B579" s="142">
        <f t="shared" ca="1" si="138"/>
        <v>1076267.324</v>
      </c>
      <c r="C579" s="52">
        <f t="shared" si="132"/>
        <v>1000000</v>
      </c>
      <c r="D579" s="38">
        <f t="shared" si="133"/>
        <v>0.14476</v>
      </c>
      <c r="E579" s="42">
        <f t="shared" si="134"/>
        <v>42674</v>
      </c>
      <c r="F579" s="1">
        <f t="shared" si="126"/>
        <v>137</v>
      </c>
      <c r="G579" s="51">
        <f t="shared" si="127"/>
        <v>137</v>
      </c>
      <c r="H579" s="43">
        <f t="shared" si="128"/>
        <v>1.076267324</v>
      </c>
      <c r="I579" s="51">
        <f t="shared" si="135"/>
        <v>0</v>
      </c>
      <c r="J579" s="52">
        <f t="shared" si="129"/>
        <v>76267.323999999993</v>
      </c>
      <c r="K579" s="41">
        <f t="shared" si="130"/>
        <v>0</v>
      </c>
      <c r="L579" s="2" t="str">
        <f t="shared" si="136"/>
        <v>J=</v>
      </c>
      <c r="M579" s="42">
        <f t="shared" si="137"/>
        <v>43038</v>
      </c>
      <c r="N579" s="5">
        <f t="shared" si="139"/>
        <v>0</v>
      </c>
      <c r="O579" s="5"/>
      <c r="P579" s="5"/>
      <c r="Q579" s="5"/>
      <c r="R579" s="5"/>
      <c r="S579" s="3"/>
      <c r="T579" s="5"/>
      <c r="U579" s="5"/>
      <c r="V579" s="5"/>
      <c r="W579" s="5"/>
      <c r="X579" s="5"/>
      <c r="Y579" s="6"/>
      <c r="Z579" s="5"/>
      <c r="AA579" s="5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</row>
    <row r="580" spans="1:144" x14ac:dyDescent="0.2">
      <c r="A580" s="138">
        <f t="shared" si="131"/>
        <v>42875</v>
      </c>
      <c r="B580" s="142">
        <f t="shared" ca="1" si="138"/>
        <v>1076844.8840000001</v>
      </c>
      <c r="C580" s="52">
        <f t="shared" si="132"/>
        <v>1000000</v>
      </c>
      <c r="D580" s="38">
        <f t="shared" si="133"/>
        <v>0.14476</v>
      </c>
      <c r="E580" s="42">
        <f t="shared" si="134"/>
        <v>42674</v>
      </c>
      <c r="F580" s="1">
        <f t="shared" si="126"/>
        <v>137</v>
      </c>
      <c r="G580" s="51">
        <f t="shared" si="127"/>
        <v>138</v>
      </c>
      <c r="H580" s="43">
        <f t="shared" si="128"/>
        <v>1.076844884</v>
      </c>
      <c r="I580" s="51">
        <f t="shared" si="135"/>
        <v>0</v>
      </c>
      <c r="J580" s="52">
        <f t="shared" si="129"/>
        <v>76844.884000000005</v>
      </c>
      <c r="K580" s="41">
        <f t="shared" si="130"/>
        <v>0</v>
      </c>
      <c r="L580" s="2" t="str">
        <f t="shared" si="136"/>
        <v>J=</v>
      </c>
      <c r="M580" s="42">
        <f t="shared" si="137"/>
        <v>43038</v>
      </c>
      <c r="N580" s="5">
        <f t="shared" si="139"/>
        <v>0</v>
      </c>
      <c r="O580" s="5"/>
      <c r="P580" s="5"/>
      <c r="Q580" s="5"/>
      <c r="R580" s="5"/>
      <c r="S580" s="3"/>
      <c r="T580" s="5"/>
      <c r="U580" s="5"/>
      <c r="V580" s="5"/>
      <c r="W580" s="5"/>
      <c r="X580" s="5"/>
      <c r="Y580" s="6"/>
      <c r="Z580" s="5"/>
      <c r="AA580" s="5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</row>
    <row r="581" spans="1:144" x14ac:dyDescent="0.2">
      <c r="A581" s="138">
        <f t="shared" si="131"/>
        <v>42876</v>
      </c>
      <c r="B581" s="142">
        <f t="shared" ca="1" si="138"/>
        <v>1076844.8840000001</v>
      </c>
      <c r="C581" s="52">
        <f t="shared" si="132"/>
        <v>1000000</v>
      </c>
      <c r="D581" s="38">
        <f t="shared" si="133"/>
        <v>0.14476</v>
      </c>
      <c r="E581" s="42">
        <f t="shared" si="134"/>
        <v>42674</v>
      </c>
      <c r="F581" s="1">
        <f t="shared" si="126"/>
        <v>137</v>
      </c>
      <c r="G581" s="51">
        <f t="shared" si="127"/>
        <v>138</v>
      </c>
      <c r="H581" s="43">
        <f t="shared" si="128"/>
        <v>1.076844884</v>
      </c>
      <c r="I581" s="51">
        <f t="shared" si="135"/>
        <v>0</v>
      </c>
      <c r="J581" s="52">
        <f t="shared" si="129"/>
        <v>76844.884000000005</v>
      </c>
      <c r="K581" s="41">
        <f t="shared" si="130"/>
        <v>0</v>
      </c>
      <c r="L581" s="2" t="str">
        <f t="shared" si="136"/>
        <v>J=</v>
      </c>
      <c r="M581" s="42">
        <f t="shared" si="137"/>
        <v>43038</v>
      </c>
      <c r="N581" s="5">
        <f t="shared" si="139"/>
        <v>0</v>
      </c>
      <c r="O581" s="5"/>
      <c r="P581" s="5"/>
      <c r="Q581" s="5"/>
      <c r="R581" s="5"/>
      <c r="S581" s="3"/>
      <c r="T581" s="5"/>
      <c r="U581" s="5"/>
      <c r="V581" s="5"/>
      <c r="W581" s="5"/>
      <c r="X581" s="5"/>
      <c r="Y581" s="6"/>
      <c r="Z581" s="5"/>
      <c r="AA581" s="5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</row>
    <row r="582" spans="1:144" x14ac:dyDescent="0.2">
      <c r="A582" s="138">
        <f t="shared" si="131"/>
        <v>42877</v>
      </c>
      <c r="B582" s="142">
        <f t="shared" ca="1" si="138"/>
        <v>1076844.8840000001</v>
      </c>
      <c r="C582" s="52">
        <f t="shared" si="132"/>
        <v>1000000</v>
      </c>
      <c r="D582" s="38">
        <f t="shared" si="133"/>
        <v>0.14476</v>
      </c>
      <c r="E582" s="42">
        <f t="shared" si="134"/>
        <v>42674</v>
      </c>
      <c r="F582" s="1">
        <f t="shared" si="126"/>
        <v>138</v>
      </c>
      <c r="G582" s="51">
        <f t="shared" si="127"/>
        <v>138</v>
      </c>
      <c r="H582" s="43">
        <f t="shared" si="128"/>
        <v>1.076844884</v>
      </c>
      <c r="I582" s="51">
        <f t="shared" si="135"/>
        <v>0</v>
      </c>
      <c r="J582" s="52">
        <f t="shared" si="129"/>
        <v>76844.884000000005</v>
      </c>
      <c r="K582" s="41">
        <f t="shared" si="130"/>
        <v>0</v>
      </c>
      <c r="L582" s="2" t="str">
        <f t="shared" si="136"/>
        <v>J=</v>
      </c>
      <c r="M582" s="42">
        <f t="shared" si="137"/>
        <v>43038</v>
      </c>
      <c r="N582" s="5">
        <f t="shared" si="139"/>
        <v>0</v>
      </c>
      <c r="O582" s="5"/>
      <c r="P582" s="5"/>
      <c r="Q582" s="5"/>
      <c r="R582" s="5"/>
      <c r="S582" s="3"/>
      <c r="T582" s="5"/>
      <c r="U582" s="5"/>
      <c r="V582" s="5"/>
      <c r="W582" s="5"/>
      <c r="X582" s="5"/>
      <c r="Y582" s="6"/>
      <c r="Z582" s="5"/>
      <c r="AA582" s="5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</row>
    <row r="583" spans="1:144" x14ac:dyDescent="0.2">
      <c r="A583" s="138">
        <f t="shared" si="131"/>
        <v>42878</v>
      </c>
      <c r="B583" s="142">
        <f t="shared" ca="1" si="138"/>
        <v>1077422.753</v>
      </c>
      <c r="C583" s="52">
        <f t="shared" si="132"/>
        <v>1000000</v>
      </c>
      <c r="D583" s="38">
        <f t="shared" si="133"/>
        <v>0.14476</v>
      </c>
      <c r="E583" s="42">
        <f t="shared" si="134"/>
        <v>42674</v>
      </c>
      <c r="F583" s="1">
        <f t="shared" si="126"/>
        <v>139</v>
      </c>
      <c r="G583" s="51">
        <f t="shared" si="127"/>
        <v>139</v>
      </c>
      <c r="H583" s="43">
        <f t="shared" si="128"/>
        <v>1.077422753</v>
      </c>
      <c r="I583" s="51">
        <f t="shared" si="135"/>
        <v>0</v>
      </c>
      <c r="J583" s="52">
        <f t="shared" si="129"/>
        <v>77422.752999999997</v>
      </c>
      <c r="K583" s="41">
        <f t="shared" si="130"/>
        <v>0</v>
      </c>
      <c r="L583" s="2" t="str">
        <f t="shared" si="136"/>
        <v>J=</v>
      </c>
      <c r="M583" s="42">
        <f t="shared" si="137"/>
        <v>43038</v>
      </c>
      <c r="N583" s="5">
        <f t="shared" si="139"/>
        <v>0</v>
      </c>
      <c r="O583" s="5"/>
      <c r="P583" s="5"/>
      <c r="Q583" s="5"/>
      <c r="R583" s="5"/>
      <c r="S583" s="3"/>
      <c r="T583" s="5"/>
      <c r="U583" s="5"/>
      <c r="V583" s="5"/>
      <c r="W583" s="5"/>
      <c r="X583" s="5"/>
      <c r="Y583" s="6"/>
      <c r="Z583" s="5"/>
      <c r="AA583" s="5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</row>
    <row r="584" spans="1:144" x14ac:dyDescent="0.2">
      <c r="A584" s="138">
        <f t="shared" si="131"/>
        <v>42879</v>
      </c>
      <c r="B584" s="142">
        <f t="shared" ca="1" si="138"/>
        <v>1078000.933</v>
      </c>
      <c r="C584" s="52">
        <f t="shared" si="132"/>
        <v>1000000</v>
      </c>
      <c r="D584" s="38">
        <f t="shared" si="133"/>
        <v>0.14476</v>
      </c>
      <c r="E584" s="42">
        <f t="shared" si="134"/>
        <v>42674</v>
      </c>
      <c r="F584" s="1">
        <f t="shared" si="126"/>
        <v>140</v>
      </c>
      <c r="G584" s="51">
        <f t="shared" si="127"/>
        <v>140</v>
      </c>
      <c r="H584" s="43">
        <f t="shared" si="128"/>
        <v>1.078000933</v>
      </c>
      <c r="I584" s="51">
        <f t="shared" si="135"/>
        <v>0</v>
      </c>
      <c r="J584" s="52">
        <f t="shared" si="129"/>
        <v>78000.933000000005</v>
      </c>
      <c r="K584" s="41">
        <f t="shared" si="130"/>
        <v>0</v>
      </c>
      <c r="L584" s="2" t="str">
        <f t="shared" si="136"/>
        <v>J=</v>
      </c>
      <c r="M584" s="42">
        <f t="shared" si="137"/>
        <v>43038</v>
      </c>
      <c r="N584" s="5">
        <f t="shared" si="139"/>
        <v>0</v>
      </c>
      <c r="O584" s="5"/>
      <c r="P584" s="5"/>
      <c r="Q584" s="5"/>
      <c r="R584" s="5"/>
      <c r="S584" s="3"/>
      <c r="T584" s="5"/>
      <c r="U584" s="5"/>
      <c r="V584" s="5"/>
      <c r="W584" s="5"/>
      <c r="X584" s="5"/>
      <c r="Y584" s="6"/>
      <c r="Z584" s="5"/>
      <c r="AA584" s="5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</row>
    <row r="585" spans="1:144" x14ac:dyDescent="0.2">
      <c r="A585" s="138">
        <f t="shared" si="131"/>
        <v>42880</v>
      </c>
      <c r="B585" s="142">
        <f t="shared" ca="1" si="138"/>
        <v>1078579.423</v>
      </c>
      <c r="C585" s="52">
        <f t="shared" si="132"/>
        <v>1000000</v>
      </c>
      <c r="D585" s="38">
        <f t="shared" si="133"/>
        <v>0.14476</v>
      </c>
      <c r="E585" s="42">
        <f t="shared" si="134"/>
        <v>42674</v>
      </c>
      <c r="F585" s="1">
        <f t="shared" si="126"/>
        <v>141</v>
      </c>
      <c r="G585" s="51">
        <f t="shared" si="127"/>
        <v>141</v>
      </c>
      <c r="H585" s="43">
        <f t="shared" si="128"/>
        <v>1.0785794230000001</v>
      </c>
      <c r="I585" s="51">
        <f t="shared" si="135"/>
        <v>0</v>
      </c>
      <c r="J585" s="52">
        <f t="shared" si="129"/>
        <v>78579.422999999995</v>
      </c>
      <c r="K585" s="41">
        <f t="shared" si="130"/>
        <v>0</v>
      </c>
      <c r="L585" s="2" t="str">
        <f t="shared" si="136"/>
        <v>J=</v>
      </c>
      <c r="M585" s="42">
        <f t="shared" si="137"/>
        <v>43038</v>
      </c>
      <c r="N585" s="5">
        <f t="shared" si="139"/>
        <v>0</v>
      </c>
      <c r="O585" s="5"/>
      <c r="P585" s="5"/>
      <c r="Q585" s="5"/>
      <c r="R585" s="5"/>
      <c r="S585" s="3"/>
      <c r="T585" s="5"/>
      <c r="U585" s="5"/>
      <c r="V585" s="5"/>
      <c r="W585" s="5"/>
      <c r="X585" s="5"/>
      <c r="Y585" s="6"/>
      <c r="Z585" s="5"/>
      <c r="AA585" s="5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</row>
    <row r="586" spans="1:144" x14ac:dyDescent="0.2">
      <c r="A586" s="138">
        <f t="shared" si="131"/>
        <v>42881</v>
      </c>
      <c r="B586" s="142">
        <f t="shared" ca="1" si="138"/>
        <v>1079158.223</v>
      </c>
      <c r="C586" s="52">
        <f t="shared" si="132"/>
        <v>1000000</v>
      </c>
      <c r="D586" s="38">
        <f t="shared" si="133"/>
        <v>0.14476</v>
      </c>
      <c r="E586" s="42">
        <f t="shared" si="134"/>
        <v>42674</v>
      </c>
      <c r="F586" s="1">
        <f t="shared" si="126"/>
        <v>142</v>
      </c>
      <c r="G586" s="51">
        <f t="shared" si="127"/>
        <v>142</v>
      </c>
      <c r="H586" s="43">
        <f t="shared" si="128"/>
        <v>1.0791582230000001</v>
      </c>
      <c r="I586" s="51">
        <f t="shared" si="135"/>
        <v>0</v>
      </c>
      <c r="J586" s="52">
        <f t="shared" si="129"/>
        <v>79158.222999999998</v>
      </c>
      <c r="K586" s="41">
        <f t="shared" si="130"/>
        <v>0</v>
      </c>
      <c r="L586" s="2" t="str">
        <f t="shared" si="136"/>
        <v>J=</v>
      </c>
      <c r="M586" s="42">
        <f t="shared" si="137"/>
        <v>43038</v>
      </c>
      <c r="N586" s="5">
        <f t="shared" si="139"/>
        <v>0</v>
      </c>
      <c r="O586" s="5"/>
      <c r="P586" s="5"/>
      <c r="Q586" s="5"/>
      <c r="R586" s="5"/>
      <c r="S586" s="3"/>
      <c r="T586" s="5"/>
      <c r="U586" s="5"/>
      <c r="V586" s="5"/>
      <c r="W586" s="5"/>
      <c r="X586" s="5"/>
      <c r="Y586" s="6"/>
      <c r="Z586" s="5"/>
      <c r="AA586" s="5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</row>
    <row r="587" spans="1:144" x14ac:dyDescent="0.2">
      <c r="A587" s="138">
        <f t="shared" si="131"/>
        <v>42882</v>
      </c>
      <c r="B587" s="142">
        <f t="shared" ca="1" si="138"/>
        <v>1079737.334</v>
      </c>
      <c r="C587" s="52">
        <f t="shared" si="132"/>
        <v>1000000</v>
      </c>
      <c r="D587" s="38">
        <f t="shared" si="133"/>
        <v>0.14476</v>
      </c>
      <c r="E587" s="42">
        <f t="shared" si="134"/>
        <v>42674</v>
      </c>
      <c r="F587" s="1">
        <f t="shared" si="126"/>
        <v>142</v>
      </c>
      <c r="G587" s="51">
        <f t="shared" si="127"/>
        <v>143</v>
      </c>
      <c r="H587" s="43">
        <f t="shared" si="128"/>
        <v>1.079737334</v>
      </c>
      <c r="I587" s="51">
        <f t="shared" si="135"/>
        <v>0</v>
      </c>
      <c r="J587" s="52">
        <f t="shared" si="129"/>
        <v>79737.334000000003</v>
      </c>
      <c r="K587" s="41">
        <f t="shared" si="130"/>
        <v>0</v>
      </c>
      <c r="L587" s="2" t="str">
        <f t="shared" si="136"/>
        <v>J=</v>
      </c>
      <c r="M587" s="42">
        <f t="shared" si="137"/>
        <v>43038</v>
      </c>
      <c r="N587" s="5">
        <f t="shared" si="139"/>
        <v>0</v>
      </c>
      <c r="O587" s="5"/>
      <c r="P587" s="5"/>
      <c r="Q587" s="5"/>
      <c r="R587" s="5"/>
      <c r="S587" s="3"/>
      <c r="T587" s="5"/>
      <c r="U587" s="5"/>
      <c r="V587" s="5"/>
      <c r="W587" s="5"/>
      <c r="X587" s="5"/>
      <c r="Y587" s="6"/>
      <c r="Z587" s="5"/>
      <c r="AA587" s="5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</row>
    <row r="588" spans="1:144" x14ac:dyDescent="0.2">
      <c r="A588" s="138">
        <f t="shared" si="131"/>
        <v>42883</v>
      </c>
      <c r="B588" s="142">
        <f t="shared" ca="1" si="138"/>
        <v>1079737.334</v>
      </c>
      <c r="C588" s="52">
        <f t="shared" si="132"/>
        <v>1000000</v>
      </c>
      <c r="D588" s="38">
        <f t="shared" si="133"/>
        <v>0.14476</v>
      </c>
      <c r="E588" s="42">
        <f t="shared" si="134"/>
        <v>42674</v>
      </c>
      <c r="F588" s="1">
        <f t="shared" ref="F588:F651" si="140">IF(A588&gt;E588,IF(NETWORKDAYS(E588,A588,$P$75:$P$191)-1=0,1,NETWORKDAYS(E588,A588,$P$75:$P$191)-1),0)</f>
        <v>142</v>
      </c>
      <c r="G588" s="51">
        <f t="shared" ref="G588:G651" si="141">IF(AND(F588=1,F587=1),1,IF(F588&gt;0,IF(F588=F587,F588+1,F588),0))</f>
        <v>143</v>
      </c>
      <c r="H588" s="43">
        <f t="shared" ref="H588:H651" si="142">ROUND((D588+1)^(G588/252),9)</f>
        <v>1.079737334</v>
      </c>
      <c r="I588" s="51">
        <f t="shared" si="135"/>
        <v>0</v>
      </c>
      <c r="J588" s="52">
        <f t="shared" ref="J588:J651" si="143">TRUNC(((H588-1)*C588),8)</f>
        <v>79737.334000000003</v>
      </c>
      <c r="K588" s="41">
        <f t="shared" ref="K588:K651" si="144">IF(I588&gt;0,VLOOKUP(I588,$P$12:$U$72,6),0)</f>
        <v>0</v>
      </c>
      <c r="L588" s="2" t="str">
        <f t="shared" si="136"/>
        <v>J=</v>
      </c>
      <c r="M588" s="42">
        <f t="shared" si="137"/>
        <v>43038</v>
      </c>
      <c r="N588" s="5">
        <f t="shared" si="139"/>
        <v>0</v>
      </c>
      <c r="O588" s="5"/>
      <c r="P588" s="5"/>
      <c r="Q588" s="5"/>
      <c r="R588" s="5"/>
      <c r="S588" s="3"/>
      <c r="T588" s="5"/>
      <c r="U588" s="5"/>
      <c r="V588" s="5"/>
      <c r="W588" s="5"/>
      <c r="X588" s="5"/>
      <c r="Y588" s="6"/>
      <c r="Z588" s="5"/>
      <c r="AA588" s="5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</row>
    <row r="589" spans="1:144" x14ac:dyDescent="0.2">
      <c r="A589" s="138">
        <f t="shared" ref="A589:A652" si="145">(A588+1)</f>
        <v>42884</v>
      </c>
      <c r="B589" s="142">
        <f t="shared" ca="1" si="138"/>
        <v>1079737.334</v>
      </c>
      <c r="C589" s="52">
        <f t="shared" ref="C589:C652" si="146">(C588-K588)</f>
        <v>1000000</v>
      </c>
      <c r="D589" s="38">
        <f t="shared" ref="D589:D652" si="147">D588</f>
        <v>0.14476</v>
      </c>
      <c r="E589" s="42">
        <f t="shared" ref="E589:E652" si="148">IF(I588&gt;0,VLOOKUP(I588,P$12:Z$72,2),E588)</f>
        <v>42674</v>
      </c>
      <c r="F589" s="1">
        <f t="shared" si="140"/>
        <v>143</v>
      </c>
      <c r="G589" s="51">
        <f t="shared" si="141"/>
        <v>143</v>
      </c>
      <c r="H589" s="43">
        <f t="shared" si="142"/>
        <v>1.079737334</v>
      </c>
      <c r="I589" s="51">
        <f t="shared" ref="I589:I652" si="149">IF(VLOOKUP(A589,Q$12:X$72,8)=VLOOKUP(A588,Q$12:X$72,8),0,VLOOKUP(A589,Q$12:X$72,8))</f>
        <v>0</v>
      </c>
      <c r="J589" s="52">
        <f t="shared" si="143"/>
        <v>79737.334000000003</v>
      </c>
      <c r="K589" s="41">
        <f t="shared" si="144"/>
        <v>0</v>
      </c>
      <c r="L589" s="2" t="str">
        <f t="shared" ref="L589:L652" si="150">IF(I588&gt;0,VLOOKUP(I588,P$12:Z$72,10),L588)</f>
        <v>J=</v>
      </c>
      <c r="M589" s="42">
        <f t="shared" ref="M589:M652" si="151">IF(I588&gt;0,VLOOKUP(I588,P$12:Z$72,11),M588)</f>
        <v>43038</v>
      </c>
      <c r="N589" s="5">
        <f t="shared" si="139"/>
        <v>0</v>
      </c>
      <c r="O589" s="5"/>
      <c r="P589" s="5"/>
      <c r="Q589" s="5"/>
      <c r="R589" s="5"/>
      <c r="S589" s="3"/>
      <c r="T589" s="5"/>
      <c r="U589" s="5"/>
      <c r="V589" s="5"/>
      <c r="W589" s="5"/>
      <c r="X589" s="5"/>
      <c r="Y589" s="6"/>
      <c r="Z589" s="5"/>
      <c r="AA589" s="5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</row>
    <row r="590" spans="1:144" x14ac:dyDescent="0.2">
      <c r="A590" s="138">
        <f t="shared" si="145"/>
        <v>42885</v>
      </c>
      <c r="B590" s="142">
        <f t="shared" ref="B590:B653" ca="1" si="152">IF(A590&lt;=TODAY(),C590+J590,IF(AND(A590&gt;TODAY(),A590&lt;=$B$1),IF(VLOOKUP(TODAY(),$A$12:$D$10000,4,FALSE)=0,"n.d",C590+J590),"n.d"))</f>
        <v>1080316.7560000001</v>
      </c>
      <c r="C590" s="52">
        <f t="shared" si="146"/>
        <v>1000000</v>
      </c>
      <c r="D590" s="38">
        <f t="shared" si="147"/>
        <v>0.14476</v>
      </c>
      <c r="E590" s="42">
        <f t="shared" si="148"/>
        <v>42674</v>
      </c>
      <c r="F590" s="1">
        <f t="shared" si="140"/>
        <v>144</v>
      </c>
      <c r="G590" s="51">
        <f t="shared" si="141"/>
        <v>144</v>
      </c>
      <c r="H590" s="43">
        <f t="shared" si="142"/>
        <v>1.080316756</v>
      </c>
      <c r="I590" s="51">
        <f t="shared" si="149"/>
        <v>0</v>
      </c>
      <c r="J590" s="52">
        <f t="shared" si="143"/>
        <v>80316.755999999994</v>
      </c>
      <c r="K590" s="41">
        <f t="shared" si="144"/>
        <v>0</v>
      </c>
      <c r="L590" s="2" t="str">
        <f t="shared" si="150"/>
        <v>J=</v>
      </c>
      <c r="M590" s="42">
        <f t="shared" si="151"/>
        <v>43038</v>
      </c>
      <c r="N590" s="5">
        <f t="shared" ref="N590:N653" si="153">IF(I590&gt;0,(J590+K590)*N$9,0)</f>
        <v>0</v>
      </c>
      <c r="O590" s="5"/>
      <c r="P590" s="5"/>
      <c r="Q590" s="5"/>
      <c r="R590" s="5"/>
      <c r="S590" s="3"/>
      <c r="T590" s="5"/>
      <c r="U590" s="5"/>
      <c r="V590" s="5"/>
      <c r="W590" s="5"/>
      <c r="X590" s="5"/>
      <c r="Y590" s="6"/>
      <c r="Z590" s="5"/>
      <c r="AA590" s="5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</row>
    <row r="591" spans="1:144" x14ac:dyDescent="0.2">
      <c r="A591" s="138">
        <f t="shared" si="145"/>
        <v>42886</v>
      </c>
      <c r="B591" s="142">
        <f t="shared" ca="1" si="152"/>
        <v>1080896.4879999999</v>
      </c>
      <c r="C591" s="52">
        <f t="shared" si="146"/>
        <v>1000000</v>
      </c>
      <c r="D591" s="38">
        <f t="shared" si="147"/>
        <v>0.14476</v>
      </c>
      <c r="E591" s="42">
        <f t="shared" si="148"/>
        <v>42674</v>
      </c>
      <c r="F591" s="1">
        <f t="shared" si="140"/>
        <v>145</v>
      </c>
      <c r="G591" s="51">
        <f t="shared" si="141"/>
        <v>145</v>
      </c>
      <c r="H591" s="43">
        <f t="shared" si="142"/>
        <v>1.080896488</v>
      </c>
      <c r="I591" s="51">
        <f t="shared" si="149"/>
        <v>0</v>
      </c>
      <c r="J591" s="52">
        <f t="shared" si="143"/>
        <v>80896.487999999998</v>
      </c>
      <c r="K591" s="41">
        <f t="shared" si="144"/>
        <v>0</v>
      </c>
      <c r="L591" s="2" t="str">
        <f t="shared" si="150"/>
        <v>J=</v>
      </c>
      <c r="M591" s="42">
        <f t="shared" si="151"/>
        <v>43038</v>
      </c>
      <c r="N591" s="5">
        <f t="shared" si="153"/>
        <v>0</v>
      </c>
      <c r="O591" s="5"/>
      <c r="P591" s="5"/>
      <c r="Q591" s="5"/>
      <c r="R591" s="5"/>
      <c r="S591" s="3"/>
      <c r="T591" s="5"/>
      <c r="U591" s="5"/>
      <c r="V591" s="5"/>
      <c r="W591" s="5"/>
      <c r="X591" s="5"/>
      <c r="Y591" s="6"/>
      <c r="Z591" s="5"/>
      <c r="AA591" s="5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</row>
    <row r="592" spans="1:144" x14ac:dyDescent="0.2">
      <c r="A592" s="138">
        <f t="shared" si="145"/>
        <v>42887</v>
      </c>
      <c r="B592" s="142">
        <f t="shared" ca="1" si="152"/>
        <v>1081476.5319999899</v>
      </c>
      <c r="C592" s="52">
        <f t="shared" si="146"/>
        <v>1000000</v>
      </c>
      <c r="D592" s="38">
        <f t="shared" si="147"/>
        <v>0.14476</v>
      </c>
      <c r="E592" s="42">
        <f t="shared" si="148"/>
        <v>42674</v>
      </c>
      <c r="F592" s="1">
        <f t="shared" si="140"/>
        <v>146</v>
      </c>
      <c r="G592" s="51">
        <f t="shared" si="141"/>
        <v>146</v>
      </c>
      <c r="H592" s="43">
        <f t="shared" si="142"/>
        <v>1.0814765319999999</v>
      </c>
      <c r="I592" s="51">
        <f t="shared" si="149"/>
        <v>0</v>
      </c>
      <c r="J592" s="52">
        <f t="shared" si="143"/>
        <v>81476.531999989995</v>
      </c>
      <c r="K592" s="41">
        <f t="shared" si="144"/>
        <v>0</v>
      </c>
      <c r="L592" s="2" t="str">
        <f t="shared" si="150"/>
        <v>J=</v>
      </c>
      <c r="M592" s="42">
        <f t="shared" si="151"/>
        <v>43038</v>
      </c>
      <c r="N592" s="5">
        <f t="shared" si="153"/>
        <v>0</v>
      </c>
      <c r="O592" s="5"/>
      <c r="P592" s="5"/>
      <c r="Q592" s="5"/>
      <c r="R592" s="5"/>
      <c r="S592" s="3"/>
      <c r="T592" s="5"/>
      <c r="U592" s="5"/>
      <c r="V592" s="5"/>
      <c r="W592" s="5"/>
      <c r="X592" s="5"/>
      <c r="Y592" s="6"/>
      <c r="Z592" s="5"/>
      <c r="AA592" s="5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</row>
    <row r="593" spans="1:144" x14ac:dyDescent="0.2">
      <c r="A593" s="138">
        <f t="shared" si="145"/>
        <v>42888</v>
      </c>
      <c r="B593" s="142">
        <f t="shared" ca="1" si="152"/>
        <v>1082056.8870000001</v>
      </c>
      <c r="C593" s="52">
        <f t="shared" si="146"/>
        <v>1000000</v>
      </c>
      <c r="D593" s="38">
        <f t="shared" si="147"/>
        <v>0.14476</v>
      </c>
      <c r="E593" s="42">
        <f t="shared" si="148"/>
        <v>42674</v>
      </c>
      <c r="F593" s="1">
        <f t="shared" si="140"/>
        <v>147</v>
      </c>
      <c r="G593" s="51">
        <f t="shared" si="141"/>
        <v>147</v>
      </c>
      <c r="H593" s="43">
        <f t="shared" si="142"/>
        <v>1.082056887</v>
      </c>
      <c r="I593" s="51">
        <f t="shared" si="149"/>
        <v>0</v>
      </c>
      <c r="J593" s="52">
        <f t="shared" si="143"/>
        <v>82056.887000000002</v>
      </c>
      <c r="K593" s="41">
        <f t="shared" si="144"/>
        <v>0</v>
      </c>
      <c r="L593" s="2" t="str">
        <f t="shared" si="150"/>
        <v>J=</v>
      </c>
      <c r="M593" s="42">
        <f t="shared" si="151"/>
        <v>43038</v>
      </c>
      <c r="N593" s="5">
        <f t="shared" si="153"/>
        <v>0</v>
      </c>
      <c r="O593" s="5"/>
      <c r="P593" s="5"/>
      <c r="Q593" s="5"/>
      <c r="R593" s="5"/>
      <c r="S593" s="3"/>
      <c r="T593" s="5"/>
      <c r="U593" s="5"/>
      <c r="V593" s="5"/>
      <c r="W593" s="5"/>
      <c r="X593" s="5"/>
      <c r="Y593" s="6"/>
      <c r="Z593" s="5"/>
      <c r="AA593" s="5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</row>
    <row r="594" spans="1:144" x14ac:dyDescent="0.2">
      <c r="A594" s="138">
        <f t="shared" si="145"/>
        <v>42889</v>
      </c>
      <c r="B594" s="142">
        <f t="shared" ca="1" si="152"/>
        <v>1082637.5530000001</v>
      </c>
      <c r="C594" s="52">
        <f t="shared" si="146"/>
        <v>1000000</v>
      </c>
      <c r="D594" s="38">
        <f t="shared" si="147"/>
        <v>0.14476</v>
      </c>
      <c r="E594" s="42">
        <f t="shared" si="148"/>
        <v>42674</v>
      </c>
      <c r="F594" s="1">
        <f t="shared" si="140"/>
        <v>147</v>
      </c>
      <c r="G594" s="51">
        <f t="shared" si="141"/>
        <v>148</v>
      </c>
      <c r="H594" s="43">
        <f t="shared" si="142"/>
        <v>1.0826375530000001</v>
      </c>
      <c r="I594" s="51">
        <f t="shared" si="149"/>
        <v>0</v>
      </c>
      <c r="J594" s="52">
        <f t="shared" si="143"/>
        <v>82637.553</v>
      </c>
      <c r="K594" s="41">
        <f t="shared" si="144"/>
        <v>0</v>
      </c>
      <c r="L594" s="2" t="str">
        <f t="shared" si="150"/>
        <v>J=</v>
      </c>
      <c r="M594" s="42">
        <f t="shared" si="151"/>
        <v>43038</v>
      </c>
      <c r="N594" s="5">
        <f t="shared" si="153"/>
        <v>0</v>
      </c>
      <c r="O594" s="5"/>
      <c r="P594" s="5"/>
      <c r="Q594" s="5"/>
      <c r="R594" s="5"/>
      <c r="S594" s="3"/>
      <c r="T594" s="5"/>
      <c r="U594" s="5"/>
      <c r="V594" s="5"/>
      <c r="W594" s="5"/>
      <c r="X594" s="5"/>
      <c r="Y594" s="6"/>
      <c r="Z594" s="5"/>
      <c r="AA594" s="5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</row>
    <row r="595" spans="1:144" x14ac:dyDescent="0.2">
      <c r="A595" s="138">
        <f t="shared" si="145"/>
        <v>42890</v>
      </c>
      <c r="B595" s="142">
        <f t="shared" ca="1" si="152"/>
        <v>1082637.5530000001</v>
      </c>
      <c r="C595" s="52">
        <f t="shared" si="146"/>
        <v>1000000</v>
      </c>
      <c r="D595" s="38">
        <f t="shared" si="147"/>
        <v>0.14476</v>
      </c>
      <c r="E595" s="42">
        <f t="shared" si="148"/>
        <v>42674</v>
      </c>
      <c r="F595" s="1">
        <f t="shared" si="140"/>
        <v>147</v>
      </c>
      <c r="G595" s="51">
        <f t="shared" si="141"/>
        <v>148</v>
      </c>
      <c r="H595" s="43">
        <f t="shared" si="142"/>
        <v>1.0826375530000001</v>
      </c>
      <c r="I595" s="51">
        <f t="shared" si="149"/>
        <v>0</v>
      </c>
      <c r="J595" s="52">
        <f t="shared" si="143"/>
        <v>82637.553</v>
      </c>
      <c r="K595" s="41">
        <f t="shared" si="144"/>
        <v>0</v>
      </c>
      <c r="L595" s="2" t="str">
        <f t="shared" si="150"/>
        <v>J=</v>
      </c>
      <c r="M595" s="42">
        <f t="shared" si="151"/>
        <v>43038</v>
      </c>
      <c r="N595" s="5">
        <f t="shared" si="153"/>
        <v>0</v>
      </c>
      <c r="O595" s="5"/>
      <c r="P595" s="5"/>
      <c r="Q595" s="5"/>
      <c r="R595" s="5"/>
      <c r="S595" s="3"/>
      <c r="T595" s="5"/>
      <c r="U595" s="5"/>
      <c r="V595" s="5"/>
      <c r="W595" s="5"/>
      <c r="X595" s="5"/>
      <c r="Y595" s="6"/>
      <c r="Z595" s="5"/>
      <c r="AA595" s="5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</row>
    <row r="596" spans="1:144" x14ac:dyDescent="0.2">
      <c r="A596" s="138">
        <f t="shared" si="145"/>
        <v>42891</v>
      </c>
      <c r="B596" s="142">
        <f t="shared" ca="1" si="152"/>
        <v>1082637.5530000001</v>
      </c>
      <c r="C596" s="52">
        <f t="shared" si="146"/>
        <v>1000000</v>
      </c>
      <c r="D596" s="38">
        <f t="shared" si="147"/>
        <v>0.14476</v>
      </c>
      <c r="E596" s="42">
        <f t="shared" si="148"/>
        <v>42674</v>
      </c>
      <c r="F596" s="1">
        <f t="shared" si="140"/>
        <v>148</v>
      </c>
      <c r="G596" s="51">
        <f t="shared" si="141"/>
        <v>148</v>
      </c>
      <c r="H596" s="43">
        <f t="shared" si="142"/>
        <v>1.0826375530000001</v>
      </c>
      <c r="I596" s="51">
        <f t="shared" si="149"/>
        <v>0</v>
      </c>
      <c r="J596" s="52">
        <f t="shared" si="143"/>
        <v>82637.553</v>
      </c>
      <c r="K596" s="41">
        <f t="shared" si="144"/>
        <v>0</v>
      </c>
      <c r="L596" s="2" t="str">
        <f t="shared" si="150"/>
        <v>J=</v>
      </c>
      <c r="M596" s="42">
        <f t="shared" si="151"/>
        <v>43038</v>
      </c>
      <c r="N596" s="5">
        <f t="shared" si="153"/>
        <v>0</v>
      </c>
      <c r="O596" s="5"/>
      <c r="P596" s="5"/>
      <c r="Q596" s="5"/>
      <c r="R596" s="5"/>
      <c r="S596" s="3"/>
      <c r="T596" s="5"/>
      <c r="U596" s="5"/>
      <c r="V596" s="5"/>
      <c r="W596" s="5"/>
      <c r="X596" s="5"/>
      <c r="Y596" s="6"/>
      <c r="Z596" s="5"/>
      <c r="AA596" s="5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</row>
    <row r="597" spans="1:144" x14ac:dyDescent="0.2">
      <c r="A597" s="138">
        <f t="shared" si="145"/>
        <v>42892</v>
      </c>
      <c r="B597" s="142">
        <f t="shared" ca="1" si="152"/>
        <v>1083218.531</v>
      </c>
      <c r="C597" s="52">
        <f t="shared" si="146"/>
        <v>1000000</v>
      </c>
      <c r="D597" s="38">
        <f t="shared" si="147"/>
        <v>0.14476</v>
      </c>
      <c r="E597" s="42">
        <f t="shared" si="148"/>
        <v>42674</v>
      </c>
      <c r="F597" s="1">
        <f t="shared" si="140"/>
        <v>149</v>
      </c>
      <c r="G597" s="51">
        <f t="shared" si="141"/>
        <v>149</v>
      </c>
      <c r="H597" s="43">
        <f t="shared" si="142"/>
        <v>1.083218531</v>
      </c>
      <c r="I597" s="51">
        <f t="shared" si="149"/>
        <v>0</v>
      </c>
      <c r="J597" s="52">
        <f t="shared" si="143"/>
        <v>83218.531000000003</v>
      </c>
      <c r="K597" s="41">
        <f t="shared" si="144"/>
        <v>0</v>
      </c>
      <c r="L597" s="2" t="str">
        <f t="shared" si="150"/>
        <v>J=</v>
      </c>
      <c r="M597" s="42">
        <f t="shared" si="151"/>
        <v>43038</v>
      </c>
      <c r="N597" s="5">
        <f t="shared" si="153"/>
        <v>0</v>
      </c>
      <c r="O597" s="5"/>
      <c r="P597" s="5"/>
      <c r="Q597" s="5"/>
      <c r="R597" s="5"/>
      <c r="S597" s="3"/>
      <c r="T597" s="5"/>
      <c r="U597" s="5"/>
      <c r="V597" s="5"/>
      <c r="W597" s="5"/>
      <c r="X597" s="5"/>
      <c r="Y597" s="6"/>
      <c r="Z597" s="5"/>
      <c r="AA597" s="5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</row>
    <row r="598" spans="1:144" x14ac:dyDescent="0.2">
      <c r="A598" s="138">
        <f t="shared" si="145"/>
        <v>42893</v>
      </c>
      <c r="B598" s="142">
        <f t="shared" ca="1" si="152"/>
        <v>1083799.82099999</v>
      </c>
      <c r="C598" s="52">
        <f t="shared" si="146"/>
        <v>1000000</v>
      </c>
      <c r="D598" s="38">
        <f t="shared" si="147"/>
        <v>0.14476</v>
      </c>
      <c r="E598" s="42">
        <f t="shared" si="148"/>
        <v>42674</v>
      </c>
      <c r="F598" s="1">
        <f t="shared" si="140"/>
        <v>150</v>
      </c>
      <c r="G598" s="51">
        <f t="shared" si="141"/>
        <v>150</v>
      </c>
      <c r="H598" s="43">
        <f t="shared" si="142"/>
        <v>1.0837998209999999</v>
      </c>
      <c r="I598" s="51">
        <f t="shared" si="149"/>
        <v>0</v>
      </c>
      <c r="J598" s="52">
        <f t="shared" si="143"/>
        <v>83799.820999989999</v>
      </c>
      <c r="K598" s="41">
        <f t="shared" si="144"/>
        <v>0</v>
      </c>
      <c r="L598" s="2" t="str">
        <f t="shared" si="150"/>
        <v>J=</v>
      </c>
      <c r="M598" s="42">
        <f t="shared" si="151"/>
        <v>43038</v>
      </c>
      <c r="N598" s="5">
        <f t="shared" si="153"/>
        <v>0</v>
      </c>
      <c r="O598" s="5"/>
      <c r="P598" s="5"/>
      <c r="Q598" s="5"/>
      <c r="R598" s="5"/>
      <c r="S598" s="3"/>
      <c r="T598" s="5"/>
      <c r="U598" s="5"/>
      <c r="V598" s="5"/>
      <c r="W598" s="5"/>
      <c r="X598" s="5"/>
      <c r="Y598" s="6"/>
      <c r="Z598" s="5"/>
      <c r="AA598" s="5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</row>
    <row r="599" spans="1:144" x14ac:dyDescent="0.2">
      <c r="A599" s="138">
        <f t="shared" si="145"/>
        <v>42894</v>
      </c>
      <c r="B599" s="142">
        <f t="shared" ca="1" si="152"/>
        <v>1084381.423</v>
      </c>
      <c r="C599" s="52">
        <f t="shared" si="146"/>
        <v>1000000</v>
      </c>
      <c r="D599" s="38">
        <f t="shared" si="147"/>
        <v>0.14476</v>
      </c>
      <c r="E599" s="42">
        <f t="shared" si="148"/>
        <v>42674</v>
      </c>
      <c r="F599" s="1">
        <f t="shared" si="140"/>
        <v>151</v>
      </c>
      <c r="G599" s="51">
        <f t="shared" si="141"/>
        <v>151</v>
      </c>
      <c r="H599" s="43">
        <f t="shared" si="142"/>
        <v>1.084381423</v>
      </c>
      <c r="I599" s="51">
        <f t="shared" si="149"/>
        <v>0</v>
      </c>
      <c r="J599" s="52">
        <f t="shared" si="143"/>
        <v>84381.422999999995</v>
      </c>
      <c r="K599" s="41">
        <f t="shared" si="144"/>
        <v>0</v>
      </c>
      <c r="L599" s="2" t="str">
        <f t="shared" si="150"/>
        <v>J=</v>
      </c>
      <c r="M599" s="42">
        <f t="shared" si="151"/>
        <v>43038</v>
      </c>
      <c r="N599" s="5">
        <f t="shared" si="153"/>
        <v>0</v>
      </c>
      <c r="O599" s="5"/>
      <c r="P599" s="5"/>
      <c r="Q599" s="5"/>
      <c r="R599" s="5"/>
      <c r="S599" s="3"/>
      <c r="T599" s="5"/>
      <c r="U599" s="5"/>
      <c r="V599" s="5"/>
      <c r="W599" s="5"/>
      <c r="X599" s="5"/>
      <c r="Y599" s="6"/>
      <c r="Z599" s="5"/>
      <c r="AA599" s="5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</row>
    <row r="600" spans="1:144" x14ac:dyDescent="0.2">
      <c r="A600" s="138">
        <f t="shared" si="145"/>
        <v>42895</v>
      </c>
      <c r="B600" s="142">
        <f t="shared" ca="1" si="152"/>
        <v>1084963.3370000001</v>
      </c>
      <c r="C600" s="52">
        <f t="shared" si="146"/>
        <v>1000000</v>
      </c>
      <c r="D600" s="38">
        <f t="shared" si="147"/>
        <v>0.14476</v>
      </c>
      <c r="E600" s="42">
        <f t="shared" si="148"/>
        <v>42674</v>
      </c>
      <c r="F600" s="1">
        <f t="shared" si="140"/>
        <v>152</v>
      </c>
      <c r="G600" s="51">
        <f t="shared" si="141"/>
        <v>152</v>
      </c>
      <c r="H600" s="43">
        <f t="shared" si="142"/>
        <v>1.084963337</v>
      </c>
      <c r="I600" s="51">
        <f t="shared" si="149"/>
        <v>0</v>
      </c>
      <c r="J600" s="52">
        <f t="shared" si="143"/>
        <v>84963.337</v>
      </c>
      <c r="K600" s="41">
        <f t="shared" si="144"/>
        <v>0</v>
      </c>
      <c r="L600" s="2" t="str">
        <f t="shared" si="150"/>
        <v>J=</v>
      </c>
      <c r="M600" s="42">
        <f t="shared" si="151"/>
        <v>43038</v>
      </c>
      <c r="N600" s="5">
        <f t="shared" si="153"/>
        <v>0</v>
      </c>
      <c r="O600" s="5"/>
      <c r="P600" s="5"/>
      <c r="Q600" s="5"/>
      <c r="R600" s="5"/>
      <c r="S600" s="3"/>
      <c r="T600" s="5"/>
      <c r="U600" s="5"/>
      <c r="V600" s="5"/>
      <c r="W600" s="5"/>
      <c r="X600" s="5"/>
      <c r="Y600" s="6"/>
      <c r="Z600" s="5"/>
      <c r="AA600" s="5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</row>
    <row r="601" spans="1:144" x14ac:dyDescent="0.2">
      <c r="A601" s="138">
        <f t="shared" si="145"/>
        <v>42896</v>
      </c>
      <c r="B601" s="142">
        <f t="shared" ca="1" si="152"/>
        <v>1085545.5629999901</v>
      </c>
      <c r="C601" s="52">
        <f t="shared" si="146"/>
        <v>1000000</v>
      </c>
      <c r="D601" s="38">
        <f t="shared" si="147"/>
        <v>0.14476</v>
      </c>
      <c r="E601" s="42">
        <f t="shared" si="148"/>
        <v>42674</v>
      </c>
      <c r="F601" s="1">
        <f t="shared" si="140"/>
        <v>152</v>
      </c>
      <c r="G601" s="51">
        <f t="shared" si="141"/>
        <v>153</v>
      </c>
      <c r="H601" s="43">
        <f t="shared" si="142"/>
        <v>1.0855455629999999</v>
      </c>
      <c r="I601" s="51">
        <f t="shared" si="149"/>
        <v>0</v>
      </c>
      <c r="J601" s="52">
        <f t="shared" si="143"/>
        <v>85545.562999989997</v>
      </c>
      <c r="K601" s="41">
        <f t="shared" si="144"/>
        <v>0</v>
      </c>
      <c r="L601" s="2" t="str">
        <f t="shared" si="150"/>
        <v>J=</v>
      </c>
      <c r="M601" s="42">
        <f t="shared" si="151"/>
        <v>43038</v>
      </c>
      <c r="N601" s="5">
        <f t="shared" si="153"/>
        <v>0</v>
      </c>
      <c r="O601" s="5"/>
      <c r="P601" s="5"/>
      <c r="Q601" s="5"/>
      <c r="R601" s="5"/>
      <c r="S601" s="3"/>
      <c r="T601" s="5"/>
      <c r="U601" s="5"/>
      <c r="V601" s="5"/>
      <c r="W601" s="5"/>
      <c r="X601" s="5"/>
      <c r="Y601" s="6"/>
      <c r="Z601" s="5"/>
      <c r="AA601" s="5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</row>
    <row r="602" spans="1:144" x14ac:dyDescent="0.2">
      <c r="A602" s="138">
        <f t="shared" si="145"/>
        <v>42897</v>
      </c>
      <c r="B602" s="142">
        <f t="shared" ca="1" si="152"/>
        <v>1085545.5629999901</v>
      </c>
      <c r="C602" s="52">
        <f t="shared" si="146"/>
        <v>1000000</v>
      </c>
      <c r="D602" s="38">
        <f t="shared" si="147"/>
        <v>0.14476</v>
      </c>
      <c r="E602" s="42">
        <f t="shared" si="148"/>
        <v>42674</v>
      </c>
      <c r="F602" s="1">
        <f t="shared" si="140"/>
        <v>152</v>
      </c>
      <c r="G602" s="51">
        <f t="shared" si="141"/>
        <v>153</v>
      </c>
      <c r="H602" s="43">
        <f t="shared" si="142"/>
        <v>1.0855455629999999</v>
      </c>
      <c r="I602" s="51">
        <f t="shared" si="149"/>
        <v>0</v>
      </c>
      <c r="J602" s="52">
        <f t="shared" si="143"/>
        <v>85545.562999989997</v>
      </c>
      <c r="K602" s="41">
        <f t="shared" si="144"/>
        <v>0</v>
      </c>
      <c r="L602" s="2" t="str">
        <f t="shared" si="150"/>
        <v>J=</v>
      </c>
      <c r="M602" s="42">
        <f t="shared" si="151"/>
        <v>43038</v>
      </c>
      <c r="N602" s="5">
        <f t="shared" si="153"/>
        <v>0</v>
      </c>
      <c r="O602" s="5"/>
      <c r="P602" s="5"/>
      <c r="Q602" s="5"/>
      <c r="R602" s="5"/>
      <c r="S602" s="3"/>
      <c r="T602" s="5"/>
      <c r="U602" s="5"/>
      <c r="V602" s="5"/>
      <c r="W602" s="5"/>
      <c r="X602" s="5"/>
      <c r="Y602" s="6"/>
      <c r="Z602" s="5"/>
      <c r="AA602" s="5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</row>
    <row r="603" spans="1:144" x14ac:dyDescent="0.2">
      <c r="A603" s="138">
        <f t="shared" si="145"/>
        <v>42898</v>
      </c>
      <c r="B603" s="142">
        <f t="shared" ca="1" si="152"/>
        <v>1085545.5629999901</v>
      </c>
      <c r="C603" s="52">
        <f t="shared" si="146"/>
        <v>1000000</v>
      </c>
      <c r="D603" s="38">
        <f t="shared" si="147"/>
        <v>0.14476</v>
      </c>
      <c r="E603" s="42">
        <f t="shared" si="148"/>
        <v>42674</v>
      </c>
      <c r="F603" s="1">
        <f t="shared" si="140"/>
        <v>153</v>
      </c>
      <c r="G603" s="51">
        <f t="shared" si="141"/>
        <v>153</v>
      </c>
      <c r="H603" s="43">
        <f t="shared" si="142"/>
        <v>1.0855455629999999</v>
      </c>
      <c r="I603" s="51">
        <f t="shared" si="149"/>
        <v>0</v>
      </c>
      <c r="J603" s="52">
        <f t="shared" si="143"/>
        <v>85545.562999989997</v>
      </c>
      <c r="K603" s="41">
        <f t="shared" si="144"/>
        <v>0</v>
      </c>
      <c r="L603" s="2" t="str">
        <f t="shared" si="150"/>
        <v>J=</v>
      </c>
      <c r="M603" s="42">
        <f t="shared" si="151"/>
        <v>43038</v>
      </c>
      <c r="N603" s="5">
        <f t="shared" si="153"/>
        <v>0</v>
      </c>
      <c r="O603" s="5"/>
      <c r="P603" s="5"/>
      <c r="Q603" s="5"/>
      <c r="R603" s="5"/>
      <c r="S603" s="3"/>
      <c r="T603" s="5"/>
      <c r="U603" s="5"/>
      <c r="V603" s="5"/>
      <c r="W603" s="5"/>
      <c r="X603" s="5"/>
      <c r="Y603" s="6"/>
      <c r="Z603" s="5"/>
      <c r="AA603" s="5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</row>
    <row r="604" spans="1:144" x14ac:dyDescent="0.2">
      <c r="A604" s="138">
        <f t="shared" si="145"/>
        <v>42899</v>
      </c>
      <c r="B604" s="142">
        <f t="shared" ca="1" si="152"/>
        <v>1086128.10099999</v>
      </c>
      <c r="C604" s="52">
        <f t="shared" si="146"/>
        <v>1000000</v>
      </c>
      <c r="D604" s="38">
        <f t="shared" si="147"/>
        <v>0.14476</v>
      </c>
      <c r="E604" s="42">
        <f t="shared" si="148"/>
        <v>42674</v>
      </c>
      <c r="F604" s="1">
        <f t="shared" si="140"/>
        <v>154</v>
      </c>
      <c r="G604" s="51">
        <f t="shared" si="141"/>
        <v>154</v>
      </c>
      <c r="H604" s="43">
        <f t="shared" si="142"/>
        <v>1.0861281009999999</v>
      </c>
      <c r="I604" s="51">
        <f t="shared" si="149"/>
        <v>0</v>
      </c>
      <c r="J604" s="52">
        <f t="shared" si="143"/>
        <v>86128.100999989998</v>
      </c>
      <c r="K604" s="41">
        <f t="shared" si="144"/>
        <v>0</v>
      </c>
      <c r="L604" s="2" t="str">
        <f t="shared" si="150"/>
        <v>J=</v>
      </c>
      <c r="M604" s="42">
        <f t="shared" si="151"/>
        <v>43038</v>
      </c>
      <c r="N604" s="5">
        <f t="shared" si="153"/>
        <v>0</v>
      </c>
      <c r="O604" s="5"/>
      <c r="P604" s="5"/>
      <c r="Q604" s="5"/>
      <c r="R604" s="5"/>
      <c r="S604" s="3"/>
      <c r="T604" s="5"/>
      <c r="U604" s="5"/>
      <c r="V604" s="5"/>
      <c r="W604" s="5"/>
      <c r="X604" s="5"/>
      <c r="Y604" s="6"/>
      <c r="Z604" s="5"/>
      <c r="AA604" s="5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</row>
    <row r="605" spans="1:144" x14ac:dyDescent="0.2">
      <c r="A605" s="138">
        <f t="shared" si="145"/>
        <v>42900</v>
      </c>
      <c r="B605" s="142">
        <f t="shared" ca="1" si="152"/>
        <v>1086710.952</v>
      </c>
      <c r="C605" s="52">
        <f t="shared" si="146"/>
        <v>1000000</v>
      </c>
      <c r="D605" s="38">
        <f t="shared" si="147"/>
        <v>0.14476</v>
      </c>
      <c r="E605" s="42">
        <f t="shared" si="148"/>
        <v>42674</v>
      </c>
      <c r="F605" s="1">
        <f t="shared" si="140"/>
        <v>155</v>
      </c>
      <c r="G605" s="51">
        <f t="shared" si="141"/>
        <v>155</v>
      </c>
      <c r="H605" s="43">
        <f t="shared" si="142"/>
        <v>1.086710952</v>
      </c>
      <c r="I605" s="51">
        <f t="shared" si="149"/>
        <v>0</v>
      </c>
      <c r="J605" s="52">
        <f t="shared" si="143"/>
        <v>86710.952000000005</v>
      </c>
      <c r="K605" s="41">
        <f t="shared" si="144"/>
        <v>0</v>
      </c>
      <c r="L605" s="2" t="str">
        <f t="shared" si="150"/>
        <v>J=</v>
      </c>
      <c r="M605" s="42">
        <f t="shared" si="151"/>
        <v>43038</v>
      </c>
      <c r="N605" s="5">
        <f t="shared" si="153"/>
        <v>0</v>
      </c>
      <c r="O605" s="5"/>
      <c r="P605" s="5"/>
      <c r="Q605" s="5"/>
      <c r="R605" s="5"/>
      <c r="S605" s="3"/>
      <c r="T605" s="5"/>
      <c r="U605" s="5"/>
      <c r="V605" s="5"/>
      <c r="W605" s="5"/>
      <c r="X605" s="5"/>
      <c r="Y605" s="6"/>
      <c r="Z605" s="5"/>
      <c r="AA605" s="5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</row>
    <row r="606" spans="1:144" x14ac:dyDescent="0.2">
      <c r="A606" s="138">
        <f t="shared" si="145"/>
        <v>42901</v>
      </c>
      <c r="B606" s="142">
        <f t="shared" ca="1" si="152"/>
        <v>1087294.1159999999</v>
      </c>
      <c r="C606" s="52">
        <f t="shared" si="146"/>
        <v>1000000</v>
      </c>
      <c r="D606" s="38">
        <f t="shared" si="147"/>
        <v>0.14476</v>
      </c>
      <c r="E606" s="42">
        <f t="shared" si="148"/>
        <v>42674</v>
      </c>
      <c r="F606" s="1">
        <f t="shared" si="140"/>
        <v>155</v>
      </c>
      <c r="G606" s="51">
        <f t="shared" si="141"/>
        <v>156</v>
      </c>
      <c r="H606" s="43">
        <f t="shared" si="142"/>
        <v>1.087294116</v>
      </c>
      <c r="I606" s="51">
        <f t="shared" si="149"/>
        <v>0</v>
      </c>
      <c r="J606" s="52">
        <f t="shared" si="143"/>
        <v>87294.115999999995</v>
      </c>
      <c r="K606" s="41">
        <f t="shared" si="144"/>
        <v>0</v>
      </c>
      <c r="L606" s="2" t="str">
        <f t="shared" si="150"/>
        <v>J=</v>
      </c>
      <c r="M606" s="42">
        <f t="shared" si="151"/>
        <v>43038</v>
      </c>
      <c r="N606" s="5">
        <f t="shared" si="153"/>
        <v>0</v>
      </c>
      <c r="O606" s="5"/>
      <c r="P606" s="5"/>
      <c r="Q606" s="5"/>
      <c r="R606" s="5"/>
      <c r="S606" s="3"/>
      <c r="T606" s="5"/>
      <c r="U606" s="5"/>
      <c r="V606" s="5"/>
      <c r="W606" s="5"/>
      <c r="X606" s="5"/>
      <c r="Y606" s="6"/>
      <c r="Z606" s="5"/>
      <c r="AA606" s="5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</row>
    <row r="607" spans="1:144" x14ac:dyDescent="0.2">
      <c r="A607" s="138">
        <f t="shared" si="145"/>
        <v>42902</v>
      </c>
      <c r="B607" s="142">
        <f t="shared" ca="1" si="152"/>
        <v>1087294.1159999999</v>
      </c>
      <c r="C607" s="52">
        <f t="shared" si="146"/>
        <v>1000000</v>
      </c>
      <c r="D607" s="38">
        <f t="shared" si="147"/>
        <v>0.14476</v>
      </c>
      <c r="E607" s="42">
        <f t="shared" si="148"/>
        <v>42674</v>
      </c>
      <c r="F607" s="1">
        <f t="shared" si="140"/>
        <v>156</v>
      </c>
      <c r="G607" s="51">
        <f t="shared" si="141"/>
        <v>156</v>
      </c>
      <c r="H607" s="43">
        <f t="shared" si="142"/>
        <v>1.087294116</v>
      </c>
      <c r="I607" s="51">
        <f t="shared" si="149"/>
        <v>0</v>
      </c>
      <c r="J607" s="52">
        <f t="shared" si="143"/>
        <v>87294.115999999995</v>
      </c>
      <c r="K607" s="41">
        <f t="shared" si="144"/>
        <v>0</v>
      </c>
      <c r="L607" s="2" t="str">
        <f t="shared" si="150"/>
        <v>J=</v>
      </c>
      <c r="M607" s="42">
        <f t="shared" si="151"/>
        <v>43038</v>
      </c>
      <c r="N607" s="5">
        <f t="shared" si="153"/>
        <v>0</v>
      </c>
      <c r="O607" s="5"/>
      <c r="P607" s="5"/>
      <c r="Q607" s="5"/>
      <c r="R607" s="5"/>
      <c r="S607" s="3"/>
      <c r="T607" s="5"/>
      <c r="U607" s="5"/>
      <c r="V607" s="5"/>
      <c r="W607" s="5"/>
      <c r="X607" s="5"/>
      <c r="Y607" s="6"/>
      <c r="Z607" s="5"/>
      <c r="AA607" s="5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</row>
    <row r="608" spans="1:144" x14ac:dyDescent="0.2">
      <c r="A608" s="138">
        <f t="shared" si="145"/>
        <v>42903</v>
      </c>
      <c r="B608" s="142">
        <f t="shared" ca="1" si="152"/>
        <v>1087877.5929999999</v>
      </c>
      <c r="C608" s="52">
        <f t="shared" si="146"/>
        <v>1000000</v>
      </c>
      <c r="D608" s="38">
        <f t="shared" si="147"/>
        <v>0.14476</v>
      </c>
      <c r="E608" s="42">
        <f t="shared" si="148"/>
        <v>42674</v>
      </c>
      <c r="F608" s="1">
        <f t="shared" si="140"/>
        <v>156</v>
      </c>
      <c r="G608" s="51">
        <f t="shared" si="141"/>
        <v>157</v>
      </c>
      <c r="H608" s="43">
        <f t="shared" si="142"/>
        <v>1.087877593</v>
      </c>
      <c r="I608" s="51">
        <f t="shared" si="149"/>
        <v>0</v>
      </c>
      <c r="J608" s="52">
        <f t="shared" si="143"/>
        <v>87877.592999999993</v>
      </c>
      <c r="K608" s="41">
        <f t="shared" si="144"/>
        <v>0</v>
      </c>
      <c r="L608" s="2" t="str">
        <f t="shared" si="150"/>
        <v>J=</v>
      </c>
      <c r="M608" s="42">
        <f t="shared" si="151"/>
        <v>43038</v>
      </c>
      <c r="N608" s="5">
        <f t="shared" si="153"/>
        <v>0</v>
      </c>
      <c r="O608" s="5"/>
      <c r="P608" s="5"/>
      <c r="Q608" s="5"/>
      <c r="R608" s="5"/>
      <c r="S608" s="3"/>
      <c r="T608" s="5"/>
      <c r="U608" s="5"/>
      <c r="V608" s="5"/>
      <c r="W608" s="5"/>
      <c r="X608" s="5"/>
      <c r="Y608" s="6"/>
      <c r="Z608" s="5"/>
      <c r="AA608" s="5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</row>
    <row r="609" spans="1:144" x14ac:dyDescent="0.2">
      <c r="A609" s="138">
        <f t="shared" si="145"/>
        <v>42904</v>
      </c>
      <c r="B609" s="142">
        <f t="shared" ca="1" si="152"/>
        <v>1087877.5929999999</v>
      </c>
      <c r="C609" s="52">
        <f t="shared" si="146"/>
        <v>1000000</v>
      </c>
      <c r="D609" s="38">
        <f t="shared" si="147"/>
        <v>0.14476</v>
      </c>
      <c r="E609" s="42">
        <f t="shared" si="148"/>
        <v>42674</v>
      </c>
      <c r="F609" s="1">
        <f t="shared" si="140"/>
        <v>156</v>
      </c>
      <c r="G609" s="51">
        <f t="shared" si="141"/>
        <v>157</v>
      </c>
      <c r="H609" s="43">
        <f t="shared" si="142"/>
        <v>1.087877593</v>
      </c>
      <c r="I609" s="51">
        <f t="shared" si="149"/>
        <v>0</v>
      </c>
      <c r="J609" s="52">
        <f t="shared" si="143"/>
        <v>87877.592999999993</v>
      </c>
      <c r="K609" s="41">
        <f t="shared" si="144"/>
        <v>0</v>
      </c>
      <c r="L609" s="2" t="str">
        <f t="shared" si="150"/>
        <v>J=</v>
      </c>
      <c r="M609" s="42">
        <f t="shared" si="151"/>
        <v>43038</v>
      </c>
      <c r="N609" s="5">
        <f t="shared" si="153"/>
        <v>0</v>
      </c>
      <c r="O609" s="5"/>
      <c r="P609" s="5"/>
      <c r="Q609" s="5"/>
      <c r="R609" s="5"/>
      <c r="S609" s="3"/>
      <c r="T609" s="5"/>
      <c r="U609" s="5"/>
      <c r="V609" s="5"/>
      <c r="W609" s="5"/>
      <c r="X609" s="5"/>
      <c r="Y609" s="6"/>
      <c r="Z609" s="5"/>
      <c r="AA609" s="5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</row>
    <row r="610" spans="1:144" x14ac:dyDescent="0.2">
      <c r="A610" s="138">
        <f t="shared" si="145"/>
        <v>42905</v>
      </c>
      <c r="B610" s="142">
        <f t="shared" ca="1" si="152"/>
        <v>1087877.5929999999</v>
      </c>
      <c r="C610" s="52">
        <f t="shared" si="146"/>
        <v>1000000</v>
      </c>
      <c r="D610" s="38">
        <f t="shared" si="147"/>
        <v>0.14476</v>
      </c>
      <c r="E610" s="42">
        <f t="shared" si="148"/>
        <v>42674</v>
      </c>
      <c r="F610" s="1">
        <f t="shared" si="140"/>
        <v>157</v>
      </c>
      <c r="G610" s="51">
        <f t="shared" si="141"/>
        <v>157</v>
      </c>
      <c r="H610" s="43">
        <f t="shared" si="142"/>
        <v>1.087877593</v>
      </c>
      <c r="I610" s="51">
        <f t="shared" si="149"/>
        <v>0</v>
      </c>
      <c r="J610" s="52">
        <f t="shared" si="143"/>
        <v>87877.592999999993</v>
      </c>
      <c r="K610" s="41">
        <f t="shared" si="144"/>
        <v>0</v>
      </c>
      <c r="L610" s="2" t="str">
        <f t="shared" si="150"/>
        <v>J=</v>
      </c>
      <c r="M610" s="42">
        <f t="shared" si="151"/>
        <v>43038</v>
      </c>
      <c r="N610" s="5">
        <f t="shared" si="153"/>
        <v>0</v>
      </c>
      <c r="O610" s="5"/>
      <c r="P610" s="5"/>
      <c r="Q610" s="5"/>
      <c r="R610" s="5"/>
      <c r="S610" s="3"/>
      <c r="T610" s="5"/>
      <c r="U610" s="5"/>
      <c r="V610" s="5"/>
      <c r="W610" s="5"/>
      <c r="X610" s="5"/>
      <c r="Y610" s="6"/>
      <c r="Z610" s="5"/>
      <c r="AA610" s="5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</row>
    <row r="611" spans="1:144" x14ac:dyDescent="0.2">
      <c r="A611" s="138">
        <f t="shared" si="145"/>
        <v>42906</v>
      </c>
      <c r="B611" s="142">
        <f t="shared" ca="1" si="152"/>
        <v>1088461.3829999999</v>
      </c>
      <c r="C611" s="52">
        <f t="shared" si="146"/>
        <v>1000000</v>
      </c>
      <c r="D611" s="38">
        <f t="shared" si="147"/>
        <v>0.14476</v>
      </c>
      <c r="E611" s="42">
        <f t="shared" si="148"/>
        <v>42674</v>
      </c>
      <c r="F611" s="1">
        <f t="shared" si="140"/>
        <v>158</v>
      </c>
      <c r="G611" s="51">
        <f t="shared" si="141"/>
        <v>158</v>
      </c>
      <c r="H611" s="43">
        <f t="shared" si="142"/>
        <v>1.0884613830000001</v>
      </c>
      <c r="I611" s="51">
        <f t="shared" si="149"/>
        <v>0</v>
      </c>
      <c r="J611" s="52">
        <f t="shared" si="143"/>
        <v>88461.383000000002</v>
      </c>
      <c r="K611" s="41">
        <f t="shared" si="144"/>
        <v>0</v>
      </c>
      <c r="L611" s="2" t="str">
        <f t="shared" si="150"/>
        <v>J=</v>
      </c>
      <c r="M611" s="42">
        <f t="shared" si="151"/>
        <v>43038</v>
      </c>
      <c r="N611" s="5">
        <f t="shared" si="153"/>
        <v>0</v>
      </c>
      <c r="O611" s="5"/>
      <c r="P611" s="5"/>
      <c r="Q611" s="5"/>
      <c r="R611" s="5"/>
      <c r="S611" s="3"/>
      <c r="T611" s="5"/>
      <c r="U611" s="5"/>
      <c r="V611" s="5"/>
      <c r="W611" s="5"/>
      <c r="X611" s="5"/>
      <c r="Y611" s="6"/>
      <c r="Z611" s="5"/>
      <c r="AA611" s="5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</row>
    <row r="612" spans="1:144" x14ac:dyDescent="0.2">
      <c r="A612" s="138">
        <f t="shared" si="145"/>
        <v>42907</v>
      </c>
      <c r="B612" s="142">
        <f t="shared" ca="1" si="152"/>
        <v>1089045.48699999</v>
      </c>
      <c r="C612" s="52">
        <f t="shared" si="146"/>
        <v>1000000</v>
      </c>
      <c r="D612" s="38">
        <f t="shared" si="147"/>
        <v>0.14476</v>
      </c>
      <c r="E612" s="42">
        <f t="shared" si="148"/>
        <v>42674</v>
      </c>
      <c r="F612" s="1">
        <f t="shared" si="140"/>
        <v>159</v>
      </c>
      <c r="G612" s="51">
        <f t="shared" si="141"/>
        <v>159</v>
      </c>
      <c r="H612" s="43">
        <f t="shared" si="142"/>
        <v>1.0890454869999999</v>
      </c>
      <c r="I612" s="51">
        <f t="shared" si="149"/>
        <v>0</v>
      </c>
      <c r="J612" s="52">
        <f t="shared" si="143"/>
        <v>89045.486999989997</v>
      </c>
      <c r="K612" s="41">
        <f t="shared" si="144"/>
        <v>0</v>
      </c>
      <c r="L612" s="2" t="str">
        <f t="shared" si="150"/>
        <v>J=</v>
      </c>
      <c r="M612" s="42">
        <f t="shared" si="151"/>
        <v>43038</v>
      </c>
      <c r="N612" s="5">
        <f t="shared" si="153"/>
        <v>0</v>
      </c>
      <c r="O612" s="5"/>
      <c r="P612" s="5"/>
      <c r="Q612" s="5"/>
      <c r="R612" s="5"/>
      <c r="S612" s="3"/>
      <c r="T612" s="5"/>
      <c r="U612" s="5"/>
      <c r="V612" s="5"/>
      <c r="W612" s="5"/>
      <c r="X612" s="5"/>
      <c r="Y612" s="6"/>
      <c r="Z612" s="5"/>
      <c r="AA612" s="5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</row>
    <row r="613" spans="1:144" x14ac:dyDescent="0.2">
      <c r="A613" s="138">
        <f t="shared" si="145"/>
        <v>42908</v>
      </c>
      <c r="B613" s="142">
        <f t="shared" ca="1" si="152"/>
        <v>1089629.9029999999</v>
      </c>
      <c r="C613" s="52">
        <f t="shared" si="146"/>
        <v>1000000</v>
      </c>
      <c r="D613" s="38">
        <f t="shared" si="147"/>
        <v>0.14476</v>
      </c>
      <c r="E613" s="42">
        <f t="shared" si="148"/>
        <v>42674</v>
      </c>
      <c r="F613" s="1">
        <f t="shared" si="140"/>
        <v>160</v>
      </c>
      <c r="G613" s="51">
        <f t="shared" si="141"/>
        <v>160</v>
      </c>
      <c r="H613" s="43">
        <f t="shared" si="142"/>
        <v>1.0896299030000001</v>
      </c>
      <c r="I613" s="51">
        <f t="shared" si="149"/>
        <v>0</v>
      </c>
      <c r="J613" s="52">
        <f t="shared" si="143"/>
        <v>89629.903000000006</v>
      </c>
      <c r="K613" s="41">
        <f t="shared" si="144"/>
        <v>0</v>
      </c>
      <c r="L613" s="2" t="str">
        <f t="shared" si="150"/>
        <v>J=</v>
      </c>
      <c r="M613" s="42">
        <f t="shared" si="151"/>
        <v>43038</v>
      </c>
      <c r="N613" s="5">
        <f t="shared" si="153"/>
        <v>0</v>
      </c>
      <c r="O613" s="5"/>
      <c r="P613" s="5"/>
      <c r="Q613" s="5"/>
      <c r="R613" s="5"/>
      <c r="S613" s="3"/>
      <c r="T613" s="5"/>
      <c r="U613" s="5"/>
      <c r="V613" s="5"/>
      <c r="W613" s="5"/>
      <c r="X613" s="5"/>
      <c r="Y613" s="6"/>
      <c r="Z613" s="5"/>
      <c r="AA613" s="5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</row>
    <row r="614" spans="1:144" x14ac:dyDescent="0.2">
      <c r="A614" s="138">
        <f t="shared" si="145"/>
        <v>42909</v>
      </c>
      <c r="B614" s="142">
        <f t="shared" ca="1" si="152"/>
        <v>1090214.6340000001</v>
      </c>
      <c r="C614" s="52">
        <f t="shared" si="146"/>
        <v>1000000</v>
      </c>
      <c r="D614" s="38">
        <f t="shared" si="147"/>
        <v>0.14476</v>
      </c>
      <c r="E614" s="42">
        <f t="shared" si="148"/>
        <v>42674</v>
      </c>
      <c r="F614" s="1">
        <f t="shared" si="140"/>
        <v>161</v>
      </c>
      <c r="G614" s="51">
        <f t="shared" si="141"/>
        <v>161</v>
      </c>
      <c r="H614" s="43">
        <f t="shared" si="142"/>
        <v>1.0902146340000001</v>
      </c>
      <c r="I614" s="51">
        <f t="shared" si="149"/>
        <v>0</v>
      </c>
      <c r="J614" s="52">
        <f t="shared" si="143"/>
        <v>90214.634000000005</v>
      </c>
      <c r="K614" s="41">
        <f t="shared" si="144"/>
        <v>0</v>
      </c>
      <c r="L614" s="2" t="str">
        <f t="shared" si="150"/>
        <v>J=</v>
      </c>
      <c r="M614" s="42">
        <f t="shared" si="151"/>
        <v>43038</v>
      </c>
      <c r="N614" s="5">
        <f t="shared" si="153"/>
        <v>0</v>
      </c>
      <c r="O614" s="5"/>
      <c r="P614" s="5"/>
      <c r="Q614" s="5"/>
      <c r="R614" s="5"/>
      <c r="S614" s="3"/>
      <c r="T614" s="5"/>
      <c r="U614" s="5"/>
      <c r="V614" s="5"/>
      <c r="W614" s="5"/>
      <c r="X614" s="5"/>
      <c r="Y614" s="6"/>
      <c r="Z614" s="5"/>
      <c r="AA614" s="5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</row>
    <row r="615" spans="1:144" x14ac:dyDescent="0.2">
      <c r="A615" s="138">
        <f t="shared" si="145"/>
        <v>42910</v>
      </c>
      <c r="B615" s="142">
        <f t="shared" ca="1" si="152"/>
        <v>1090799.6780000001</v>
      </c>
      <c r="C615" s="52">
        <f t="shared" si="146"/>
        <v>1000000</v>
      </c>
      <c r="D615" s="38">
        <f t="shared" si="147"/>
        <v>0.14476</v>
      </c>
      <c r="E615" s="42">
        <f t="shared" si="148"/>
        <v>42674</v>
      </c>
      <c r="F615" s="1">
        <f t="shared" si="140"/>
        <v>161</v>
      </c>
      <c r="G615" s="51">
        <f t="shared" si="141"/>
        <v>162</v>
      </c>
      <c r="H615" s="43">
        <f t="shared" si="142"/>
        <v>1.090799678</v>
      </c>
      <c r="I615" s="51">
        <f t="shared" si="149"/>
        <v>0</v>
      </c>
      <c r="J615" s="52">
        <f t="shared" si="143"/>
        <v>90799.678</v>
      </c>
      <c r="K615" s="41">
        <f t="shared" si="144"/>
        <v>0</v>
      </c>
      <c r="L615" s="2" t="str">
        <f t="shared" si="150"/>
        <v>J=</v>
      </c>
      <c r="M615" s="42">
        <f t="shared" si="151"/>
        <v>43038</v>
      </c>
      <c r="N615" s="5">
        <f t="shared" si="153"/>
        <v>0</v>
      </c>
      <c r="O615" s="5"/>
      <c r="P615" s="5"/>
      <c r="Q615" s="5"/>
      <c r="R615" s="5"/>
      <c r="S615" s="3"/>
      <c r="T615" s="5"/>
      <c r="U615" s="5"/>
      <c r="V615" s="5"/>
      <c r="W615" s="5"/>
      <c r="X615" s="5"/>
      <c r="Y615" s="6"/>
      <c r="Z615" s="5"/>
      <c r="AA615" s="5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</row>
    <row r="616" spans="1:144" x14ac:dyDescent="0.2">
      <c r="A616" s="138">
        <f t="shared" si="145"/>
        <v>42911</v>
      </c>
      <c r="B616" s="142">
        <f t="shared" ca="1" si="152"/>
        <v>1090799.6780000001</v>
      </c>
      <c r="C616" s="52">
        <f t="shared" si="146"/>
        <v>1000000</v>
      </c>
      <c r="D616" s="38">
        <f t="shared" si="147"/>
        <v>0.14476</v>
      </c>
      <c r="E616" s="42">
        <f t="shared" si="148"/>
        <v>42674</v>
      </c>
      <c r="F616" s="1">
        <f t="shared" si="140"/>
        <v>161</v>
      </c>
      <c r="G616" s="51">
        <f t="shared" si="141"/>
        <v>162</v>
      </c>
      <c r="H616" s="43">
        <f t="shared" si="142"/>
        <v>1.090799678</v>
      </c>
      <c r="I616" s="51">
        <f t="shared" si="149"/>
        <v>0</v>
      </c>
      <c r="J616" s="52">
        <f t="shared" si="143"/>
        <v>90799.678</v>
      </c>
      <c r="K616" s="41">
        <f t="shared" si="144"/>
        <v>0</v>
      </c>
      <c r="L616" s="2" t="str">
        <f t="shared" si="150"/>
        <v>J=</v>
      </c>
      <c r="M616" s="42">
        <f t="shared" si="151"/>
        <v>43038</v>
      </c>
      <c r="N616" s="5">
        <f t="shared" si="153"/>
        <v>0</v>
      </c>
      <c r="O616" s="5"/>
      <c r="P616" s="5"/>
      <c r="Q616" s="5"/>
      <c r="R616" s="5"/>
      <c r="S616" s="3"/>
      <c r="T616" s="5"/>
      <c r="U616" s="5"/>
      <c r="V616" s="5"/>
      <c r="W616" s="5"/>
      <c r="X616" s="5"/>
      <c r="Y616" s="6"/>
      <c r="Z616" s="5"/>
      <c r="AA616" s="5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</row>
    <row r="617" spans="1:144" x14ac:dyDescent="0.2">
      <c r="A617" s="138">
        <f t="shared" si="145"/>
        <v>42912</v>
      </c>
      <c r="B617" s="142">
        <f t="shared" ca="1" si="152"/>
        <v>1090799.6780000001</v>
      </c>
      <c r="C617" s="52">
        <f t="shared" si="146"/>
        <v>1000000</v>
      </c>
      <c r="D617" s="38">
        <f t="shared" si="147"/>
        <v>0.14476</v>
      </c>
      <c r="E617" s="42">
        <f t="shared" si="148"/>
        <v>42674</v>
      </c>
      <c r="F617" s="1">
        <f t="shared" si="140"/>
        <v>162</v>
      </c>
      <c r="G617" s="51">
        <f t="shared" si="141"/>
        <v>162</v>
      </c>
      <c r="H617" s="43">
        <f t="shared" si="142"/>
        <v>1.090799678</v>
      </c>
      <c r="I617" s="51">
        <f t="shared" si="149"/>
        <v>0</v>
      </c>
      <c r="J617" s="52">
        <f t="shared" si="143"/>
        <v>90799.678</v>
      </c>
      <c r="K617" s="41">
        <f t="shared" si="144"/>
        <v>0</v>
      </c>
      <c r="L617" s="2" t="str">
        <f t="shared" si="150"/>
        <v>J=</v>
      </c>
      <c r="M617" s="42">
        <f t="shared" si="151"/>
        <v>43038</v>
      </c>
      <c r="N617" s="5">
        <f t="shared" si="153"/>
        <v>0</v>
      </c>
      <c r="O617" s="5"/>
      <c r="P617" s="5"/>
      <c r="Q617" s="5"/>
      <c r="R617" s="5"/>
      <c r="S617" s="3"/>
      <c r="T617" s="5"/>
      <c r="U617" s="5"/>
      <c r="V617" s="5"/>
      <c r="W617" s="5"/>
      <c r="X617" s="5"/>
      <c r="Y617" s="6"/>
      <c r="Z617" s="5"/>
      <c r="AA617" s="5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</row>
    <row r="618" spans="1:144" x14ac:dyDescent="0.2">
      <c r="A618" s="138">
        <f t="shared" si="145"/>
        <v>42913</v>
      </c>
      <c r="B618" s="142">
        <f t="shared" ca="1" si="152"/>
        <v>1091385.0359999901</v>
      </c>
      <c r="C618" s="52">
        <f t="shared" si="146"/>
        <v>1000000</v>
      </c>
      <c r="D618" s="38">
        <f t="shared" si="147"/>
        <v>0.14476</v>
      </c>
      <c r="E618" s="42">
        <f t="shared" si="148"/>
        <v>42674</v>
      </c>
      <c r="F618" s="1">
        <f t="shared" si="140"/>
        <v>163</v>
      </c>
      <c r="G618" s="51">
        <f t="shared" si="141"/>
        <v>163</v>
      </c>
      <c r="H618" s="43">
        <f t="shared" si="142"/>
        <v>1.0913850359999999</v>
      </c>
      <c r="I618" s="51">
        <f t="shared" si="149"/>
        <v>0</v>
      </c>
      <c r="J618" s="52">
        <f t="shared" si="143"/>
        <v>91385.035999989996</v>
      </c>
      <c r="K618" s="41">
        <f t="shared" si="144"/>
        <v>0</v>
      </c>
      <c r="L618" s="2" t="str">
        <f t="shared" si="150"/>
        <v>J=</v>
      </c>
      <c r="M618" s="42">
        <f t="shared" si="151"/>
        <v>43038</v>
      </c>
      <c r="N618" s="5">
        <f t="shared" si="153"/>
        <v>0</v>
      </c>
      <c r="O618" s="5"/>
      <c r="P618" s="5"/>
      <c r="Q618" s="5"/>
      <c r="R618" s="5"/>
      <c r="S618" s="3"/>
      <c r="T618" s="5"/>
      <c r="U618" s="5"/>
      <c r="V618" s="5"/>
      <c r="W618" s="5"/>
      <c r="X618" s="5"/>
      <c r="Y618" s="6"/>
      <c r="Z618" s="5"/>
      <c r="AA618" s="5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</row>
    <row r="619" spans="1:144" x14ac:dyDescent="0.2">
      <c r="A619" s="138">
        <f t="shared" si="145"/>
        <v>42914</v>
      </c>
      <c r="B619" s="142">
        <f t="shared" ca="1" si="152"/>
        <v>1091970.7080000001</v>
      </c>
      <c r="C619" s="52">
        <f t="shared" si="146"/>
        <v>1000000</v>
      </c>
      <c r="D619" s="38">
        <f t="shared" si="147"/>
        <v>0.14476</v>
      </c>
      <c r="E619" s="42">
        <f t="shared" si="148"/>
        <v>42674</v>
      </c>
      <c r="F619" s="1">
        <f t="shared" si="140"/>
        <v>164</v>
      </c>
      <c r="G619" s="51">
        <f t="shared" si="141"/>
        <v>164</v>
      </c>
      <c r="H619" s="43">
        <f t="shared" si="142"/>
        <v>1.0919707080000001</v>
      </c>
      <c r="I619" s="51">
        <f t="shared" si="149"/>
        <v>0</v>
      </c>
      <c r="J619" s="52">
        <f t="shared" si="143"/>
        <v>91970.707999999999</v>
      </c>
      <c r="K619" s="41">
        <f t="shared" si="144"/>
        <v>0</v>
      </c>
      <c r="L619" s="2" t="str">
        <f t="shared" si="150"/>
        <v>J=</v>
      </c>
      <c r="M619" s="42">
        <f t="shared" si="151"/>
        <v>43038</v>
      </c>
      <c r="N619" s="5">
        <f t="shared" si="153"/>
        <v>0</v>
      </c>
      <c r="O619" s="5"/>
      <c r="P619" s="5"/>
      <c r="Q619" s="5"/>
      <c r="R619" s="5"/>
      <c r="S619" s="3"/>
      <c r="T619" s="5"/>
      <c r="U619" s="5"/>
      <c r="V619" s="5"/>
      <c r="W619" s="5"/>
      <c r="X619" s="5"/>
      <c r="Y619" s="6"/>
      <c r="Z619" s="5"/>
      <c r="AA619" s="5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</row>
    <row r="620" spans="1:144" x14ac:dyDescent="0.2">
      <c r="A620" s="138">
        <f t="shared" si="145"/>
        <v>42915</v>
      </c>
      <c r="B620" s="142">
        <f t="shared" ca="1" si="152"/>
        <v>1092556.6950000001</v>
      </c>
      <c r="C620" s="52">
        <f t="shared" si="146"/>
        <v>1000000</v>
      </c>
      <c r="D620" s="38">
        <f t="shared" si="147"/>
        <v>0.14476</v>
      </c>
      <c r="E620" s="42">
        <f t="shared" si="148"/>
        <v>42674</v>
      </c>
      <c r="F620" s="1">
        <f t="shared" si="140"/>
        <v>165</v>
      </c>
      <c r="G620" s="51">
        <f t="shared" si="141"/>
        <v>165</v>
      </c>
      <c r="H620" s="43">
        <f t="shared" si="142"/>
        <v>1.0925566950000001</v>
      </c>
      <c r="I620" s="51">
        <f t="shared" si="149"/>
        <v>0</v>
      </c>
      <c r="J620" s="52">
        <f t="shared" si="143"/>
        <v>92556.695000000007</v>
      </c>
      <c r="K620" s="41">
        <f t="shared" si="144"/>
        <v>0</v>
      </c>
      <c r="L620" s="2" t="str">
        <f t="shared" si="150"/>
        <v>J=</v>
      </c>
      <c r="M620" s="42">
        <f t="shared" si="151"/>
        <v>43038</v>
      </c>
      <c r="N620" s="5">
        <f t="shared" si="153"/>
        <v>0</v>
      </c>
      <c r="O620" s="5"/>
      <c r="P620" s="5"/>
      <c r="Q620" s="5"/>
      <c r="R620" s="5"/>
      <c r="S620" s="3"/>
      <c r="T620" s="5"/>
      <c r="U620" s="5"/>
      <c r="V620" s="5"/>
      <c r="W620" s="5"/>
      <c r="X620" s="5"/>
      <c r="Y620" s="6"/>
      <c r="Z620" s="5"/>
      <c r="AA620" s="5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</row>
    <row r="621" spans="1:144" x14ac:dyDescent="0.2">
      <c r="A621" s="138">
        <f t="shared" si="145"/>
        <v>42916</v>
      </c>
      <c r="B621" s="142">
        <f t="shared" ca="1" si="152"/>
        <v>1093142.996</v>
      </c>
      <c r="C621" s="52">
        <f t="shared" si="146"/>
        <v>1000000</v>
      </c>
      <c r="D621" s="38">
        <f t="shared" si="147"/>
        <v>0.14476</v>
      </c>
      <c r="E621" s="42">
        <f t="shared" si="148"/>
        <v>42674</v>
      </c>
      <c r="F621" s="1">
        <f t="shared" si="140"/>
        <v>166</v>
      </c>
      <c r="G621" s="51">
        <f t="shared" si="141"/>
        <v>166</v>
      </c>
      <c r="H621" s="43">
        <f t="shared" si="142"/>
        <v>1.0931429960000001</v>
      </c>
      <c r="I621" s="51">
        <f t="shared" si="149"/>
        <v>0</v>
      </c>
      <c r="J621" s="52">
        <f t="shared" si="143"/>
        <v>93142.995999999999</v>
      </c>
      <c r="K621" s="41">
        <f t="shared" si="144"/>
        <v>0</v>
      </c>
      <c r="L621" s="2" t="str">
        <f t="shared" si="150"/>
        <v>J=</v>
      </c>
      <c r="M621" s="42">
        <f t="shared" si="151"/>
        <v>43038</v>
      </c>
      <c r="N621" s="5">
        <f t="shared" si="153"/>
        <v>0</v>
      </c>
      <c r="O621" s="5"/>
      <c r="P621" s="5"/>
      <c r="Q621" s="5"/>
      <c r="R621" s="5"/>
      <c r="S621" s="3"/>
      <c r="T621" s="5"/>
      <c r="U621" s="5"/>
      <c r="V621" s="5"/>
      <c r="W621" s="5"/>
      <c r="X621" s="5"/>
      <c r="Y621" s="6"/>
      <c r="Z621" s="5"/>
      <c r="AA621" s="5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</row>
    <row r="622" spans="1:144" x14ac:dyDescent="0.2">
      <c r="A622" s="138">
        <f t="shared" si="145"/>
        <v>42917</v>
      </c>
      <c r="B622" s="142">
        <f t="shared" ca="1" si="152"/>
        <v>1093729.611</v>
      </c>
      <c r="C622" s="52">
        <f t="shared" si="146"/>
        <v>1000000</v>
      </c>
      <c r="D622" s="38">
        <f t="shared" si="147"/>
        <v>0.14476</v>
      </c>
      <c r="E622" s="42">
        <f t="shared" si="148"/>
        <v>42674</v>
      </c>
      <c r="F622" s="1">
        <f t="shared" si="140"/>
        <v>166</v>
      </c>
      <c r="G622" s="51">
        <f t="shared" si="141"/>
        <v>167</v>
      </c>
      <c r="H622" s="43">
        <f t="shared" si="142"/>
        <v>1.0937296110000001</v>
      </c>
      <c r="I622" s="51">
        <f t="shared" si="149"/>
        <v>0</v>
      </c>
      <c r="J622" s="52">
        <f t="shared" si="143"/>
        <v>93729.611000000004</v>
      </c>
      <c r="K622" s="41">
        <f t="shared" si="144"/>
        <v>0</v>
      </c>
      <c r="L622" s="2" t="str">
        <f t="shared" si="150"/>
        <v>J=</v>
      </c>
      <c r="M622" s="42">
        <f t="shared" si="151"/>
        <v>43038</v>
      </c>
      <c r="N622" s="5">
        <f t="shared" si="153"/>
        <v>0</v>
      </c>
      <c r="O622" s="5"/>
      <c r="P622" s="5"/>
      <c r="Q622" s="5"/>
      <c r="R622" s="5"/>
      <c r="S622" s="3"/>
      <c r="T622" s="5"/>
      <c r="U622" s="5"/>
      <c r="V622" s="5"/>
      <c r="W622" s="5"/>
      <c r="X622" s="5"/>
      <c r="Y622" s="6"/>
      <c r="Z622" s="5"/>
      <c r="AA622" s="5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</row>
    <row r="623" spans="1:144" x14ac:dyDescent="0.2">
      <c r="A623" s="138">
        <f t="shared" si="145"/>
        <v>42918</v>
      </c>
      <c r="B623" s="142">
        <f t="shared" ca="1" si="152"/>
        <v>1093729.611</v>
      </c>
      <c r="C623" s="52">
        <f t="shared" si="146"/>
        <v>1000000</v>
      </c>
      <c r="D623" s="38">
        <f t="shared" si="147"/>
        <v>0.14476</v>
      </c>
      <c r="E623" s="42">
        <f t="shared" si="148"/>
        <v>42674</v>
      </c>
      <c r="F623" s="1">
        <f t="shared" si="140"/>
        <v>166</v>
      </c>
      <c r="G623" s="51">
        <f t="shared" si="141"/>
        <v>167</v>
      </c>
      <c r="H623" s="43">
        <f t="shared" si="142"/>
        <v>1.0937296110000001</v>
      </c>
      <c r="I623" s="51">
        <f t="shared" si="149"/>
        <v>0</v>
      </c>
      <c r="J623" s="52">
        <f t="shared" si="143"/>
        <v>93729.611000000004</v>
      </c>
      <c r="K623" s="41">
        <f t="shared" si="144"/>
        <v>0</v>
      </c>
      <c r="L623" s="2" t="str">
        <f t="shared" si="150"/>
        <v>J=</v>
      </c>
      <c r="M623" s="42">
        <f t="shared" si="151"/>
        <v>43038</v>
      </c>
      <c r="N623" s="5">
        <f t="shared" si="153"/>
        <v>0</v>
      </c>
      <c r="O623" s="5"/>
      <c r="P623" s="5"/>
      <c r="Q623" s="5"/>
      <c r="R623" s="5"/>
      <c r="S623" s="3"/>
      <c r="T623" s="5"/>
      <c r="U623" s="5"/>
      <c r="V623" s="5"/>
      <c r="W623" s="5"/>
      <c r="X623" s="5"/>
      <c r="Y623" s="6"/>
      <c r="Z623" s="5"/>
      <c r="AA623" s="5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</row>
    <row r="624" spans="1:144" x14ac:dyDescent="0.2">
      <c r="A624" s="138">
        <f t="shared" si="145"/>
        <v>42919</v>
      </c>
      <c r="B624" s="142">
        <f t="shared" ca="1" si="152"/>
        <v>1093729.611</v>
      </c>
      <c r="C624" s="52">
        <f t="shared" si="146"/>
        <v>1000000</v>
      </c>
      <c r="D624" s="38">
        <f t="shared" si="147"/>
        <v>0.14476</v>
      </c>
      <c r="E624" s="42">
        <f t="shared" si="148"/>
        <v>42674</v>
      </c>
      <c r="F624" s="1">
        <f t="shared" si="140"/>
        <v>167</v>
      </c>
      <c r="G624" s="51">
        <f t="shared" si="141"/>
        <v>167</v>
      </c>
      <c r="H624" s="43">
        <f t="shared" si="142"/>
        <v>1.0937296110000001</v>
      </c>
      <c r="I624" s="51">
        <f t="shared" si="149"/>
        <v>0</v>
      </c>
      <c r="J624" s="52">
        <f t="shared" si="143"/>
        <v>93729.611000000004</v>
      </c>
      <c r="K624" s="41">
        <f t="shared" si="144"/>
        <v>0</v>
      </c>
      <c r="L624" s="2" t="str">
        <f t="shared" si="150"/>
        <v>J=</v>
      </c>
      <c r="M624" s="42">
        <f t="shared" si="151"/>
        <v>43038</v>
      </c>
      <c r="N624" s="5">
        <f t="shared" si="153"/>
        <v>0</v>
      </c>
      <c r="O624" s="5"/>
      <c r="P624" s="5"/>
      <c r="Q624" s="5"/>
      <c r="R624" s="5"/>
      <c r="S624" s="3"/>
      <c r="T624" s="5"/>
      <c r="U624" s="5"/>
      <c r="V624" s="5"/>
      <c r="W624" s="5"/>
      <c r="X624" s="5"/>
      <c r="Y624" s="6"/>
      <c r="Z624" s="5"/>
      <c r="AA624" s="5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</row>
    <row r="625" spans="1:144" x14ac:dyDescent="0.2">
      <c r="A625" s="138">
        <f t="shared" si="145"/>
        <v>42920</v>
      </c>
      <c r="B625" s="142">
        <f t="shared" ca="1" si="152"/>
        <v>1094316.541</v>
      </c>
      <c r="C625" s="52">
        <f t="shared" si="146"/>
        <v>1000000</v>
      </c>
      <c r="D625" s="38">
        <f t="shared" si="147"/>
        <v>0.14476</v>
      </c>
      <c r="E625" s="42">
        <f t="shared" si="148"/>
        <v>42674</v>
      </c>
      <c r="F625" s="1">
        <f t="shared" si="140"/>
        <v>168</v>
      </c>
      <c r="G625" s="51">
        <f t="shared" si="141"/>
        <v>168</v>
      </c>
      <c r="H625" s="43">
        <f t="shared" si="142"/>
        <v>1.094316541</v>
      </c>
      <c r="I625" s="51">
        <f t="shared" si="149"/>
        <v>0</v>
      </c>
      <c r="J625" s="52">
        <f t="shared" si="143"/>
        <v>94316.540999999997</v>
      </c>
      <c r="K625" s="41">
        <f t="shared" si="144"/>
        <v>0</v>
      </c>
      <c r="L625" s="2" t="str">
        <f t="shared" si="150"/>
        <v>J=</v>
      </c>
      <c r="M625" s="42">
        <f t="shared" si="151"/>
        <v>43038</v>
      </c>
      <c r="N625" s="5">
        <f t="shared" si="153"/>
        <v>0</v>
      </c>
      <c r="O625" s="5"/>
      <c r="P625" s="5"/>
      <c r="Q625" s="5"/>
      <c r="R625" s="5"/>
      <c r="S625" s="3"/>
      <c r="T625" s="5"/>
      <c r="U625" s="5"/>
      <c r="V625" s="5"/>
      <c r="W625" s="5"/>
      <c r="X625" s="5"/>
      <c r="Y625" s="6"/>
      <c r="Z625" s="5"/>
      <c r="AA625" s="5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</row>
    <row r="626" spans="1:144" x14ac:dyDescent="0.2">
      <c r="A626" s="138">
        <f t="shared" si="145"/>
        <v>42921</v>
      </c>
      <c r="B626" s="142">
        <f t="shared" ca="1" si="152"/>
        <v>1094903.787</v>
      </c>
      <c r="C626" s="52">
        <f t="shared" si="146"/>
        <v>1000000</v>
      </c>
      <c r="D626" s="38">
        <f t="shared" si="147"/>
        <v>0.14476</v>
      </c>
      <c r="E626" s="42">
        <f t="shared" si="148"/>
        <v>42674</v>
      </c>
      <c r="F626" s="1">
        <f t="shared" si="140"/>
        <v>169</v>
      </c>
      <c r="G626" s="51">
        <f t="shared" si="141"/>
        <v>169</v>
      </c>
      <c r="H626" s="43">
        <f t="shared" si="142"/>
        <v>1.094903787</v>
      </c>
      <c r="I626" s="51">
        <f t="shared" si="149"/>
        <v>0</v>
      </c>
      <c r="J626" s="52">
        <f t="shared" si="143"/>
        <v>94903.786999999997</v>
      </c>
      <c r="K626" s="41">
        <f t="shared" si="144"/>
        <v>0</v>
      </c>
      <c r="L626" s="2" t="str">
        <f t="shared" si="150"/>
        <v>J=</v>
      </c>
      <c r="M626" s="42">
        <f t="shared" si="151"/>
        <v>43038</v>
      </c>
      <c r="N626" s="5">
        <f t="shared" si="153"/>
        <v>0</v>
      </c>
      <c r="O626" s="5"/>
      <c r="P626" s="5"/>
      <c r="Q626" s="5"/>
      <c r="R626" s="5"/>
      <c r="S626" s="3"/>
      <c r="T626" s="5"/>
      <c r="U626" s="5"/>
      <c r="V626" s="5"/>
      <c r="W626" s="5"/>
      <c r="X626" s="5"/>
      <c r="Y626" s="6"/>
      <c r="Z626" s="5"/>
      <c r="AA626" s="5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</row>
    <row r="627" spans="1:144" x14ac:dyDescent="0.2">
      <c r="A627" s="138">
        <f t="shared" si="145"/>
        <v>42922</v>
      </c>
      <c r="B627" s="142">
        <f t="shared" ca="1" si="152"/>
        <v>1095491.3470000001</v>
      </c>
      <c r="C627" s="52">
        <f t="shared" si="146"/>
        <v>1000000</v>
      </c>
      <c r="D627" s="38">
        <f t="shared" si="147"/>
        <v>0.14476</v>
      </c>
      <c r="E627" s="42">
        <f t="shared" si="148"/>
        <v>42674</v>
      </c>
      <c r="F627" s="1">
        <f t="shared" si="140"/>
        <v>170</v>
      </c>
      <c r="G627" s="51">
        <f t="shared" si="141"/>
        <v>170</v>
      </c>
      <c r="H627" s="43">
        <f t="shared" si="142"/>
        <v>1.0954913470000001</v>
      </c>
      <c r="I627" s="51">
        <f t="shared" si="149"/>
        <v>0</v>
      </c>
      <c r="J627" s="52">
        <f t="shared" si="143"/>
        <v>95491.346999999994</v>
      </c>
      <c r="K627" s="41">
        <f t="shared" si="144"/>
        <v>0</v>
      </c>
      <c r="L627" s="2" t="str">
        <f t="shared" si="150"/>
        <v>J=</v>
      </c>
      <c r="M627" s="42">
        <f t="shared" si="151"/>
        <v>43038</v>
      </c>
      <c r="N627" s="5">
        <f t="shared" si="153"/>
        <v>0</v>
      </c>
      <c r="O627" s="5"/>
      <c r="P627" s="5"/>
      <c r="Q627" s="5"/>
      <c r="R627" s="5"/>
      <c r="S627" s="3"/>
      <c r="T627" s="5"/>
      <c r="U627" s="5"/>
      <c r="V627" s="5"/>
      <c r="W627" s="5"/>
      <c r="X627" s="5"/>
      <c r="Y627" s="6"/>
      <c r="Z627" s="5"/>
      <c r="AA627" s="5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</row>
    <row r="628" spans="1:144" x14ac:dyDescent="0.2">
      <c r="A628" s="138">
        <f t="shared" si="145"/>
        <v>42923</v>
      </c>
      <c r="B628" s="142">
        <f t="shared" ca="1" si="152"/>
        <v>1096079.223</v>
      </c>
      <c r="C628" s="52">
        <f t="shared" si="146"/>
        <v>1000000</v>
      </c>
      <c r="D628" s="38">
        <f t="shared" si="147"/>
        <v>0.14476</v>
      </c>
      <c r="E628" s="42">
        <f t="shared" si="148"/>
        <v>42674</v>
      </c>
      <c r="F628" s="1">
        <f t="shared" si="140"/>
        <v>171</v>
      </c>
      <c r="G628" s="51">
        <f t="shared" si="141"/>
        <v>171</v>
      </c>
      <c r="H628" s="43">
        <f t="shared" si="142"/>
        <v>1.096079223</v>
      </c>
      <c r="I628" s="51">
        <f t="shared" si="149"/>
        <v>0</v>
      </c>
      <c r="J628" s="52">
        <f t="shared" si="143"/>
        <v>96079.222999999998</v>
      </c>
      <c r="K628" s="41">
        <f t="shared" si="144"/>
        <v>0</v>
      </c>
      <c r="L628" s="2" t="str">
        <f t="shared" si="150"/>
        <v>J=</v>
      </c>
      <c r="M628" s="42">
        <f t="shared" si="151"/>
        <v>43038</v>
      </c>
      <c r="N628" s="5">
        <f t="shared" si="153"/>
        <v>0</v>
      </c>
      <c r="O628" s="5"/>
      <c r="P628" s="5"/>
      <c r="Q628" s="5"/>
      <c r="R628" s="5"/>
      <c r="S628" s="3"/>
      <c r="T628" s="5"/>
      <c r="U628" s="5"/>
      <c r="V628" s="5"/>
      <c r="W628" s="5"/>
      <c r="X628" s="5"/>
      <c r="Y628" s="6"/>
      <c r="Z628" s="5"/>
      <c r="AA628" s="5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</row>
    <row r="629" spans="1:144" x14ac:dyDescent="0.2">
      <c r="A629" s="138">
        <f t="shared" si="145"/>
        <v>42924</v>
      </c>
      <c r="B629" s="142">
        <f t="shared" ca="1" si="152"/>
        <v>1096667.4139999901</v>
      </c>
      <c r="C629" s="52">
        <f t="shared" si="146"/>
        <v>1000000</v>
      </c>
      <c r="D629" s="38">
        <f t="shared" si="147"/>
        <v>0.14476</v>
      </c>
      <c r="E629" s="42">
        <f t="shared" si="148"/>
        <v>42674</v>
      </c>
      <c r="F629" s="1">
        <f t="shared" si="140"/>
        <v>171</v>
      </c>
      <c r="G629" s="51">
        <f t="shared" si="141"/>
        <v>172</v>
      </c>
      <c r="H629" s="43">
        <f t="shared" si="142"/>
        <v>1.0966674139999999</v>
      </c>
      <c r="I629" s="51">
        <f t="shared" si="149"/>
        <v>0</v>
      </c>
      <c r="J629" s="52">
        <f t="shared" si="143"/>
        <v>96667.413999990007</v>
      </c>
      <c r="K629" s="41">
        <f t="shared" si="144"/>
        <v>0</v>
      </c>
      <c r="L629" s="2" t="str">
        <f t="shared" si="150"/>
        <v>J=</v>
      </c>
      <c r="M629" s="42">
        <f t="shared" si="151"/>
        <v>43038</v>
      </c>
      <c r="N629" s="5">
        <f t="shared" si="153"/>
        <v>0</v>
      </c>
      <c r="O629" s="5"/>
      <c r="P629" s="5"/>
      <c r="Q629" s="5"/>
      <c r="R629" s="5"/>
      <c r="S629" s="3"/>
      <c r="T629" s="5"/>
      <c r="U629" s="5"/>
      <c r="V629" s="5"/>
      <c r="W629" s="5"/>
      <c r="X629" s="5"/>
      <c r="Y629" s="6"/>
      <c r="Z629" s="5"/>
      <c r="AA629" s="5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</row>
    <row r="630" spans="1:144" x14ac:dyDescent="0.2">
      <c r="A630" s="138">
        <f t="shared" si="145"/>
        <v>42925</v>
      </c>
      <c r="B630" s="142">
        <f t="shared" ca="1" si="152"/>
        <v>1096667.4139999901</v>
      </c>
      <c r="C630" s="52">
        <f t="shared" si="146"/>
        <v>1000000</v>
      </c>
      <c r="D630" s="38">
        <f t="shared" si="147"/>
        <v>0.14476</v>
      </c>
      <c r="E630" s="42">
        <f t="shared" si="148"/>
        <v>42674</v>
      </c>
      <c r="F630" s="1">
        <f t="shared" si="140"/>
        <v>171</v>
      </c>
      <c r="G630" s="51">
        <f t="shared" si="141"/>
        <v>172</v>
      </c>
      <c r="H630" s="43">
        <f t="shared" si="142"/>
        <v>1.0966674139999999</v>
      </c>
      <c r="I630" s="51">
        <f t="shared" si="149"/>
        <v>0</v>
      </c>
      <c r="J630" s="52">
        <f t="shared" si="143"/>
        <v>96667.413999990007</v>
      </c>
      <c r="K630" s="41">
        <f t="shared" si="144"/>
        <v>0</v>
      </c>
      <c r="L630" s="2" t="str">
        <f t="shared" si="150"/>
        <v>J=</v>
      </c>
      <c r="M630" s="42">
        <f t="shared" si="151"/>
        <v>43038</v>
      </c>
      <c r="N630" s="5">
        <f t="shared" si="153"/>
        <v>0</v>
      </c>
      <c r="O630" s="5"/>
      <c r="P630" s="5"/>
      <c r="Q630" s="5"/>
      <c r="R630" s="5"/>
      <c r="S630" s="3"/>
      <c r="T630" s="5"/>
      <c r="U630" s="5"/>
      <c r="V630" s="5"/>
      <c r="W630" s="5"/>
      <c r="X630" s="5"/>
      <c r="Y630" s="6"/>
      <c r="Z630" s="5"/>
      <c r="AA630" s="5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</row>
    <row r="631" spans="1:144" x14ac:dyDescent="0.2">
      <c r="A631" s="138">
        <f t="shared" si="145"/>
        <v>42926</v>
      </c>
      <c r="B631" s="142">
        <f t="shared" ca="1" si="152"/>
        <v>1096667.4139999901</v>
      </c>
      <c r="C631" s="52">
        <f t="shared" si="146"/>
        <v>1000000</v>
      </c>
      <c r="D631" s="38">
        <f t="shared" si="147"/>
        <v>0.14476</v>
      </c>
      <c r="E631" s="42">
        <f t="shared" si="148"/>
        <v>42674</v>
      </c>
      <c r="F631" s="1">
        <f t="shared" si="140"/>
        <v>172</v>
      </c>
      <c r="G631" s="51">
        <f t="shared" si="141"/>
        <v>172</v>
      </c>
      <c r="H631" s="43">
        <f t="shared" si="142"/>
        <v>1.0966674139999999</v>
      </c>
      <c r="I631" s="51">
        <f t="shared" si="149"/>
        <v>0</v>
      </c>
      <c r="J631" s="52">
        <f t="shared" si="143"/>
        <v>96667.413999990007</v>
      </c>
      <c r="K631" s="41">
        <f t="shared" si="144"/>
        <v>0</v>
      </c>
      <c r="L631" s="2" t="str">
        <f t="shared" si="150"/>
        <v>J=</v>
      </c>
      <c r="M631" s="42">
        <f t="shared" si="151"/>
        <v>43038</v>
      </c>
      <c r="N631" s="5">
        <f t="shared" si="153"/>
        <v>0</v>
      </c>
      <c r="O631" s="5"/>
      <c r="P631" s="5"/>
      <c r="Q631" s="5"/>
      <c r="R631" s="5"/>
      <c r="S631" s="3"/>
      <c r="T631" s="5"/>
      <c r="U631" s="5"/>
      <c r="V631" s="5"/>
      <c r="W631" s="5"/>
      <c r="X631" s="5"/>
      <c r="Y631" s="6"/>
      <c r="Z631" s="5"/>
      <c r="AA631" s="5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</row>
    <row r="632" spans="1:144" x14ac:dyDescent="0.2">
      <c r="A632" s="138">
        <f t="shared" si="145"/>
        <v>42927</v>
      </c>
      <c r="B632" s="142">
        <f t="shared" ca="1" si="152"/>
        <v>1097255.9209999901</v>
      </c>
      <c r="C632" s="52">
        <f t="shared" si="146"/>
        <v>1000000</v>
      </c>
      <c r="D632" s="38">
        <f t="shared" si="147"/>
        <v>0.14476</v>
      </c>
      <c r="E632" s="42">
        <f t="shared" si="148"/>
        <v>42674</v>
      </c>
      <c r="F632" s="1">
        <f t="shared" si="140"/>
        <v>173</v>
      </c>
      <c r="G632" s="51">
        <f t="shared" si="141"/>
        <v>173</v>
      </c>
      <c r="H632" s="43">
        <f t="shared" si="142"/>
        <v>1.0972559209999999</v>
      </c>
      <c r="I632" s="51">
        <f t="shared" si="149"/>
        <v>0</v>
      </c>
      <c r="J632" s="52">
        <f t="shared" si="143"/>
        <v>97255.920999990005</v>
      </c>
      <c r="K632" s="41">
        <f t="shared" si="144"/>
        <v>0</v>
      </c>
      <c r="L632" s="2" t="str">
        <f t="shared" si="150"/>
        <v>J=</v>
      </c>
      <c r="M632" s="42">
        <f t="shared" si="151"/>
        <v>43038</v>
      </c>
      <c r="N632" s="5">
        <f t="shared" si="153"/>
        <v>0</v>
      </c>
      <c r="O632" s="5"/>
      <c r="P632" s="5"/>
      <c r="Q632" s="5"/>
      <c r="R632" s="5"/>
      <c r="S632" s="3"/>
      <c r="T632" s="5"/>
      <c r="U632" s="5"/>
      <c r="V632" s="5"/>
      <c r="W632" s="5"/>
      <c r="X632" s="5"/>
      <c r="Y632" s="6"/>
      <c r="Z632" s="5"/>
      <c r="AA632" s="5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</row>
    <row r="633" spans="1:144" x14ac:dyDescent="0.2">
      <c r="A633" s="138">
        <f t="shared" si="145"/>
        <v>42928</v>
      </c>
      <c r="B633" s="142">
        <f t="shared" ca="1" si="152"/>
        <v>1097844.7439999999</v>
      </c>
      <c r="C633" s="52">
        <f t="shared" si="146"/>
        <v>1000000</v>
      </c>
      <c r="D633" s="38">
        <f t="shared" si="147"/>
        <v>0.14476</v>
      </c>
      <c r="E633" s="42">
        <f t="shared" si="148"/>
        <v>42674</v>
      </c>
      <c r="F633" s="1">
        <f t="shared" si="140"/>
        <v>174</v>
      </c>
      <c r="G633" s="51">
        <f t="shared" si="141"/>
        <v>174</v>
      </c>
      <c r="H633" s="43">
        <f t="shared" si="142"/>
        <v>1.0978447440000001</v>
      </c>
      <c r="I633" s="51">
        <f t="shared" si="149"/>
        <v>0</v>
      </c>
      <c r="J633" s="52">
        <f t="shared" si="143"/>
        <v>97844.744000000006</v>
      </c>
      <c r="K633" s="41">
        <f t="shared" si="144"/>
        <v>0</v>
      </c>
      <c r="L633" s="2" t="str">
        <f t="shared" si="150"/>
        <v>J=</v>
      </c>
      <c r="M633" s="42">
        <f t="shared" si="151"/>
        <v>43038</v>
      </c>
      <c r="N633" s="5">
        <f t="shared" si="153"/>
        <v>0</v>
      </c>
      <c r="O633" s="5"/>
      <c r="P633" s="5"/>
      <c r="Q633" s="5"/>
      <c r="R633" s="5"/>
      <c r="S633" s="3"/>
      <c r="T633" s="5"/>
      <c r="U633" s="5"/>
      <c r="V633" s="5"/>
      <c r="W633" s="5"/>
      <c r="X633" s="5"/>
      <c r="Y633" s="6"/>
      <c r="Z633" s="5"/>
      <c r="AA633" s="5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</row>
    <row r="634" spans="1:144" x14ac:dyDescent="0.2">
      <c r="A634" s="138">
        <f t="shared" si="145"/>
        <v>42929</v>
      </c>
      <c r="B634" s="142">
        <f t="shared" ca="1" si="152"/>
        <v>1098433.8829999999</v>
      </c>
      <c r="C634" s="52">
        <f t="shared" si="146"/>
        <v>1000000</v>
      </c>
      <c r="D634" s="38">
        <f t="shared" si="147"/>
        <v>0.14476</v>
      </c>
      <c r="E634" s="42">
        <f t="shared" si="148"/>
        <v>42674</v>
      </c>
      <c r="F634" s="1">
        <f t="shared" si="140"/>
        <v>175</v>
      </c>
      <c r="G634" s="51">
        <f t="shared" si="141"/>
        <v>175</v>
      </c>
      <c r="H634" s="43">
        <f t="shared" si="142"/>
        <v>1.098433883</v>
      </c>
      <c r="I634" s="51">
        <f t="shared" si="149"/>
        <v>0</v>
      </c>
      <c r="J634" s="52">
        <f t="shared" si="143"/>
        <v>98433.883000000002</v>
      </c>
      <c r="K634" s="41">
        <f t="shared" si="144"/>
        <v>0</v>
      </c>
      <c r="L634" s="2" t="str">
        <f t="shared" si="150"/>
        <v>J=</v>
      </c>
      <c r="M634" s="42">
        <f t="shared" si="151"/>
        <v>43038</v>
      </c>
      <c r="N634" s="5">
        <f t="shared" si="153"/>
        <v>0</v>
      </c>
      <c r="O634" s="5"/>
      <c r="P634" s="5"/>
      <c r="Q634" s="5"/>
      <c r="R634" s="5"/>
      <c r="S634" s="3"/>
      <c r="T634" s="5"/>
      <c r="U634" s="5"/>
      <c r="V634" s="5"/>
      <c r="W634" s="5"/>
      <c r="X634" s="5"/>
      <c r="Y634" s="6"/>
      <c r="Z634" s="5"/>
      <c r="AA634" s="5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</row>
    <row r="635" spans="1:144" x14ac:dyDescent="0.2">
      <c r="A635" s="138">
        <f t="shared" si="145"/>
        <v>42930</v>
      </c>
      <c r="B635" s="142">
        <f t="shared" ca="1" si="152"/>
        <v>1099023.3370000001</v>
      </c>
      <c r="C635" s="52">
        <f t="shared" si="146"/>
        <v>1000000</v>
      </c>
      <c r="D635" s="38">
        <f t="shared" si="147"/>
        <v>0.14476</v>
      </c>
      <c r="E635" s="42">
        <f t="shared" si="148"/>
        <v>42674</v>
      </c>
      <c r="F635" s="1">
        <f t="shared" si="140"/>
        <v>176</v>
      </c>
      <c r="G635" s="51">
        <f t="shared" si="141"/>
        <v>176</v>
      </c>
      <c r="H635" s="43">
        <f t="shared" si="142"/>
        <v>1.099023337</v>
      </c>
      <c r="I635" s="51">
        <f t="shared" si="149"/>
        <v>0</v>
      </c>
      <c r="J635" s="52">
        <f t="shared" si="143"/>
        <v>99023.337</v>
      </c>
      <c r="K635" s="41">
        <f t="shared" si="144"/>
        <v>0</v>
      </c>
      <c r="L635" s="2" t="str">
        <f t="shared" si="150"/>
        <v>J=</v>
      </c>
      <c r="M635" s="42">
        <f t="shared" si="151"/>
        <v>43038</v>
      </c>
      <c r="N635" s="5">
        <f t="shared" si="153"/>
        <v>0</v>
      </c>
      <c r="O635" s="5"/>
      <c r="P635" s="5"/>
      <c r="Q635" s="5"/>
      <c r="R635" s="5"/>
      <c r="S635" s="3"/>
      <c r="T635" s="5"/>
      <c r="U635" s="5"/>
      <c r="V635" s="5"/>
      <c r="W635" s="5"/>
      <c r="X635" s="5"/>
      <c r="Y635" s="6"/>
      <c r="Z635" s="5"/>
      <c r="AA635" s="5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</row>
    <row r="636" spans="1:144" x14ac:dyDescent="0.2">
      <c r="A636" s="138">
        <f t="shared" si="145"/>
        <v>42931</v>
      </c>
      <c r="B636" s="142">
        <f t="shared" ca="1" si="152"/>
        <v>1099613.1089999999</v>
      </c>
      <c r="C636" s="52">
        <f t="shared" si="146"/>
        <v>1000000</v>
      </c>
      <c r="D636" s="38">
        <f t="shared" si="147"/>
        <v>0.14476</v>
      </c>
      <c r="E636" s="42">
        <f t="shared" si="148"/>
        <v>42674</v>
      </c>
      <c r="F636" s="1">
        <f t="shared" si="140"/>
        <v>176</v>
      </c>
      <c r="G636" s="51">
        <f t="shared" si="141"/>
        <v>177</v>
      </c>
      <c r="H636" s="43">
        <f t="shared" si="142"/>
        <v>1.0996131090000001</v>
      </c>
      <c r="I636" s="51">
        <f t="shared" si="149"/>
        <v>0</v>
      </c>
      <c r="J636" s="52">
        <f t="shared" si="143"/>
        <v>99613.108999999997</v>
      </c>
      <c r="K636" s="41">
        <f t="shared" si="144"/>
        <v>0</v>
      </c>
      <c r="L636" s="2" t="str">
        <f t="shared" si="150"/>
        <v>J=</v>
      </c>
      <c r="M636" s="42">
        <f t="shared" si="151"/>
        <v>43038</v>
      </c>
      <c r="N636" s="5">
        <f t="shared" si="153"/>
        <v>0</v>
      </c>
      <c r="O636" s="5"/>
      <c r="P636" s="5"/>
      <c r="Q636" s="5"/>
      <c r="R636" s="5"/>
      <c r="S636" s="3"/>
      <c r="T636" s="5"/>
      <c r="U636" s="5"/>
      <c r="V636" s="5"/>
      <c r="W636" s="5"/>
      <c r="X636" s="5"/>
      <c r="Y636" s="6"/>
      <c r="Z636" s="5"/>
      <c r="AA636" s="5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</row>
    <row r="637" spans="1:144" x14ac:dyDescent="0.2">
      <c r="A637" s="138">
        <f t="shared" si="145"/>
        <v>42932</v>
      </c>
      <c r="B637" s="142">
        <f t="shared" ca="1" si="152"/>
        <v>1099613.1089999999</v>
      </c>
      <c r="C637" s="52">
        <f t="shared" si="146"/>
        <v>1000000</v>
      </c>
      <c r="D637" s="38">
        <f t="shared" si="147"/>
        <v>0.14476</v>
      </c>
      <c r="E637" s="42">
        <f t="shared" si="148"/>
        <v>42674</v>
      </c>
      <c r="F637" s="1">
        <f t="shared" si="140"/>
        <v>176</v>
      </c>
      <c r="G637" s="51">
        <f t="shared" si="141"/>
        <v>177</v>
      </c>
      <c r="H637" s="43">
        <f t="shared" si="142"/>
        <v>1.0996131090000001</v>
      </c>
      <c r="I637" s="51">
        <f t="shared" si="149"/>
        <v>0</v>
      </c>
      <c r="J637" s="52">
        <f t="shared" si="143"/>
        <v>99613.108999999997</v>
      </c>
      <c r="K637" s="41">
        <f t="shared" si="144"/>
        <v>0</v>
      </c>
      <c r="L637" s="2" t="str">
        <f t="shared" si="150"/>
        <v>J=</v>
      </c>
      <c r="M637" s="42">
        <f t="shared" si="151"/>
        <v>43038</v>
      </c>
      <c r="N637" s="5">
        <f t="shared" si="153"/>
        <v>0</v>
      </c>
      <c r="O637" s="5"/>
      <c r="P637" s="5"/>
      <c r="Q637" s="5"/>
      <c r="R637" s="5"/>
      <c r="S637" s="3"/>
      <c r="T637" s="5"/>
      <c r="U637" s="5"/>
      <c r="V637" s="5"/>
      <c r="W637" s="5"/>
      <c r="X637" s="5"/>
      <c r="Y637" s="6"/>
      <c r="Z637" s="5"/>
      <c r="AA637" s="5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</row>
    <row r="638" spans="1:144" x14ac:dyDescent="0.2">
      <c r="A638" s="138">
        <f t="shared" si="145"/>
        <v>42933</v>
      </c>
      <c r="B638" s="142">
        <f t="shared" ca="1" si="152"/>
        <v>1099613.1089999999</v>
      </c>
      <c r="C638" s="52">
        <f t="shared" si="146"/>
        <v>1000000</v>
      </c>
      <c r="D638" s="38">
        <f t="shared" si="147"/>
        <v>0.14476</v>
      </c>
      <c r="E638" s="42">
        <f t="shared" si="148"/>
        <v>42674</v>
      </c>
      <c r="F638" s="1">
        <f t="shared" si="140"/>
        <v>177</v>
      </c>
      <c r="G638" s="51">
        <f t="shared" si="141"/>
        <v>177</v>
      </c>
      <c r="H638" s="43">
        <f t="shared" si="142"/>
        <v>1.0996131090000001</v>
      </c>
      <c r="I638" s="51">
        <f t="shared" si="149"/>
        <v>0</v>
      </c>
      <c r="J638" s="52">
        <f t="shared" si="143"/>
        <v>99613.108999999997</v>
      </c>
      <c r="K638" s="41">
        <f t="shared" si="144"/>
        <v>0</v>
      </c>
      <c r="L638" s="2" t="str">
        <f t="shared" si="150"/>
        <v>J=</v>
      </c>
      <c r="M638" s="42">
        <f t="shared" si="151"/>
        <v>43038</v>
      </c>
      <c r="N638" s="5">
        <f t="shared" si="153"/>
        <v>0</v>
      </c>
      <c r="O638" s="5"/>
      <c r="P638" s="5"/>
      <c r="Q638" s="5"/>
      <c r="R638" s="5"/>
      <c r="S638" s="3"/>
      <c r="T638" s="5"/>
      <c r="U638" s="5"/>
      <c r="V638" s="5"/>
      <c r="W638" s="5"/>
      <c r="X638" s="5"/>
      <c r="Y638" s="6"/>
      <c r="Z638" s="5"/>
      <c r="AA638" s="5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</row>
    <row r="639" spans="1:144" x14ac:dyDescent="0.2">
      <c r="A639" s="138">
        <f t="shared" si="145"/>
        <v>42934</v>
      </c>
      <c r="B639" s="142">
        <f t="shared" ca="1" si="152"/>
        <v>1100203.196</v>
      </c>
      <c r="C639" s="52">
        <f t="shared" si="146"/>
        <v>1000000</v>
      </c>
      <c r="D639" s="38">
        <f t="shared" si="147"/>
        <v>0.14476</v>
      </c>
      <c r="E639" s="42">
        <f t="shared" si="148"/>
        <v>42674</v>
      </c>
      <c r="F639" s="1">
        <f t="shared" si="140"/>
        <v>178</v>
      </c>
      <c r="G639" s="51">
        <f t="shared" si="141"/>
        <v>178</v>
      </c>
      <c r="H639" s="43">
        <f t="shared" si="142"/>
        <v>1.100203196</v>
      </c>
      <c r="I639" s="51">
        <f t="shared" si="149"/>
        <v>0</v>
      </c>
      <c r="J639" s="52">
        <f t="shared" si="143"/>
        <v>100203.196</v>
      </c>
      <c r="K639" s="41">
        <f t="shared" si="144"/>
        <v>0</v>
      </c>
      <c r="L639" s="2" t="str">
        <f t="shared" si="150"/>
        <v>J=</v>
      </c>
      <c r="M639" s="42">
        <f t="shared" si="151"/>
        <v>43038</v>
      </c>
      <c r="N639" s="5">
        <f t="shared" si="153"/>
        <v>0</v>
      </c>
      <c r="O639" s="5"/>
      <c r="P639" s="5"/>
      <c r="Q639" s="5"/>
      <c r="R639" s="5"/>
      <c r="S639" s="3"/>
      <c r="T639" s="5"/>
      <c r="U639" s="5"/>
      <c r="V639" s="5"/>
      <c r="W639" s="5"/>
      <c r="X639" s="5"/>
      <c r="Y639" s="6"/>
      <c r="Z639" s="5"/>
      <c r="AA639" s="5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</row>
    <row r="640" spans="1:144" x14ac:dyDescent="0.2">
      <c r="A640" s="138">
        <f t="shared" si="145"/>
        <v>42935</v>
      </c>
      <c r="B640" s="142">
        <f t="shared" ca="1" si="152"/>
        <v>1100793.601</v>
      </c>
      <c r="C640" s="52">
        <f t="shared" si="146"/>
        <v>1000000</v>
      </c>
      <c r="D640" s="38">
        <f t="shared" si="147"/>
        <v>0.14476</v>
      </c>
      <c r="E640" s="42">
        <f t="shared" si="148"/>
        <v>42674</v>
      </c>
      <c r="F640" s="1">
        <f t="shared" si="140"/>
        <v>179</v>
      </c>
      <c r="G640" s="51">
        <f t="shared" si="141"/>
        <v>179</v>
      </c>
      <c r="H640" s="43">
        <f t="shared" si="142"/>
        <v>1.1007936009999999</v>
      </c>
      <c r="I640" s="51">
        <f t="shared" si="149"/>
        <v>0</v>
      </c>
      <c r="J640" s="52">
        <f t="shared" si="143"/>
        <v>100793.601</v>
      </c>
      <c r="K640" s="41">
        <f t="shared" si="144"/>
        <v>0</v>
      </c>
      <c r="L640" s="2" t="str">
        <f t="shared" si="150"/>
        <v>J=</v>
      </c>
      <c r="M640" s="42">
        <f t="shared" si="151"/>
        <v>43038</v>
      </c>
      <c r="N640" s="5">
        <f t="shared" si="153"/>
        <v>0</v>
      </c>
      <c r="O640" s="5"/>
      <c r="P640" s="5"/>
      <c r="Q640" s="5"/>
      <c r="R640" s="5"/>
      <c r="S640" s="3"/>
      <c r="T640" s="5"/>
      <c r="U640" s="5"/>
      <c r="V640" s="5"/>
      <c r="W640" s="5"/>
      <c r="X640" s="5"/>
      <c r="Y640" s="6"/>
      <c r="Z640" s="5"/>
      <c r="AA640" s="5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</row>
    <row r="641" spans="1:144" x14ac:dyDescent="0.2">
      <c r="A641" s="138">
        <f t="shared" si="145"/>
        <v>42936</v>
      </c>
      <c r="B641" s="142">
        <f t="shared" ca="1" si="152"/>
        <v>1101384.3219999999</v>
      </c>
      <c r="C641" s="52">
        <f t="shared" si="146"/>
        <v>1000000</v>
      </c>
      <c r="D641" s="38">
        <f t="shared" si="147"/>
        <v>0.14476</v>
      </c>
      <c r="E641" s="42">
        <f t="shared" si="148"/>
        <v>42674</v>
      </c>
      <c r="F641" s="1">
        <f t="shared" si="140"/>
        <v>180</v>
      </c>
      <c r="G641" s="51">
        <f t="shared" si="141"/>
        <v>180</v>
      </c>
      <c r="H641" s="43">
        <f t="shared" si="142"/>
        <v>1.1013843219999999</v>
      </c>
      <c r="I641" s="51">
        <f t="shared" si="149"/>
        <v>0</v>
      </c>
      <c r="J641" s="52">
        <f t="shared" si="143"/>
        <v>101384.322</v>
      </c>
      <c r="K641" s="41">
        <f t="shared" si="144"/>
        <v>0</v>
      </c>
      <c r="L641" s="2" t="str">
        <f t="shared" si="150"/>
        <v>J=</v>
      </c>
      <c r="M641" s="42">
        <f t="shared" si="151"/>
        <v>43038</v>
      </c>
      <c r="N641" s="5">
        <f t="shared" si="153"/>
        <v>0</v>
      </c>
      <c r="O641" s="5"/>
      <c r="P641" s="5"/>
      <c r="Q641" s="5"/>
      <c r="R641" s="5"/>
      <c r="S641" s="3"/>
      <c r="T641" s="5"/>
      <c r="U641" s="5"/>
      <c r="V641" s="5"/>
      <c r="W641" s="5"/>
      <c r="X641" s="5"/>
      <c r="Y641" s="6"/>
      <c r="Z641" s="5"/>
      <c r="AA641" s="5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</row>
    <row r="642" spans="1:144" x14ac:dyDescent="0.2">
      <c r="A642" s="138">
        <f t="shared" si="145"/>
        <v>42937</v>
      </c>
      <c r="B642" s="142">
        <f t="shared" ca="1" si="152"/>
        <v>1101975.3600000001</v>
      </c>
      <c r="C642" s="52">
        <f t="shared" si="146"/>
        <v>1000000</v>
      </c>
      <c r="D642" s="38">
        <f t="shared" si="147"/>
        <v>0.14476</v>
      </c>
      <c r="E642" s="42">
        <f t="shared" si="148"/>
        <v>42674</v>
      </c>
      <c r="F642" s="1">
        <f t="shared" si="140"/>
        <v>181</v>
      </c>
      <c r="G642" s="51">
        <f t="shared" si="141"/>
        <v>181</v>
      </c>
      <c r="H642" s="43">
        <f t="shared" si="142"/>
        <v>1.10197536</v>
      </c>
      <c r="I642" s="51">
        <f t="shared" si="149"/>
        <v>0</v>
      </c>
      <c r="J642" s="52">
        <f t="shared" si="143"/>
        <v>101975.36</v>
      </c>
      <c r="K642" s="41">
        <f t="shared" si="144"/>
        <v>0</v>
      </c>
      <c r="L642" s="2" t="str">
        <f t="shared" si="150"/>
        <v>J=</v>
      </c>
      <c r="M642" s="42">
        <f t="shared" si="151"/>
        <v>43038</v>
      </c>
      <c r="N642" s="5">
        <f t="shared" si="153"/>
        <v>0</v>
      </c>
      <c r="O642" s="5"/>
      <c r="P642" s="5"/>
      <c r="Q642" s="5"/>
      <c r="R642" s="5"/>
      <c r="S642" s="3"/>
      <c r="T642" s="5"/>
      <c r="U642" s="5"/>
      <c r="V642" s="5"/>
      <c r="W642" s="5"/>
      <c r="X642" s="5"/>
      <c r="Y642" s="6"/>
      <c r="Z642" s="5"/>
      <c r="AA642" s="5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</row>
    <row r="643" spans="1:144" x14ac:dyDescent="0.2">
      <c r="A643" s="138">
        <f t="shared" si="145"/>
        <v>42938</v>
      </c>
      <c r="B643" s="142">
        <f t="shared" ca="1" si="152"/>
        <v>1102566.7150000001</v>
      </c>
      <c r="C643" s="52">
        <f t="shared" si="146"/>
        <v>1000000</v>
      </c>
      <c r="D643" s="38">
        <f t="shared" si="147"/>
        <v>0.14476</v>
      </c>
      <c r="E643" s="42">
        <f t="shared" si="148"/>
        <v>42674</v>
      </c>
      <c r="F643" s="1">
        <f t="shared" si="140"/>
        <v>181</v>
      </c>
      <c r="G643" s="51">
        <f t="shared" si="141"/>
        <v>182</v>
      </c>
      <c r="H643" s="43">
        <f t="shared" si="142"/>
        <v>1.102566715</v>
      </c>
      <c r="I643" s="51">
        <f t="shared" si="149"/>
        <v>0</v>
      </c>
      <c r="J643" s="52">
        <f t="shared" si="143"/>
        <v>102566.715</v>
      </c>
      <c r="K643" s="41">
        <f t="shared" si="144"/>
        <v>0</v>
      </c>
      <c r="L643" s="2" t="str">
        <f t="shared" si="150"/>
        <v>J=</v>
      </c>
      <c r="M643" s="42">
        <f t="shared" si="151"/>
        <v>43038</v>
      </c>
      <c r="N643" s="5">
        <f t="shared" si="153"/>
        <v>0</v>
      </c>
      <c r="O643" s="5"/>
      <c r="P643" s="5"/>
      <c r="Q643" s="5"/>
      <c r="R643" s="5"/>
      <c r="S643" s="3"/>
      <c r="T643" s="5"/>
      <c r="U643" s="5"/>
      <c r="V643" s="5"/>
      <c r="W643" s="5"/>
      <c r="X643" s="5"/>
      <c r="Y643" s="6"/>
      <c r="Z643" s="5"/>
      <c r="AA643" s="5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</row>
    <row r="644" spans="1:144" x14ac:dyDescent="0.2">
      <c r="A644" s="138">
        <f t="shared" si="145"/>
        <v>42939</v>
      </c>
      <c r="B644" s="142">
        <f t="shared" ca="1" si="152"/>
        <v>1102566.7150000001</v>
      </c>
      <c r="C644" s="52">
        <f t="shared" si="146"/>
        <v>1000000</v>
      </c>
      <c r="D644" s="38">
        <f t="shared" si="147"/>
        <v>0.14476</v>
      </c>
      <c r="E644" s="42">
        <f t="shared" si="148"/>
        <v>42674</v>
      </c>
      <c r="F644" s="1">
        <f t="shared" si="140"/>
        <v>181</v>
      </c>
      <c r="G644" s="51">
        <f t="shared" si="141"/>
        <v>182</v>
      </c>
      <c r="H644" s="43">
        <f t="shared" si="142"/>
        <v>1.102566715</v>
      </c>
      <c r="I644" s="51">
        <f t="shared" si="149"/>
        <v>0</v>
      </c>
      <c r="J644" s="52">
        <f t="shared" si="143"/>
        <v>102566.715</v>
      </c>
      <c r="K644" s="41">
        <f t="shared" si="144"/>
        <v>0</v>
      </c>
      <c r="L644" s="2" t="str">
        <f t="shared" si="150"/>
        <v>J=</v>
      </c>
      <c r="M644" s="42">
        <f t="shared" si="151"/>
        <v>43038</v>
      </c>
      <c r="N644" s="5">
        <f t="shared" si="153"/>
        <v>0</v>
      </c>
      <c r="O644" s="5"/>
      <c r="P644" s="5"/>
      <c r="Q644" s="5"/>
      <c r="R644" s="5"/>
      <c r="S644" s="3"/>
      <c r="T644" s="5"/>
      <c r="U644" s="5"/>
      <c r="V644" s="5"/>
      <c r="W644" s="5"/>
      <c r="X644" s="5"/>
      <c r="Y644" s="6"/>
      <c r="Z644" s="5"/>
      <c r="AA644" s="5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</row>
    <row r="645" spans="1:144" x14ac:dyDescent="0.2">
      <c r="A645" s="138">
        <f t="shared" si="145"/>
        <v>42940</v>
      </c>
      <c r="B645" s="142">
        <f t="shared" ca="1" si="152"/>
        <v>1102566.7150000001</v>
      </c>
      <c r="C645" s="52">
        <f t="shared" si="146"/>
        <v>1000000</v>
      </c>
      <c r="D645" s="38">
        <f t="shared" si="147"/>
        <v>0.14476</v>
      </c>
      <c r="E645" s="42">
        <f t="shared" si="148"/>
        <v>42674</v>
      </c>
      <c r="F645" s="1">
        <f t="shared" si="140"/>
        <v>182</v>
      </c>
      <c r="G645" s="51">
        <f t="shared" si="141"/>
        <v>182</v>
      </c>
      <c r="H645" s="43">
        <f t="shared" si="142"/>
        <v>1.102566715</v>
      </c>
      <c r="I645" s="51">
        <f t="shared" si="149"/>
        <v>0</v>
      </c>
      <c r="J645" s="52">
        <f t="shared" si="143"/>
        <v>102566.715</v>
      </c>
      <c r="K645" s="41">
        <f t="shared" si="144"/>
        <v>0</v>
      </c>
      <c r="L645" s="2" t="str">
        <f t="shared" si="150"/>
        <v>J=</v>
      </c>
      <c r="M645" s="42">
        <f t="shared" si="151"/>
        <v>43038</v>
      </c>
      <c r="N645" s="5">
        <f t="shared" si="153"/>
        <v>0</v>
      </c>
      <c r="O645" s="5"/>
      <c r="P645" s="5"/>
      <c r="Q645" s="5"/>
      <c r="R645" s="5"/>
      <c r="S645" s="3"/>
      <c r="T645" s="5"/>
      <c r="U645" s="5"/>
      <c r="V645" s="5"/>
      <c r="W645" s="5"/>
      <c r="X645" s="5"/>
      <c r="Y645" s="6"/>
      <c r="Z645" s="5"/>
      <c r="AA645" s="5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</row>
    <row r="646" spans="1:144" x14ac:dyDescent="0.2">
      <c r="A646" s="138">
        <f t="shared" si="145"/>
        <v>42941</v>
      </c>
      <c r="B646" s="142">
        <f t="shared" ca="1" si="152"/>
        <v>1103158.388</v>
      </c>
      <c r="C646" s="52">
        <f t="shared" si="146"/>
        <v>1000000</v>
      </c>
      <c r="D646" s="38">
        <f t="shared" si="147"/>
        <v>0.14476</v>
      </c>
      <c r="E646" s="42">
        <f t="shared" si="148"/>
        <v>42674</v>
      </c>
      <c r="F646" s="1">
        <f t="shared" si="140"/>
        <v>183</v>
      </c>
      <c r="G646" s="51">
        <f t="shared" si="141"/>
        <v>183</v>
      </c>
      <c r="H646" s="43">
        <f t="shared" si="142"/>
        <v>1.103158388</v>
      </c>
      <c r="I646" s="51">
        <f t="shared" si="149"/>
        <v>0</v>
      </c>
      <c r="J646" s="52">
        <f t="shared" si="143"/>
        <v>103158.38800000001</v>
      </c>
      <c r="K646" s="41">
        <f t="shared" si="144"/>
        <v>0</v>
      </c>
      <c r="L646" s="2" t="str">
        <f t="shared" si="150"/>
        <v>J=</v>
      </c>
      <c r="M646" s="42">
        <f t="shared" si="151"/>
        <v>43038</v>
      </c>
      <c r="N646" s="5">
        <f t="shared" si="153"/>
        <v>0</v>
      </c>
      <c r="O646" s="5"/>
      <c r="P646" s="5"/>
      <c r="Q646" s="5"/>
      <c r="R646" s="5"/>
      <c r="S646" s="3"/>
      <c r="T646" s="5"/>
      <c r="U646" s="5"/>
      <c r="V646" s="5"/>
      <c r="W646" s="5"/>
      <c r="X646" s="5"/>
      <c r="Y646" s="6"/>
      <c r="Z646" s="5"/>
      <c r="AA646" s="5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</row>
    <row r="647" spans="1:144" x14ac:dyDescent="0.2">
      <c r="A647" s="138">
        <f t="shared" si="145"/>
        <v>42942</v>
      </c>
      <c r="B647" s="142">
        <f t="shared" ca="1" si="152"/>
        <v>1103750.378</v>
      </c>
      <c r="C647" s="52">
        <f t="shared" si="146"/>
        <v>1000000</v>
      </c>
      <c r="D647" s="38">
        <f t="shared" si="147"/>
        <v>0.14476</v>
      </c>
      <c r="E647" s="42">
        <f t="shared" si="148"/>
        <v>42674</v>
      </c>
      <c r="F647" s="1">
        <f t="shared" si="140"/>
        <v>184</v>
      </c>
      <c r="G647" s="51">
        <f t="shared" si="141"/>
        <v>184</v>
      </c>
      <c r="H647" s="43">
        <f t="shared" si="142"/>
        <v>1.103750378</v>
      </c>
      <c r="I647" s="51">
        <f t="shared" si="149"/>
        <v>0</v>
      </c>
      <c r="J647" s="52">
        <f t="shared" si="143"/>
        <v>103750.378</v>
      </c>
      <c r="K647" s="41">
        <f t="shared" si="144"/>
        <v>0</v>
      </c>
      <c r="L647" s="2" t="str">
        <f t="shared" si="150"/>
        <v>J=</v>
      </c>
      <c r="M647" s="42">
        <f t="shared" si="151"/>
        <v>43038</v>
      </c>
      <c r="N647" s="5">
        <f t="shared" si="153"/>
        <v>0</v>
      </c>
      <c r="O647" s="5"/>
      <c r="P647" s="5"/>
      <c r="Q647" s="5"/>
      <c r="R647" s="5"/>
      <c r="S647" s="3"/>
      <c r="T647" s="5"/>
      <c r="U647" s="5"/>
      <c r="V647" s="5"/>
      <c r="W647" s="5"/>
      <c r="X647" s="5"/>
      <c r="Y647" s="6"/>
      <c r="Z647" s="5"/>
      <c r="AA647" s="5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</row>
    <row r="648" spans="1:144" x14ac:dyDescent="0.2">
      <c r="A648" s="138">
        <f t="shared" si="145"/>
        <v>42943</v>
      </c>
      <c r="B648" s="142">
        <f t="shared" ca="1" si="152"/>
        <v>1104342.686</v>
      </c>
      <c r="C648" s="52">
        <f t="shared" si="146"/>
        <v>1000000</v>
      </c>
      <c r="D648" s="38">
        <f t="shared" si="147"/>
        <v>0.14476</v>
      </c>
      <c r="E648" s="42">
        <f t="shared" si="148"/>
        <v>42674</v>
      </c>
      <c r="F648" s="1">
        <f t="shared" si="140"/>
        <v>185</v>
      </c>
      <c r="G648" s="51">
        <f t="shared" si="141"/>
        <v>185</v>
      </c>
      <c r="H648" s="43">
        <f t="shared" si="142"/>
        <v>1.1043426860000001</v>
      </c>
      <c r="I648" s="51">
        <f t="shared" si="149"/>
        <v>0</v>
      </c>
      <c r="J648" s="52">
        <f t="shared" si="143"/>
        <v>104342.686</v>
      </c>
      <c r="K648" s="41">
        <f t="shared" si="144"/>
        <v>0</v>
      </c>
      <c r="L648" s="2" t="str">
        <f t="shared" si="150"/>
        <v>J=</v>
      </c>
      <c r="M648" s="42">
        <f t="shared" si="151"/>
        <v>43038</v>
      </c>
      <c r="N648" s="5">
        <f t="shared" si="153"/>
        <v>0</v>
      </c>
      <c r="O648" s="5"/>
      <c r="P648" s="5"/>
      <c r="Q648" s="5"/>
      <c r="R648" s="5"/>
      <c r="S648" s="3"/>
      <c r="T648" s="5"/>
      <c r="U648" s="5"/>
      <c r="V648" s="5"/>
      <c r="W648" s="5"/>
      <c r="X648" s="5"/>
      <c r="Y648" s="6"/>
      <c r="Z648" s="5"/>
      <c r="AA648" s="5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</row>
    <row r="649" spans="1:144" x14ac:dyDescent="0.2">
      <c r="A649" s="138">
        <f t="shared" si="145"/>
        <v>42944</v>
      </c>
      <c r="B649" s="142">
        <f t="shared" ca="1" si="152"/>
        <v>1104935.3119999999</v>
      </c>
      <c r="C649" s="52">
        <f t="shared" si="146"/>
        <v>1000000</v>
      </c>
      <c r="D649" s="38">
        <f t="shared" si="147"/>
        <v>0.14476</v>
      </c>
      <c r="E649" s="42">
        <f t="shared" si="148"/>
        <v>42674</v>
      </c>
      <c r="F649" s="1">
        <f t="shared" si="140"/>
        <v>186</v>
      </c>
      <c r="G649" s="51">
        <f t="shared" si="141"/>
        <v>186</v>
      </c>
      <c r="H649" s="43">
        <f t="shared" si="142"/>
        <v>1.1049353120000001</v>
      </c>
      <c r="I649" s="51">
        <f t="shared" si="149"/>
        <v>0</v>
      </c>
      <c r="J649" s="52">
        <f t="shared" si="143"/>
        <v>104935.31200000001</v>
      </c>
      <c r="K649" s="41">
        <f t="shared" si="144"/>
        <v>0</v>
      </c>
      <c r="L649" s="2" t="str">
        <f t="shared" si="150"/>
        <v>J=</v>
      </c>
      <c r="M649" s="42">
        <f t="shared" si="151"/>
        <v>43038</v>
      </c>
      <c r="N649" s="5">
        <f t="shared" si="153"/>
        <v>0</v>
      </c>
      <c r="O649" s="5"/>
      <c r="P649" s="5"/>
      <c r="Q649" s="5"/>
      <c r="R649" s="5"/>
      <c r="S649" s="3"/>
      <c r="T649" s="5"/>
      <c r="U649" s="5"/>
      <c r="V649" s="5"/>
      <c r="W649" s="5"/>
      <c r="X649" s="5"/>
      <c r="Y649" s="6"/>
      <c r="Z649" s="5"/>
      <c r="AA649" s="5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</row>
    <row r="650" spans="1:144" x14ac:dyDescent="0.2">
      <c r="A650" s="138">
        <f t="shared" si="145"/>
        <v>42945</v>
      </c>
      <c r="B650" s="142">
        <f t="shared" ca="1" si="152"/>
        <v>1105528.2549999999</v>
      </c>
      <c r="C650" s="52">
        <f t="shared" si="146"/>
        <v>1000000</v>
      </c>
      <c r="D650" s="38">
        <f t="shared" si="147"/>
        <v>0.14476</v>
      </c>
      <c r="E650" s="42">
        <f t="shared" si="148"/>
        <v>42674</v>
      </c>
      <c r="F650" s="1">
        <f t="shared" si="140"/>
        <v>186</v>
      </c>
      <c r="G650" s="51">
        <f t="shared" si="141"/>
        <v>187</v>
      </c>
      <c r="H650" s="43">
        <f t="shared" si="142"/>
        <v>1.1055282550000001</v>
      </c>
      <c r="I650" s="51">
        <f t="shared" si="149"/>
        <v>0</v>
      </c>
      <c r="J650" s="52">
        <f t="shared" si="143"/>
        <v>105528.255</v>
      </c>
      <c r="K650" s="41">
        <f t="shared" si="144"/>
        <v>0</v>
      </c>
      <c r="L650" s="2" t="str">
        <f t="shared" si="150"/>
        <v>J=</v>
      </c>
      <c r="M650" s="42">
        <f t="shared" si="151"/>
        <v>43038</v>
      </c>
      <c r="N650" s="5">
        <f t="shared" si="153"/>
        <v>0</v>
      </c>
      <c r="O650" s="5"/>
      <c r="P650" s="5"/>
      <c r="Q650" s="5"/>
      <c r="R650" s="5"/>
      <c r="S650" s="3"/>
      <c r="T650" s="5"/>
      <c r="U650" s="5"/>
      <c r="V650" s="5"/>
      <c r="W650" s="5"/>
      <c r="X650" s="5"/>
      <c r="Y650" s="6"/>
      <c r="Z650" s="5"/>
      <c r="AA650" s="5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</row>
    <row r="651" spans="1:144" x14ac:dyDescent="0.2">
      <c r="A651" s="138">
        <f t="shared" si="145"/>
        <v>42946</v>
      </c>
      <c r="B651" s="142">
        <f t="shared" ca="1" si="152"/>
        <v>1105528.2549999999</v>
      </c>
      <c r="C651" s="52">
        <f t="shared" si="146"/>
        <v>1000000</v>
      </c>
      <c r="D651" s="38">
        <f t="shared" si="147"/>
        <v>0.14476</v>
      </c>
      <c r="E651" s="42">
        <f t="shared" si="148"/>
        <v>42674</v>
      </c>
      <c r="F651" s="1">
        <f t="shared" si="140"/>
        <v>186</v>
      </c>
      <c r="G651" s="51">
        <f t="shared" si="141"/>
        <v>187</v>
      </c>
      <c r="H651" s="43">
        <f t="shared" si="142"/>
        <v>1.1055282550000001</v>
      </c>
      <c r="I651" s="51">
        <f t="shared" si="149"/>
        <v>0</v>
      </c>
      <c r="J651" s="52">
        <f t="shared" si="143"/>
        <v>105528.255</v>
      </c>
      <c r="K651" s="41">
        <f t="shared" si="144"/>
        <v>0</v>
      </c>
      <c r="L651" s="2" t="str">
        <f t="shared" si="150"/>
        <v>J=</v>
      </c>
      <c r="M651" s="42">
        <f t="shared" si="151"/>
        <v>43038</v>
      </c>
      <c r="N651" s="5">
        <f t="shared" si="153"/>
        <v>0</v>
      </c>
      <c r="O651" s="5"/>
      <c r="P651" s="5"/>
      <c r="Q651" s="5"/>
      <c r="R651" s="5"/>
      <c r="S651" s="3"/>
      <c r="T651" s="5"/>
      <c r="U651" s="5"/>
      <c r="V651" s="5"/>
      <c r="W651" s="5"/>
      <c r="X651" s="5"/>
      <c r="Y651" s="6"/>
      <c r="Z651" s="5"/>
      <c r="AA651" s="5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</row>
    <row r="652" spans="1:144" x14ac:dyDescent="0.2">
      <c r="A652" s="138">
        <f t="shared" si="145"/>
        <v>42947</v>
      </c>
      <c r="B652" s="142">
        <f t="shared" ca="1" si="152"/>
        <v>1105528.2549999999</v>
      </c>
      <c r="C652" s="52">
        <f t="shared" si="146"/>
        <v>1000000</v>
      </c>
      <c r="D652" s="38">
        <f t="shared" si="147"/>
        <v>0.14476</v>
      </c>
      <c r="E652" s="42">
        <f t="shared" si="148"/>
        <v>42674</v>
      </c>
      <c r="F652" s="1">
        <f t="shared" ref="F652:F715" si="154">IF(A652&gt;E652,IF(NETWORKDAYS(E652,A652,$P$75:$P$191)-1=0,1,NETWORKDAYS(E652,A652,$P$75:$P$191)-1),0)</f>
        <v>187</v>
      </c>
      <c r="G652" s="51">
        <f t="shared" ref="G652:G715" si="155">IF(AND(F652=1,F651=1),1,IF(F652&gt;0,IF(F652=F651,F652+1,F652),0))</f>
        <v>187</v>
      </c>
      <c r="H652" s="43">
        <f t="shared" ref="H652:H715" si="156">ROUND((D652+1)^(G652/252),9)</f>
        <v>1.1055282550000001</v>
      </c>
      <c r="I652" s="51">
        <f t="shared" si="149"/>
        <v>0</v>
      </c>
      <c r="J652" s="52">
        <f t="shared" ref="J652:J715" si="157">TRUNC(((H652-1)*C652),8)</f>
        <v>105528.255</v>
      </c>
      <c r="K652" s="41">
        <f t="shared" ref="K652:K715" si="158">IF(I652&gt;0,VLOOKUP(I652,$P$12:$U$72,6),0)</f>
        <v>0</v>
      </c>
      <c r="L652" s="2" t="str">
        <f t="shared" si="150"/>
        <v>J=</v>
      </c>
      <c r="M652" s="42">
        <f t="shared" si="151"/>
        <v>43038</v>
      </c>
      <c r="N652" s="5">
        <f t="shared" si="153"/>
        <v>0</v>
      </c>
      <c r="O652" s="5"/>
      <c r="P652" s="5"/>
      <c r="Q652" s="5"/>
      <c r="R652" s="5"/>
      <c r="S652" s="3"/>
      <c r="T652" s="5"/>
      <c r="U652" s="5"/>
      <c r="V652" s="5"/>
      <c r="W652" s="5"/>
      <c r="X652" s="5"/>
      <c r="Y652" s="6"/>
      <c r="Z652" s="5"/>
      <c r="AA652" s="5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</row>
    <row r="653" spans="1:144" x14ac:dyDescent="0.2">
      <c r="A653" s="138">
        <f t="shared" ref="A653:A716" si="159">(A652+1)</f>
        <v>42948</v>
      </c>
      <c r="B653" s="142">
        <f t="shared" ca="1" si="152"/>
        <v>1106121.517</v>
      </c>
      <c r="C653" s="52">
        <f t="shared" ref="C653:C716" si="160">(C652-K652)</f>
        <v>1000000</v>
      </c>
      <c r="D653" s="38">
        <f t="shared" ref="D653:D716" si="161">D652</f>
        <v>0.14476</v>
      </c>
      <c r="E653" s="42">
        <f t="shared" ref="E653:E716" si="162">IF(I652&gt;0,VLOOKUP(I652,P$12:Z$72,2),E652)</f>
        <v>42674</v>
      </c>
      <c r="F653" s="1">
        <f t="shared" si="154"/>
        <v>188</v>
      </c>
      <c r="G653" s="51">
        <f t="shared" si="155"/>
        <v>188</v>
      </c>
      <c r="H653" s="43">
        <f t="shared" si="156"/>
        <v>1.1061215170000001</v>
      </c>
      <c r="I653" s="51">
        <f t="shared" ref="I653:I716" si="163">IF(VLOOKUP(A653,Q$12:X$72,8)=VLOOKUP(A652,Q$12:X$72,8),0,VLOOKUP(A653,Q$12:X$72,8))</f>
        <v>0</v>
      </c>
      <c r="J653" s="52">
        <f t="shared" si="157"/>
        <v>106121.51700000001</v>
      </c>
      <c r="K653" s="41">
        <f t="shared" si="158"/>
        <v>0</v>
      </c>
      <c r="L653" s="2" t="str">
        <f t="shared" ref="L653:L716" si="164">IF(I652&gt;0,VLOOKUP(I652,P$12:Z$72,10),L652)</f>
        <v>J=</v>
      </c>
      <c r="M653" s="42">
        <f t="shared" ref="M653:M716" si="165">IF(I652&gt;0,VLOOKUP(I652,P$12:Z$72,11),M652)</f>
        <v>43038</v>
      </c>
      <c r="N653" s="5">
        <f t="shared" si="153"/>
        <v>0</v>
      </c>
      <c r="O653" s="5"/>
      <c r="P653" s="5"/>
      <c r="Q653" s="5"/>
      <c r="R653" s="5"/>
      <c r="S653" s="3"/>
      <c r="T653" s="5"/>
      <c r="U653" s="5"/>
      <c r="V653" s="5"/>
      <c r="W653" s="5"/>
      <c r="X653" s="5"/>
      <c r="Y653" s="6"/>
      <c r="Z653" s="5"/>
      <c r="AA653" s="5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</row>
    <row r="654" spans="1:144" x14ac:dyDescent="0.2">
      <c r="A654" s="138">
        <f t="shared" si="159"/>
        <v>42949</v>
      </c>
      <c r="B654" s="142">
        <f t="shared" ref="B654:B717" ca="1" si="166">IF(A654&lt;=TODAY(),C654+J654,IF(AND(A654&gt;TODAY(),A654&lt;=$B$1),IF(VLOOKUP(TODAY(),$A$12:$D$10000,4,FALSE)=0,"n.d",C654+J654),"n.d"))</f>
        <v>1106715.0970000001</v>
      </c>
      <c r="C654" s="52">
        <f t="shared" si="160"/>
        <v>1000000</v>
      </c>
      <c r="D654" s="38">
        <f t="shared" si="161"/>
        <v>0.14476</v>
      </c>
      <c r="E654" s="42">
        <f t="shared" si="162"/>
        <v>42674</v>
      </c>
      <c r="F654" s="1">
        <f t="shared" si="154"/>
        <v>189</v>
      </c>
      <c r="G654" s="51">
        <f t="shared" si="155"/>
        <v>189</v>
      </c>
      <c r="H654" s="43">
        <f t="shared" si="156"/>
        <v>1.1067150969999999</v>
      </c>
      <c r="I654" s="51">
        <f t="shared" si="163"/>
        <v>0</v>
      </c>
      <c r="J654" s="52">
        <f t="shared" si="157"/>
        <v>106715.09699999999</v>
      </c>
      <c r="K654" s="41">
        <f t="shared" si="158"/>
        <v>0</v>
      </c>
      <c r="L654" s="2" t="str">
        <f t="shared" si="164"/>
        <v>J=</v>
      </c>
      <c r="M654" s="42">
        <f t="shared" si="165"/>
        <v>43038</v>
      </c>
      <c r="N654" s="5">
        <f t="shared" ref="N654:N717" si="167">IF(I654&gt;0,(J654+K654)*N$9,0)</f>
        <v>0</v>
      </c>
      <c r="O654" s="5"/>
      <c r="P654" s="5"/>
      <c r="Q654" s="5"/>
      <c r="R654" s="5"/>
      <c r="S654" s="3"/>
      <c r="T654" s="5"/>
      <c r="U654" s="5"/>
      <c r="V654" s="5"/>
      <c r="W654" s="5"/>
      <c r="X654" s="5"/>
      <c r="Y654" s="6"/>
      <c r="Z654" s="5"/>
      <c r="AA654" s="5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</row>
    <row r="655" spans="1:144" x14ac:dyDescent="0.2">
      <c r="A655" s="138">
        <f t="shared" si="159"/>
        <v>42950</v>
      </c>
      <c r="B655" s="142">
        <f t="shared" ca="1" si="166"/>
        <v>1107308.996</v>
      </c>
      <c r="C655" s="52">
        <f t="shared" si="160"/>
        <v>1000000</v>
      </c>
      <c r="D655" s="38">
        <f t="shared" si="161"/>
        <v>0.14476</v>
      </c>
      <c r="E655" s="42">
        <f t="shared" si="162"/>
        <v>42674</v>
      </c>
      <c r="F655" s="1">
        <f t="shared" si="154"/>
        <v>190</v>
      </c>
      <c r="G655" s="51">
        <f t="shared" si="155"/>
        <v>190</v>
      </c>
      <c r="H655" s="43">
        <f t="shared" si="156"/>
        <v>1.107308996</v>
      </c>
      <c r="I655" s="51">
        <f t="shared" si="163"/>
        <v>0</v>
      </c>
      <c r="J655" s="52">
        <f t="shared" si="157"/>
        <v>107308.996</v>
      </c>
      <c r="K655" s="41">
        <f t="shared" si="158"/>
        <v>0</v>
      </c>
      <c r="L655" s="2" t="str">
        <f t="shared" si="164"/>
        <v>J=</v>
      </c>
      <c r="M655" s="42">
        <f t="shared" si="165"/>
        <v>43038</v>
      </c>
      <c r="N655" s="5">
        <f t="shared" si="167"/>
        <v>0</v>
      </c>
      <c r="O655" s="5"/>
      <c r="P655" s="5"/>
      <c r="Q655" s="5"/>
      <c r="R655" s="5"/>
      <c r="S655" s="3"/>
      <c r="T655" s="5"/>
      <c r="U655" s="5"/>
      <c r="V655" s="5"/>
      <c r="W655" s="5"/>
      <c r="X655" s="5"/>
      <c r="Y655" s="6"/>
      <c r="Z655" s="5"/>
      <c r="AA655" s="5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</row>
    <row r="656" spans="1:144" x14ac:dyDescent="0.2">
      <c r="A656" s="138">
        <f t="shared" si="159"/>
        <v>42951</v>
      </c>
      <c r="B656" s="142">
        <f t="shared" ca="1" si="166"/>
        <v>1107903.2139999999</v>
      </c>
      <c r="C656" s="52">
        <f t="shared" si="160"/>
        <v>1000000</v>
      </c>
      <c r="D656" s="38">
        <f t="shared" si="161"/>
        <v>0.14476</v>
      </c>
      <c r="E656" s="42">
        <f t="shared" si="162"/>
        <v>42674</v>
      </c>
      <c r="F656" s="1">
        <f t="shared" si="154"/>
        <v>191</v>
      </c>
      <c r="G656" s="51">
        <f t="shared" si="155"/>
        <v>191</v>
      </c>
      <c r="H656" s="43">
        <f t="shared" si="156"/>
        <v>1.107903214</v>
      </c>
      <c r="I656" s="51">
        <f t="shared" si="163"/>
        <v>0</v>
      </c>
      <c r="J656" s="52">
        <f t="shared" si="157"/>
        <v>107903.21400000001</v>
      </c>
      <c r="K656" s="41">
        <f t="shared" si="158"/>
        <v>0</v>
      </c>
      <c r="L656" s="2" t="str">
        <f t="shared" si="164"/>
        <v>J=</v>
      </c>
      <c r="M656" s="42">
        <f t="shared" si="165"/>
        <v>43038</v>
      </c>
      <c r="N656" s="5">
        <f t="shared" si="167"/>
        <v>0</v>
      </c>
      <c r="O656" s="5"/>
      <c r="P656" s="5"/>
      <c r="Q656" s="5"/>
      <c r="R656" s="5"/>
      <c r="S656" s="3"/>
      <c r="T656" s="5"/>
      <c r="U656" s="5"/>
      <c r="V656" s="5"/>
      <c r="W656" s="5"/>
      <c r="X656" s="5"/>
      <c r="Y656" s="6"/>
      <c r="Z656" s="5"/>
      <c r="AA656" s="5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</row>
    <row r="657" spans="1:144" x14ac:dyDescent="0.2">
      <c r="A657" s="138">
        <f t="shared" si="159"/>
        <v>42952</v>
      </c>
      <c r="B657" s="142">
        <f t="shared" ca="1" si="166"/>
        <v>1108497.75</v>
      </c>
      <c r="C657" s="52">
        <f t="shared" si="160"/>
        <v>1000000</v>
      </c>
      <c r="D657" s="38">
        <f t="shared" si="161"/>
        <v>0.14476</v>
      </c>
      <c r="E657" s="42">
        <f t="shared" si="162"/>
        <v>42674</v>
      </c>
      <c r="F657" s="1">
        <f t="shared" si="154"/>
        <v>191</v>
      </c>
      <c r="G657" s="51">
        <f t="shared" si="155"/>
        <v>192</v>
      </c>
      <c r="H657" s="43">
        <f t="shared" si="156"/>
        <v>1.1084977499999999</v>
      </c>
      <c r="I657" s="51">
        <f t="shared" si="163"/>
        <v>0</v>
      </c>
      <c r="J657" s="52">
        <f t="shared" si="157"/>
        <v>108497.75</v>
      </c>
      <c r="K657" s="41">
        <f t="shared" si="158"/>
        <v>0</v>
      </c>
      <c r="L657" s="2" t="str">
        <f t="shared" si="164"/>
        <v>J=</v>
      </c>
      <c r="M657" s="42">
        <f t="shared" si="165"/>
        <v>43038</v>
      </c>
      <c r="N657" s="5">
        <f t="shared" si="167"/>
        <v>0</v>
      </c>
      <c r="O657" s="5"/>
      <c r="P657" s="5"/>
      <c r="Q657" s="5"/>
      <c r="R657" s="5"/>
      <c r="S657" s="3"/>
      <c r="T657" s="5"/>
      <c r="U657" s="5"/>
      <c r="V657" s="5"/>
      <c r="W657" s="5"/>
      <c r="X657" s="5"/>
      <c r="Y657" s="6"/>
      <c r="Z657" s="5"/>
      <c r="AA657" s="5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</row>
    <row r="658" spans="1:144" x14ac:dyDescent="0.2">
      <c r="A658" s="138">
        <f t="shared" si="159"/>
        <v>42953</v>
      </c>
      <c r="B658" s="142">
        <f t="shared" ca="1" si="166"/>
        <v>1108497.75</v>
      </c>
      <c r="C658" s="52">
        <f t="shared" si="160"/>
        <v>1000000</v>
      </c>
      <c r="D658" s="38">
        <f t="shared" si="161"/>
        <v>0.14476</v>
      </c>
      <c r="E658" s="42">
        <f t="shared" si="162"/>
        <v>42674</v>
      </c>
      <c r="F658" s="1">
        <f t="shared" si="154"/>
        <v>191</v>
      </c>
      <c r="G658" s="51">
        <f t="shared" si="155"/>
        <v>192</v>
      </c>
      <c r="H658" s="43">
        <f t="shared" si="156"/>
        <v>1.1084977499999999</v>
      </c>
      <c r="I658" s="51">
        <f t="shared" si="163"/>
        <v>0</v>
      </c>
      <c r="J658" s="52">
        <f t="shared" si="157"/>
        <v>108497.75</v>
      </c>
      <c r="K658" s="41">
        <f t="shared" si="158"/>
        <v>0</v>
      </c>
      <c r="L658" s="2" t="str">
        <f t="shared" si="164"/>
        <v>J=</v>
      </c>
      <c r="M658" s="42">
        <f t="shared" si="165"/>
        <v>43038</v>
      </c>
      <c r="N658" s="5">
        <f t="shared" si="167"/>
        <v>0</v>
      </c>
      <c r="O658" s="5"/>
      <c r="P658" s="5"/>
      <c r="Q658" s="5"/>
      <c r="R658" s="5"/>
      <c r="S658" s="3"/>
      <c r="T658" s="5"/>
      <c r="U658" s="5"/>
      <c r="V658" s="5"/>
      <c r="W658" s="5"/>
      <c r="X658" s="5"/>
      <c r="Y658" s="6"/>
      <c r="Z658" s="5"/>
      <c r="AA658" s="5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</row>
    <row r="659" spans="1:144" x14ac:dyDescent="0.2">
      <c r="A659" s="138">
        <f t="shared" si="159"/>
        <v>42954</v>
      </c>
      <c r="B659" s="142">
        <f t="shared" ca="1" si="166"/>
        <v>1108497.75</v>
      </c>
      <c r="C659" s="52">
        <f t="shared" si="160"/>
        <v>1000000</v>
      </c>
      <c r="D659" s="38">
        <f t="shared" si="161"/>
        <v>0.14476</v>
      </c>
      <c r="E659" s="42">
        <f t="shared" si="162"/>
        <v>42674</v>
      </c>
      <c r="F659" s="1">
        <f t="shared" si="154"/>
        <v>192</v>
      </c>
      <c r="G659" s="51">
        <f t="shared" si="155"/>
        <v>192</v>
      </c>
      <c r="H659" s="43">
        <f t="shared" si="156"/>
        <v>1.1084977499999999</v>
      </c>
      <c r="I659" s="51">
        <f t="shared" si="163"/>
        <v>0</v>
      </c>
      <c r="J659" s="52">
        <f t="shared" si="157"/>
        <v>108497.75</v>
      </c>
      <c r="K659" s="41">
        <f t="shared" si="158"/>
        <v>0</v>
      </c>
      <c r="L659" s="2" t="str">
        <f t="shared" si="164"/>
        <v>J=</v>
      </c>
      <c r="M659" s="42">
        <f t="shared" si="165"/>
        <v>43038</v>
      </c>
      <c r="N659" s="5">
        <f t="shared" si="167"/>
        <v>0</v>
      </c>
      <c r="O659" s="5"/>
      <c r="P659" s="5"/>
      <c r="Q659" s="5"/>
      <c r="R659" s="5"/>
      <c r="S659" s="3"/>
      <c r="T659" s="5"/>
      <c r="U659" s="5"/>
      <c r="V659" s="5"/>
      <c r="W659" s="5"/>
      <c r="X659" s="5"/>
      <c r="Y659" s="6"/>
      <c r="Z659" s="5"/>
      <c r="AA659" s="5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</row>
    <row r="660" spans="1:144" x14ac:dyDescent="0.2">
      <c r="A660" s="138">
        <f t="shared" si="159"/>
        <v>42955</v>
      </c>
      <c r="B660" s="142">
        <f t="shared" ca="1" si="166"/>
        <v>1109092.6059999999</v>
      </c>
      <c r="C660" s="52">
        <f t="shared" si="160"/>
        <v>1000000</v>
      </c>
      <c r="D660" s="38">
        <f t="shared" si="161"/>
        <v>0.14476</v>
      </c>
      <c r="E660" s="42">
        <f t="shared" si="162"/>
        <v>42674</v>
      </c>
      <c r="F660" s="1">
        <f t="shared" si="154"/>
        <v>193</v>
      </c>
      <c r="G660" s="51">
        <f t="shared" si="155"/>
        <v>193</v>
      </c>
      <c r="H660" s="43">
        <f t="shared" si="156"/>
        <v>1.1090926059999999</v>
      </c>
      <c r="I660" s="51">
        <f t="shared" si="163"/>
        <v>0</v>
      </c>
      <c r="J660" s="52">
        <f t="shared" si="157"/>
        <v>109092.606</v>
      </c>
      <c r="K660" s="41">
        <f t="shared" si="158"/>
        <v>0</v>
      </c>
      <c r="L660" s="2" t="str">
        <f t="shared" si="164"/>
        <v>J=</v>
      </c>
      <c r="M660" s="42">
        <f t="shared" si="165"/>
        <v>43038</v>
      </c>
      <c r="N660" s="5">
        <f t="shared" si="167"/>
        <v>0</v>
      </c>
      <c r="O660" s="5"/>
      <c r="P660" s="5"/>
      <c r="Q660" s="5"/>
      <c r="R660" s="5"/>
      <c r="S660" s="3"/>
      <c r="T660" s="5"/>
      <c r="U660" s="5"/>
      <c r="V660" s="5"/>
      <c r="W660" s="5"/>
      <c r="X660" s="5"/>
      <c r="Y660" s="6"/>
      <c r="Z660" s="5"/>
      <c r="AA660" s="5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</row>
    <row r="661" spans="1:144" x14ac:dyDescent="0.2">
      <c r="A661" s="138">
        <f t="shared" si="159"/>
        <v>42956</v>
      </c>
      <c r="B661" s="142">
        <f t="shared" ca="1" si="166"/>
        <v>1109687.78</v>
      </c>
      <c r="C661" s="52">
        <f t="shared" si="160"/>
        <v>1000000</v>
      </c>
      <c r="D661" s="38">
        <f t="shared" si="161"/>
        <v>0.14476</v>
      </c>
      <c r="E661" s="42">
        <f t="shared" si="162"/>
        <v>42674</v>
      </c>
      <c r="F661" s="1">
        <f t="shared" si="154"/>
        <v>194</v>
      </c>
      <c r="G661" s="51">
        <f t="shared" si="155"/>
        <v>194</v>
      </c>
      <c r="H661" s="43">
        <f t="shared" si="156"/>
        <v>1.10968778</v>
      </c>
      <c r="I661" s="51">
        <f t="shared" si="163"/>
        <v>0</v>
      </c>
      <c r="J661" s="52">
        <f t="shared" si="157"/>
        <v>109687.78</v>
      </c>
      <c r="K661" s="41">
        <f t="shared" si="158"/>
        <v>0</v>
      </c>
      <c r="L661" s="2" t="str">
        <f t="shared" si="164"/>
        <v>J=</v>
      </c>
      <c r="M661" s="42">
        <f t="shared" si="165"/>
        <v>43038</v>
      </c>
      <c r="N661" s="5">
        <f t="shared" si="167"/>
        <v>0</v>
      </c>
      <c r="O661" s="5"/>
      <c r="P661" s="5"/>
      <c r="Q661" s="5"/>
      <c r="R661" s="5"/>
      <c r="S661" s="3"/>
      <c r="T661" s="5"/>
      <c r="U661" s="5"/>
      <c r="V661" s="5"/>
      <c r="W661" s="5"/>
      <c r="X661" s="5"/>
      <c r="Y661" s="6"/>
      <c r="Z661" s="5"/>
      <c r="AA661" s="5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</row>
    <row r="662" spans="1:144" x14ac:dyDescent="0.2">
      <c r="A662" s="138">
        <f t="shared" si="159"/>
        <v>42957</v>
      </c>
      <c r="B662" s="142">
        <f t="shared" ca="1" si="166"/>
        <v>1110283.274</v>
      </c>
      <c r="C662" s="52">
        <f t="shared" si="160"/>
        <v>1000000</v>
      </c>
      <c r="D662" s="38">
        <f t="shared" si="161"/>
        <v>0.14476</v>
      </c>
      <c r="E662" s="42">
        <f t="shared" si="162"/>
        <v>42674</v>
      </c>
      <c r="F662" s="1">
        <f t="shared" si="154"/>
        <v>195</v>
      </c>
      <c r="G662" s="51">
        <f t="shared" si="155"/>
        <v>195</v>
      </c>
      <c r="H662" s="43">
        <f t="shared" si="156"/>
        <v>1.1102832739999999</v>
      </c>
      <c r="I662" s="51">
        <f t="shared" si="163"/>
        <v>0</v>
      </c>
      <c r="J662" s="52">
        <f t="shared" si="157"/>
        <v>110283.274</v>
      </c>
      <c r="K662" s="41">
        <f t="shared" si="158"/>
        <v>0</v>
      </c>
      <c r="L662" s="2" t="str">
        <f t="shared" si="164"/>
        <v>J=</v>
      </c>
      <c r="M662" s="42">
        <f t="shared" si="165"/>
        <v>43038</v>
      </c>
      <c r="N662" s="5">
        <f t="shared" si="167"/>
        <v>0</v>
      </c>
      <c r="O662" s="5"/>
      <c r="P662" s="5"/>
      <c r="Q662" s="5"/>
      <c r="R662" s="5"/>
      <c r="S662" s="3"/>
      <c r="T662" s="5"/>
      <c r="U662" s="5"/>
      <c r="V662" s="5"/>
      <c r="W662" s="5"/>
      <c r="X662" s="5"/>
      <c r="Y662" s="6"/>
      <c r="Z662" s="5"/>
      <c r="AA662" s="5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</row>
    <row r="663" spans="1:144" x14ac:dyDescent="0.2">
      <c r="A663" s="138">
        <f t="shared" si="159"/>
        <v>42958</v>
      </c>
      <c r="B663" s="142">
        <f t="shared" ca="1" si="166"/>
        <v>1110879.088</v>
      </c>
      <c r="C663" s="52">
        <f t="shared" si="160"/>
        <v>1000000</v>
      </c>
      <c r="D663" s="38">
        <f t="shared" si="161"/>
        <v>0.14476</v>
      </c>
      <c r="E663" s="42">
        <f t="shared" si="162"/>
        <v>42674</v>
      </c>
      <c r="F663" s="1">
        <f t="shared" si="154"/>
        <v>196</v>
      </c>
      <c r="G663" s="51">
        <f t="shared" si="155"/>
        <v>196</v>
      </c>
      <c r="H663" s="43">
        <f t="shared" si="156"/>
        <v>1.1108790879999999</v>
      </c>
      <c r="I663" s="51">
        <f t="shared" si="163"/>
        <v>0</v>
      </c>
      <c r="J663" s="52">
        <f t="shared" si="157"/>
        <v>110879.088</v>
      </c>
      <c r="K663" s="41">
        <f t="shared" si="158"/>
        <v>0</v>
      </c>
      <c r="L663" s="2" t="str">
        <f t="shared" si="164"/>
        <v>J=</v>
      </c>
      <c r="M663" s="42">
        <f t="shared" si="165"/>
        <v>43038</v>
      </c>
      <c r="N663" s="5">
        <f t="shared" si="167"/>
        <v>0</v>
      </c>
      <c r="O663" s="5"/>
      <c r="P663" s="5"/>
      <c r="Q663" s="5"/>
      <c r="R663" s="5"/>
      <c r="S663" s="3"/>
      <c r="T663" s="5"/>
      <c r="U663" s="5"/>
      <c r="V663" s="5"/>
      <c r="W663" s="5"/>
      <c r="X663" s="5"/>
      <c r="Y663" s="6"/>
      <c r="Z663" s="5"/>
      <c r="AA663" s="5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</row>
    <row r="664" spans="1:144" x14ac:dyDescent="0.2">
      <c r="A664" s="138">
        <f t="shared" si="159"/>
        <v>42959</v>
      </c>
      <c r="B664" s="142">
        <f t="shared" ca="1" si="166"/>
        <v>1111475.2209999999</v>
      </c>
      <c r="C664" s="52">
        <f t="shared" si="160"/>
        <v>1000000</v>
      </c>
      <c r="D664" s="38">
        <f t="shared" si="161"/>
        <v>0.14476</v>
      </c>
      <c r="E664" s="42">
        <f t="shared" si="162"/>
        <v>42674</v>
      </c>
      <c r="F664" s="1">
        <f t="shared" si="154"/>
        <v>196</v>
      </c>
      <c r="G664" s="51">
        <f t="shared" si="155"/>
        <v>197</v>
      </c>
      <c r="H664" s="43">
        <f t="shared" si="156"/>
        <v>1.1114752210000001</v>
      </c>
      <c r="I664" s="51">
        <f t="shared" si="163"/>
        <v>0</v>
      </c>
      <c r="J664" s="52">
        <f t="shared" si="157"/>
        <v>111475.22100000001</v>
      </c>
      <c r="K664" s="41">
        <f t="shared" si="158"/>
        <v>0</v>
      </c>
      <c r="L664" s="2" t="str">
        <f t="shared" si="164"/>
        <v>J=</v>
      </c>
      <c r="M664" s="42">
        <f t="shared" si="165"/>
        <v>43038</v>
      </c>
      <c r="N664" s="5">
        <f t="shared" si="167"/>
        <v>0</v>
      </c>
      <c r="O664" s="5"/>
      <c r="P664" s="5"/>
      <c r="Q664" s="5"/>
      <c r="R664" s="5"/>
      <c r="S664" s="3"/>
      <c r="T664" s="5"/>
      <c r="U664" s="5"/>
      <c r="V664" s="5"/>
      <c r="W664" s="5"/>
      <c r="X664" s="5"/>
      <c r="Y664" s="6"/>
      <c r="Z664" s="5"/>
      <c r="AA664" s="5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</row>
    <row r="665" spans="1:144" x14ac:dyDescent="0.2">
      <c r="A665" s="138">
        <f t="shared" si="159"/>
        <v>42960</v>
      </c>
      <c r="B665" s="142">
        <f t="shared" ca="1" si="166"/>
        <v>1111475.2209999999</v>
      </c>
      <c r="C665" s="52">
        <f t="shared" si="160"/>
        <v>1000000</v>
      </c>
      <c r="D665" s="38">
        <f t="shared" si="161"/>
        <v>0.14476</v>
      </c>
      <c r="E665" s="42">
        <f t="shared" si="162"/>
        <v>42674</v>
      </c>
      <c r="F665" s="1">
        <f t="shared" si="154"/>
        <v>196</v>
      </c>
      <c r="G665" s="51">
        <f t="shared" si="155"/>
        <v>197</v>
      </c>
      <c r="H665" s="43">
        <f t="shared" si="156"/>
        <v>1.1114752210000001</v>
      </c>
      <c r="I665" s="51">
        <f t="shared" si="163"/>
        <v>0</v>
      </c>
      <c r="J665" s="52">
        <f t="shared" si="157"/>
        <v>111475.22100000001</v>
      </c>
      <c r="K665" s="41">
        <f t="shared" si="158"/>
        <v>0</v>
      </c>
      <c r="L665" s="2" t="str">
        <f t="shared" si="164"/>
        <v>J=</v>
      </c>
      <c r="M665" s="42">
        <f t="shared" si="165"/>
        <v>43038</v>
      </c>
      <c r="N665" s="5">
        <f t="shared" si="167"/>
        <v>0</v>
      </c>
      <c r="O665" s="5"/>
      <c r="P665" s="5"/>
      <c r="Q665" s="5"/>
      <c r="R665" s="5"/>
      <c r="S665" s="3"/>
      <c r="T665" s="5"/>
      <c r="U665" s="5"/>
      <c r="V665" s="5"/>
      <c r="W665" s="5"/>
      <c r="X665" s="5"/>
      <c r="Y665" s="6"/>
      <c r="Z665" s="5"/>
      <c r="AA665" s="5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</row>
    <row r="666" spans="1:144" x14ac:dyDescent="0.2">
      <c r="A666" s="138">
        <f t="shared" si="159"/>
        <v>42961</v>
      </c>
      <c r="B666" s="142">
        <f t="shared" ca="1" si="166"/>
        <v>1111475.2209999999</v>
      </c>
      <c r="C666" s="52">
        <f t="shared" si="160"/>
        <v>1000000</v>
      </c>
      <c r="D666" s="38">
        <f t="shared" si="161"/>
        <v>0.14476</v>
      </c>
      <c r="E666" s="42">
        <f t="shared" si="162"/>
        <v>42674</v>
      </c>
      <c r="F666" s="1">
        <f t="shared" si="154"/>
        <v>197</v>
      </c>
      <c r="G666" s="51">
        <f t="shared" si="155"/>
        <v>197</v>
      </c>
      <c r="H666" s="43">
        <f t="shared" si="156"/>
        <v>1.1114752210000001</v>
      </c>
      <c r="I666" s="51">
        <f t="shared" si="163"/>
        <v>0</v>
      </c>
      <c r="J666" s="52">
        <f t="shared" si="157"/>
        <v>111475.22100000001</v>
      </c>
      <c r="K666" s="41">
        <f t="shared" si="158"/>
        <v>0</v>
      </c>
      <c r="L666" s="2" t="str">
        <f t="shared" si="164"/>
        <v>J=</v>
      </c>
      <c r="M666" s="42">
        <f t="shared" si="165"/>
        <v>43038</v>
      </c>
      <c r="N666" s="5">
        <f t="shared" si="167"/>
        <v>0</v>
      </c>
      <c r="O666" s="5"/>
      <c r="P666" s="5"/>
      <c r="Q666" s="5"/>
      <c r="R666" s="5"/>
      <c r="S666" s="3"/>
      <c r="T666" s="5"/>
      <c r="U666" s="5"/>
      <c r="V666" s="5"/>
      <c r="W666" s="5"/>
      <c r="X666" s="5"/>
      <c r="Y666" s="6"/>
      <c r="Z666" s="5"/>
      <c r="AA666" s="5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</row>
    <row r="667" spans="1:144" x14ac:dyDescent="0.2">
      <c r="A667" s="138">
        <f t="shared" si="159"/>
        <v>42962</v>
      </c>
      <c r="B667" s="142">
        <f t="shared" ca="1" si="166"/>
        <v>1112071.6740000001</v>
      </c>
      <c r="C667" s="52">
        <f t="shared" si="160"/>
        <v>1000000</v>
      </c>
      <c r="D667" s="38">
        <f t="shared" si="161"/>
        <v>0.14476</v>
      </c>
      <c r="E667" s="42">
        <f t="shared" si="162"/>
        <v>42674</v>
      </c>
      <c r="F667" s="1">
        <f t="shared" si="154"/>
        <v>198</v>
      </c>
      <c r="G667" s="51">
        <f t="shared" si="155"/>
        <v>198</v>
      </c>
      <c r="H667" s="43">
        <f t="shared" si="156"/>
        <v>1.1120716740000001</v>
      </c>
      <c r="I667" s="51">
        <f t="shared" si="163"/>
        <v>0</v>
      </c>
      <c r="J667" s="52">
        <f t="shared" si="157"/>
        <v>112071.674</v>
      </c>
      <c r="K667" s="41">
        <f t="shared" si="158"/>
        <v>0</v>
      </c>
      <c r="L667" s="2" t="str">
        <f t="shared" si="164"/>
        <v>J=</v>
      </c>
      <c r="M667" s="42">
        <f t="shared" si="165"/>
        <v>43038</v>
      </c>
      <c r="N667" s="5">
        <f t="shared" si="167"/>
        <v>0</v>
      </c>
      <c r="O667" s="5"/>
      <c r="P667" s="5"/>
      <c r="Q667" s="5"/>
      <c r="R667" s="5"/>
      <c r="S667" s="3"/>
      <c r="T667" s="5"/>
      <c r="U667" s="5"/>
      <c r="V667" s="5"/>
      <c r="W667" s="5"/>
      <c r="X667" s="5"/>
      <c r="Y667" s="6"/>
      <c r="Z667" s="5"/>
      <c r="AA667" s="5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</row>
    <row r="668" spans="1:144" x14ac:dyDescent="0.2">
      <c r="A668" s="138">
        <f t="shared" si="159"/>
        <v>42963</v>
      </c>
      <c r="B668" s="142">
        <f t="shared" ca="1" si="166"/>
        <v>1112668.4480000001</v>
      </c>
      <c r="C668" s="52">
        <f t="shared" si="160"/>
        <v>1000000</v>
      </c>
      <c r="D668" s="38">
        <f t="shared" si="161"/>
        <v>0.14476</v>
      </c>
      <c r="E668" s="42">
        <f t="shared" si="162"/>
        <v>42674</v>
      </c>
      <c r="F668" s="1">
        <f t="shared" si="154"/>
        <v>199</v>
      </c>
      <c r="G668" s="51">
        <f t="shared" si="155"/>
        <v>199</v>
      </c>
      <c r="H668" s="43">
        <f t="shared" si="156"/>
        <v>1.112668448</v>
      </c>
      <c r="I668" s="51">
        <f t="shared" si="163"/>
        <v>0</v>
      </c>
      <c r="J668" s="52">
        <f t="shared" si="157"/>
        <v>112668.448</v>
      </c>
      <c r="K668" s="41">
        <f t="shared" si="158"/>
        <v>0</v>
      </c>
      <c r="L668" s="2" t="str">
        <f t="shared" si="164"/>
        <v>J=</v>
      </c>
      <c r="M668" s="42">
        <f t="shared" si="165"/>
        <v>43038</v>
      </c>
      <c r="N668" s="5">
        <f t="shared" si="167"/>
        <v>0</v>
      </c>
      <c r="O668" s="5"/>
      <c r="P668" s="5"/>
      <c r="Q668" s="5"/>
      <c r="R668" s="5"/>
      <c r="S668" s="3"/>
      <c r="T668" s="5"/>
      <c r="U668" s="5"/>
      <c r="V668" s="5"/>
      <c r="W668" s="5"/>
      <c r="X668" s="5"/>
      <c r="Y668" s="6"/>
      <c r="Z668" s="5"/>
      <c r="AA668" s="5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</row>
    <row r="669" spans="1:144" x14ac:dyDescent="0.2">
      <c r="A669" s="138">
        <f t="shared" si="159"/>
        <v>42964</v>
      </c>
      <c r="B669" s="142">
        <f t="shared" ca="1" si="166"/>
        <v>1113265.541</v>
      </c>
      <c r="C669" s="52">
        <f t="shared" si="160"/>
        <v>1000000</v>
      </c>
      <c r="D669" s="38">
        <f t="shared" si="161"/>
        <v>0.14476</v>
      </c>
      <c r="E669" s="42">
        <f t="shared" si="162"/>
        <v>42674</v>
      </c>
      <c r="F669" s="1">
        <f t="shared" si="154"/>
        <v>200</v>
      </c>
      <c r="G669" s="51">
        <f t="shared" si="155"/>
        <v>200</v>
      </c>
      <c r="H669" s="43">
        <f t="shared" si="156"/>
        <v>1.1132655410000001</v>
      </c>
      <c r="I669" s="51">
        <f t="shared" si="163"/>
        <v>0</v>
      </c>
      <c r="J669" s="52">
        <f t="shared" si="157"/>
        <v>113265.541</v>
      </c>
      <c r="K669" s="41">
        <f t="shared" si="158"/>
        <v>0</v>
      </c>
      <c r="L669" s="2" t="str">
        <f t="shared" si="164"/>
        <v>J=</v>
      </c>
      <c r="M669" s="42">
        <f t="shared" si="165"/>
        <v>43038</v>
      </c>
      <c r="N669" s="5">
        <f t="shared" si="167"/>
        <v>0</v>
      </c>
      <c r="O669" s="5"/>
      <c r="P669" s="5"/>
      <c r="Q669" s="5"/>
      <c r="R669" s="5"/>
      <c r="S669" s="3"/>
      <c r="T669" s="5"/>
      <c r="U669" s="5"/>
      <c r="V669" s="5"/>
      <c r="W669" s="5"/>
      <c r="X669" s="5"/>
      <c r="Y669" s="6"/>
      <c r="Z669" s="5"/>
      <c r="AA669" s="5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</row>
    <row r="670" spans="1:144" x14ac:dyDescent="0.2">
      <c r="A670" s="138">
        <f t="shared" si="159"/>
        <v>42965</v>
      </c>
      <c r="B670" s="142">
        <f t="shared" ca="1" si="166"/>
        <v>1113862.9550000001</v>
      </c>
      <c r="C670" s="52">
        <f t="shared" si="160"/>
        <v>1000000</v>
      </c>
      <c r="D670" s="38">
        <f t="shared" si="161"/>
        <v>0.14476</v>
      </c>
      <c r="E670" s="42">
        <f t="shared" si="162"/>
        <v>42674</v>
      </c>
      <c r="F670" s="1">
        <f t="shared" si="154"/>
        <v>201</v>
      </c>
      <c r="G670" s="51">
        <f t="shared" si="155"/>
        <v>201</v>
      </c>
      <c r="H670" s="43">
        <f t="shared" si="156"/>
        <v>1.1138629550000001</v>
      </c>
      <c r="I670" s="51">
        <f t="shared" si="163"/>
        <v>0</v>
      </c>
      <c r="J670" s="52">
        <f t="shared" si="157"/>
        <v>113862.955</v>
      </c>
      <c r="K670" s="41">
        <f t="shared" si="158"/>
        <v>0</v>
      </c>
      <c r="L670" s="2" t="str">
        <f t="shared" si="164"/>
        <v>J=</v>
      </c>
      <c r="M670" s="42">
        <f t="shared" si="165"/>
        <v>43038</v>
      </c>
      <c r="N670" s="5">
        <f t="shared" si="167"/>
        <v>0</v>
      </c>
      <c r="O670" s="5"/>
      <c r="P670" s="5"/>
      <c r="Q670" s="5"/>
      <c r="R670" s="5"/>
      <c r="S670" s="3"/>
      <c r="T670" s="5"/>
      <c r="U670" s="5"/>
      <c r="V670" s="5"/>
      <c r="W670" s="5"/>
      <c r="X670" s="5"/>
      <c r="Y670" s="6"/>
      <c r="Z670" s="5"/>
      <c r="AA670" s="5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</row>
    <row r="671" spans="1:144" x14ac:dyDescent="0.2">
      <c r="A671" s="138">
        <f t="shared" si="159"/>
        <v>42966</v>
      </c>
      <c r="B671" s="142">
        <f t="shared" ca="1" si="166"/>
        <v>1114460.69</v>
      </c>
      <c r="C671" s="52">
        <f t="shared" si="160"/>
        <v>1000000</v>
      </c>
      <c r="D671" s="38">
        <f t="shared" si="161"/>
        <v>0.14476</v>
      </c>
      <c r="E671" s="42">
        <f t="shared" si="162"/>
        <v>42674</v>
      </c>
      <c r="F671" s="1">
        <f t="shared" si="154"/>
        <v>201</v>
      </c>
      <c r="G671" s="51">
        <f t="shared" si="155"/>
        <v>202</v>
      </c>
      <c r="H671" s="43">
        <f t="shared" si="156"/>
        <v>1.11446069</v>
      </c>
      <c r="I671" s="51">
        <f t="shared" si="163"/>
        <v>0</v>
      </c>
      <c r="J671" s="52">
        <f t="shared" si="157"/>
        <v>114460.69</v>
      </c>
      <c r="K671" s="41">
        <f t="shared" si="158"/>
        <v>0</v>
      </c>
      <c r="L671" s="2" t="str">
        <f t="shared" si="164"/>
        <v>J=</v>
      </c>
      <c r="M671" s="42">
        <f t="shared" si="165"/>
        <v>43038</v>
      </c>
      <c r="N671" s="5">
        <f t="shared" si="167"/>
        <v>0</v>
      </c>
      <c r="O671" s="5"/>
      <c r="P671" s="5"/>
      <c r="Q671" s="5"/>
      <c r="R671" s="5"/>
      <c r="S671" s="3"/>
      <c r="T671" s="5"/>
      <c r="U671" s="5"/>
      <c r="V671" s="5"/>
      <c r="W671" s="5"/>
      <c r="X671" s="5"/>
      <c r="Y671" s="6"/>
      <c r="Z671" s="5"/>
      <c r="AA671" s="5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</row>
    <row r="672" spans="1:144" x14ac:dyDescent="0.2">
      <c r="A672" s="138">
        <f t="shared" si="159"/>
        <v>42967</v>
      </c>
      <c r="B672" s="142">
        <f t="shared" ca="1" si="166"/>
        <v>1114460.69</v>
      </c>
      <c r="C672" s="52">
        <f t="shared" si="160"/>
        <v>1000000</v>
      </c>
      <c r="D672" s="38">
        <f t="shared" si="161"/>
        <v>0.14476</v>
      </c>
      <c r="E672" s="42">
        <f t="shared" si="162"/>
        <v>42674</v>
      </c>
      <c r="F672" s="1">
        <f t="shared" si="154"/>
        <v>201</v>
      </c>
      <c r="G672" s="51">
        <f t="shared" si="155"/>
        <v>202</v>
      </c>
      <c r="H672" s="43">
        <f t="shared" si="156"/>
        <v>1.11446069</v>
      </c>
      <c r="I672" s="51">
        <f t="shared" si="163"/>
        <v>0</v>
      </c>
      <c r="J672" s="52">
        <f t="shared" si="157"/>
        <v>114460.69</v>
      </c>
      <c r="K672" s="41">
        <f t="shared" si="158"/>
        <v>0</v>
      </c>
      <c r="L672" s="2" t="str">
        <f t="shared" si="164"/>
        <v>J=</v>
      </c>
      <c r="M672" s="42">
        <f t="shared" si="165"/>
        <v>43038</v>
      </c>
      <c r="N672" s="5">
        <f t="shared" si="167"/>
        <v>0</v>
      </c>
      <c r="O672" s="5"/>
      <c r="P672" s="5"/>
      <c r="Q672" s="5"/>
      <c r="R672" s="5"/>
      <c r="S672" s="3"/>
      <c r="T672" s="5"/>
      <c r="U672" s="5"/>
      <c r="V672" s="5"/>
      <c r="W672" s="5"/>
      <c r="X672" s="5"/>
      <c r="Y672" s="6"/>
      <c r="Z672" s="5"/>
      <c r="AA672" s="5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</row>
    <row r="673" spans="1:144" x14ac:dyDescent="0.2">
      <c r="A673" s="138">
        <f t="shared" si="159"/>
        <v>42968</v>
      </c>
      <c r="B673" s="142">
        <f t="shared" ca="1" si="166"/>
        <v>1114460.69</v>
      </c>
      <c r="C673" s="52">
        <f t="shared" si="160"/>
        <v>1000000</v>
      </c>
      <c r="D673" s="38">
        <f t="shared" si="161"/>
        <v>0.14476</v>
      </c>
      <c r="E673" s="42">
        <f t="shared" si="162"/>
        <v>42674</v>
      </c>
      <c r="F673" s="1">
        <f t="shared" si="154"/>
        <v>202</v>
      </c>
      <c r="G673" s="51">
        <f t="shared" si="155"/>
        <v>202</v>
      </c>
      <c r="H673" s="43">
        <f t="shared" si="156"/>
        <v>1.11446069</v>
      </c>
      <c r="I673" s="51">
        <f t="shared" si="163"/>
        <v>0</v>
      </c>
      <c r="J673" s="52">
        <f t="shared" si="157"/>
        <v>114460.69</v>
      </c>
      <c r="K673" s="41">
        <f t="shared" si="158"/>
        <v>0</v>
      </c>
      <c r="L673" s="2" t="str">
        <f t="shared" si="164"/>
        <v>J=</v>
      </c>
      <c r="M673" s="42">
        <f t="shared" si="165"/>
        <v>43038</v>
      </c>
      <c r="N673" s="5">
        <f t="shared" si="167"/>
        <v>0</v>
      </c>
      <c r="O673" s="5"/>
      <c r="P673" s="5"/>
      <c r="Q673" s="5"/>
      <c r="R673" s="5"/>
      <c r="S673" s="3"/>
      <c r="T673" s="5"/>
      <c r="U673" s="5"/>
      <c r="V673" s="5"/>
      <c r="W673" s="5"/>
      <c r="X673" s="5"/>
      <c r="Y673" s="6"/>
      <c r="Z673" s="5"/>
      <c r="AA673" s="5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</row>
    <row r="674" spans="1:144" x14ac:dyDescent="0.2">
      <c r="A674" s="138">
        <f t="shared" si="159"/>
        <v>42969</v>
      </c>
      <c r="B674" s="142">
        <f t="shared" ca="1" si="166"/>
        <v>1115058.7450000001</v>
      </c>
      <c r="C674" s="52">
        <f t="shared" si="160"/>
        <v>1000000</v>
      </c>
      <c r="D674" s="38">
        <f t="shared" si="161"/>
        <v>0.14476</v>
      </c>
      <c r="E674" s="42">
        <f t="shared" si="162"/>
        <v>42674</v>
      </c>
      <c r="F674" s="1">
        <f t="shared" si="154"/>
        <v>203</v>
      </c>
      <c r="G674" s="51">
        <f t="shared" si="155"/>
        <v>203</v>
      </c>
      <c r="H674" s="43">
        <f t="shared" si="156"/>
        <v>1.115058745</v>
      </c>
      <c r="I674" s="51">
        <f t="shared" si="163"/>
        <v>0</v>
      </c>
      <c r="J674" s="52">
        <f t="shared" si="157"/>
        <v>115058.745</v>
      </c>
      <c r="K674" s="41">
        <f t="shared" si="158"/>
        <v>0</v>
      </c>
      <c r="L674" s="2" t="str">
        <f t="shared" si="164"/>
        <v>J=</v>
      </c>
      <c r="M674" s="42">
        <f t="shared" si="165"/>
        <v>43038</v>
      </c>
      <c r="N674" s="5">
        <f t="shared" si="167"/>
        <v>0</v>
      </c>
      <c r="O674" s="5"/>
      <c r="P674" s="5"/>
      <c r="Q674" s="5"/>
      <c r="R674" s="5"/>
      <c r="S674" s="3"/>
      <c r="T674" s="5"/>
      <c r="U674" s="5"/>
      <c r="V674" s="5"/>
      <c r="W674" s="5"/>
      <c r="X674" s="5"/>
      <c r="Y674" s="6"/>
      <c r="Z674" s="5"/>
      <c r="AA674" s="5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</row>
    <row r="675" spans="1:144" x14ac:dyDescent="0.2">
      <c r="A675" s="138">
        <f t="shared" si="159"/>
        <v>42970</v>
      </c>
      <c r="B675" s="142">
        <f t="shared" ca="1" si="166"/>
        <v>1115657.121</v>
      </c>
      <c r="C675" s="52">
        <f t="shared" si="160"/>
        <v>1000000</v>
      </c>
      <c r="D675" s="38">
        <f t="shared" si="161"/>
        <v>0.14476</v>
      </c>
      <c r="E675" s="42">
        <f t="shared" si="162"/>
        <v>42674</v>
      </c>
      <c r="F675" s="1">
        <f t="shared" si="154"/>
        <v>204</v>
      </c>
      <c r="G675" s="51">
        <f t="shared" si="155"/>
        <v>204</v>
      </c>
      <c r="H675" s="43">
        <f t="shared" si="156"/>
        <v>1.1156571209999999</v>
      </c>
      <c r="I675" s="51">
        <f t="shared" si="163"/>
        <v>0</v>
      </c>
      <c r="J675" s="52">
        <f t="shared" si="157"/>
        <v>115657.121</v>
      </c>
      <c r="K675" s="41">
        <f t="shared" si="158"/>
        <v>0</v>
      </c>
      <c r="L675" s="2" t="str">
        <f t="shared" si="164"/>
        <v>J=</v>
      </c>
      <c r="M675" s="42">
        <f t="shared" si="165"/>
        <v>43038</v>
      </c>
      <c r="N675" s="5">
        <f t="shared" si="167"/>
        <v>0</v>
      </c>
      <c r="O675" s="5"/>
      <c r="P675" s="5"/>
      <c r="Q675" s="5"/>
      <c r="R675" s="5"/>
      <c r="S675" s="3"/>
      <c r="T675" s="5"/>
      <c r="U675" s="5"/>
      <c r="V675" s="5"/>
      <c r="W675" s="5"/>
      <c r="X675" s="5"/>
      <c r="Y675" s="6"/>
      <c r="Z675" s="5"/>
      <c r="AA675" s="5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</row>
    <row r="676" spans="1:144" x14ac:dyDescent="0.2">
      <c r="A676" s="138">
        <f t="shared" si="159"/>
        <v>42971</v>
      </c>
      <c r="B676" s="142">
        <f t="shared" ca="1" si="166"/>
        <v>1116255.8189999999</v>
      </c>
      <c r="C676" s="52">
        <f t="shared" si="160"/>
        <v>1000000</v>
      </c>
      <c r="D676" s="38">
        <f t="shared" si="161"/>
        <v>0.14476</v>
      </c>
      <c r="E676" s="42">
        <f t="shared" si="162"/>
        <v>42674</v>
      </c>
      <c r="F676" s="1">
        <f t="shared" si="154"/>
        <v>205</v>
      </c>
      <c r="G676" s="51">
        <f t="shared" si="155"/>
        <v>205</v>
      </c>
      <c r="H676" s="43">
        <f t="shared" si="156"/>
        <v>1.116255819</v>
      </c>
      <c r="I676" s="51">
        <f t="shared" si="163"/>
        <v>0</v>
      </c>
      <c r="J676" s="52">
        <f t="shared" si="157"/>
        <v>116255.819</v>
      </c>
      <c r="K676" s="41">
        <f t="shared" si="158"/>
        <v>0</v>
      </c>
      <c r="L676" s="2" t="str">
        <f t="shared" si="164"/>
        <v>J=</v>
      </c>
      <c r="M676" s="42">
        <f t="shared" si="165"/>
        <v>43038</v>
      </c>
      <c r="N676" s="5">
        <f t="shared" si="167"/>
        <v>0</v>
      </c>
      <c r="O676" s="5"/>
      <c r="P676" s="5"/>
      <c r="Q676" s="5"/>
      <c r="R676" s="5"/>
      <c r="S676" s="3"/>
      <c r="T676" s="5"/>
      <c r="U676" s="5"/>
      <c r="V676" s="5"/>
      <c r="W676" s="5"/>
      <c r="X676" s="5"/>
      <c r="Y676" s="6"/>
      <c r="Z676" s="5"/>
      <c r="AA676" s="5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</row>
    <row r="677" spans="1:144" x14ac:dyDescent="0.2">
      <c r="A677" s="138">
        <f t="shared" si="159"/>
        <v>42972</v>
      </c>
      <c r="B677" s="142">
        <f t="shared" ca="1" si="166"/>
        <v>1116854.838</v>
      </c>
      <c r="C677" s="52">
        <f t="shared" si="160"/>
        <v>1000000</v>
      </c>
      <c r="D677" s="38">
        <f t="shared" si="161"/>
        <v>0.14476</v>
      </c>
      <c r="E677" s="42">
        <f t="shared" si="162"/>
        <v>42674</v>
      </c>
      <c r="F677" s="1">
        <f t="shared" si="154"/>
        <v>206</v>
      </c>
      <c r="G677" s="51">
        <f t="shared" si="155"/>
        <v>206</v>
      </c>
      <c r="H677" s="43">
        <f t="shared" si="156"/>
        <v>1.1168548380000001</v>
      </c>
      <c r="I677" s="51">
        <f t="shared" si="163"/>
        <v>0</v>
      </c>
      <c r="J677" s="52">
        <f t="shared" si="157"/>
        <v>116854.838</v>
      </c>
      <c r="K677" s="41">
        <f t="shared" si="158"/>
        <v>0</v>
      </c>
      <c r="L677" s="2" t="str">
        <f t="shared" si="164"/>
        <v>J=</v>
      </c>
      <c r="M677" s="42">
        <f t="shared" si="165"/>
        <v>43038</v>
      </c>
      <c r="N677" s="5">
        <f t="shared" si="167"/>
        <v>0</v>
      </c>
      <c r="O677" s="5"/>
      <c r="P677" s="5"/>
      <c r="Q677" s="5"/>
      <c r="R677" s="5"/>
      <c r="S677" s="3"/>
      <c r="T677" s="5"/>
      <c r="U677" s="5"/>
      <c r="V677" s="5"/>
      <c r="W677" s="5"/>
      <c r="X677" s="5"/>
      <c r="Y677" s="6"/>
      <c r="Z677" s="5"/>
      <c r="AA677" s="5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</row>
    <row r="678" spans="1:144" x14ac:dyDescent="0.2">
      <c r="A678" s="138">
        <f t="shared" si="159"/>
        <v>42973</v>
      </c>
      <c r="B678" s="142">
        <f t="shared" ca="1" si="166"/>
        <v>1117454.1780000001</v>
      </c>
      <c r="C678" s="52">
        <f t="shared" si="160"/>
        <v>1000000</v>
      </c>
      <c r="D678" s="38">
        <f t="shared" si="161"/>
        <v>0.14476</v>
      </c>
      <c r="E678" s="42">
        <f t="shared" si="162"/>
        <v>42674</v>
      </c>
      <c r="F678" s="1">
        <f t="shared" si="154"/>
        <v>206</v>
      </c>
      <c r="G678" s="51">
        <f t="shared" si="155"/>
        <v>207</v>
      </c>
      <c r="H678" s="43">
        <f t="shared" si="156"/>
        <v>1.117454178</v>
      </c>
      <c r="I678" s="51">
        <f t="shared" si="163"/>
        <v>0</v>
      </c>
      <c r="J678" s="52">
        <f t="shared" si="157"/>
        <v>117454.178</v>
      </c>
      <c r="K678" s="41">
        <f t="shared" si="158"/>
        <v>0</v>
      </c>
      <c r="L678" s="2" t="str">
        <f t="shared" si="164"/>
        <v>J=</v>
      </c>
      <c r="M678" s="42">
        <f t="shared" si="165"/>
        <v>43038</v>
      </c>
      <c r="N678" s="5">
        <f t="shared" si="167"/>
        <v>0</v>
      </c>
      <c r="O678" s="5"/>
      <c r="P678" s="5"/>
      <c r="Q678" s="5"/>
      <c r="R678" s="5"/>
      <c r="S678" s="3"/>
      <c r="T678" s="5"/>
      <c r="U678" s="5"/>
      <c r="V678" s="5"/>
      <c r="W678" s="5"/>
      <c r="X678" s="5"/>
      <c r="Y678" s="6"/>
      <c r="Z678" s="5"/>
      <c r="AA678" s="5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</row>
    <row r="679" spans="1:144" x14ac:dyDescent="0.2">
      <c r="A679" s="138">
        <f t="shared" si="159"/>
        <v>42974</v>
      </c>
      <c r="B679" s="142">
        <f t="shared" ca="1" si="166"/>
        <v>1117454.1780000001</v>
      </c>
      <c r="C679" s="52">
        <f t="shared" si="160"/>
        <v>1000000</v>
      </c>
      <c r="D679" s="38">
        <f t="shared" si="161"/>
        <v>0.14476</v>
      </c>
      <c r="E679" s="42">
        <f t="shared" si="162"/>
        <v>42674</v>
      </c>
      <c r="F679" s="1">
        <f t="shared" si="154"/>
        <v>206</v>
      </c>
      <c r="G679" s="51">
        <f t="shared" si="155"/>
        <v>207</v>
      </c>
      <c r="H679" s="43">
        <f t="shared" si="156"/>
        <v>1.117454178</v>
      </c>
      <c r="I679" s="51">
        <f t="shared" si="163"/>
        <v>0</v>
      </c>
      <c r="J679" s="52">
        <f t="shared" si="157"/>
        <v>117454.178</v>
      </c>
      <c r="K679" s="41">
        <f t="shared" si="158"/>
        <v>0</v>
      </c>
      <c r="L679" s="2" t="str">
        <f t="shared" si="164"/>
        <v>J=</v>
      </c>
      <c r="M679" s="42">
        <f t="shared" si="165"/>
        <v>43038</v>
      </c>
      <c r="N679" s="5">
        <f t="shared" si="167"/>
        <v>0</v>
      </c>
      <c r="O679" s="5"/>
      <c r="P679" s="5"/>
      <c r="Q679" s="5"/>
      <c r="R679" s="5"/>
      <c r="S679" s="3"/>
      <c r="T679" s="5"/>
      <c r="U679" s="5"/>
      <c r="V679" s="5"/>
      <c r="W679" s="5"/>
      <c r="X679" s="5"/>
      <c r="Y679" s="6"/>
      <c r="Z679" s="5"/>
      <c r="AA679" s="5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</row>
    <row r="680" spans="1:144" x14ac:dyDescent="0.2">
      <c r="A680" s="138">
        <f t="shared" si="159"/>
        <v>42975</v>
      </c>
      <c r="B680" s="142">
        <f t="shared" ca="1" si="166"/>
        <v>1117454.1780000001</v>
      </c>
      <c r="C680" s="52">
        <f t="shared" si="160"/>
        <v>1000000</v>
      </c>
      <c r="D680" s="38">
        <f t="shared" si="161"/>
        <v>0.14476</v>
      </c>
      <c r="E680" s="42">
        <f t="shared" si="162"/>
        <v>42674</v>
      </c>
      <c r="F680" s="1">
        <f t="shared" si="154"/>
        <v>207</v>
      </c>
      <c r="G680" s="51">
        <f t="shared" si="155"/>
        <v>207</v>
      </c>
      <c r="H680" s="43">
        <f t="shared" si="156"/>
        <v>1.117454178</v>
      </c>
      <c r="I680" s="51">
        <f t="shared" si="163"/>
        <v>0</v>
      </c>
      <c r="J680" s="52">
        <f t="shared" si="157"/>
        <v>117454.178</v>
      </c>
      <c r="K680" s="41">
        <f t="shared" si="158"/>
        <v>0</v>
      </c>
      <c r="L680" s="2" t="str">
        <f t="shared" si="164"/>
        <v>J=</v>
      </c>
      <c r="M680" s="42">
        <f t="shared" si="165"/>
        <v>43038</v>
      </c>
      <c r="N680" s="5">
        <f t="shared" si="167"/>
        <v>0</v>
      </c>
      <c r="O680" s="5"/>
      <c r="P680" s="5"/>
      <c r="Q680" s="5"/>
      <c r="R680" s="5"/>
      <c r="S680" s="3"/>
      <c r="T680" s="5"/>
      <c r="U680" s="5"/>
      <c r="V680" s="5"/>
      <c r="W680" s="5"/>
      <c r="X680" s="5"/>
      <c r="Y680" s="6"/>
      <c r="Z680" s="5"/>
      <c r="AA680" s="5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</row>
    <row r="681" spans="1:144" x14ac:dyDescent="0.2">
      <c r="A681" s="138">
        <f t="shared" si="159"/>
        <v>42976</v>
      </c>
      <c r="B681" s="142">
        <f t="shared" ca="1" si="166"/>
        <v>1118053.8389999999</v>
      </c>
      <c r="C681" s="52">
        <f t="shared" si="160"/>
        <v>1000000</v>
      </c>
      <c r="D681" s="38">
        <f t="shared" si="161"/>
        <v>0.14476</v>
      </c>
      <c r="E681" s="42">
        <f t="shared" si="162"/>
        <v>42674</v>
      </c>
      <c r="F681" s="1">
        <f t="shared" si="154"/>
        <v>208</v>
      </c>
      <c r="G681" s="51">
        <f t="shared" si="155"/>
        <v>208</v>
      </c>
      <c r="H681" s="43">
        <f t="shared" si="156"/>
        <v>1.1180538390000001</v>
      </c>
      <c r="I681" s="51">
        <f t="shared" si="163"/>
        <v>0</v>
      </c>
      <c r="J681" s="52">
        <f t="shared" si="157"/>
        <v>118053.83900000001</v>
      </c>
      <c r="K681" s="41">
        <f t="shared" si="158"/>
        <v>0</v>
      </c>
      <c r="L681" s="2" t="str">
        <f t="shared" si="164"/>
        <v>J=</v>
      </c>
      <c r="M681" s="42">
        <f t="shared" si="165"/>
        <v>43038</v>
      </c>
      <c r="N681" s="5">
        <f t="shared" si="167"/>
        <v>0</v>
      </c>
      <c r="O681" s="5"/>
      <c r="P681" s="5"/>
      <c r="Q681" s="5"/>
      <c r="R681" s="5"/>
      <c r="S681" s="3"/>
      <c r="T681" s="5"/>
      <c r="U681" s="5"/>
      <c r="V681" s="5"/>
      <c r="W681" s="5"/>
      <c r="X681" s="5"/>
      <c r="Y681" s="6"/>
      <c r="Z681" s="5"/>
      <c r="AA681" s="5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</row>
    <row r="682" spans="1:144" x14ac:dyDescent="0.2">
      <c r="A682" s="138">
        <f t="shared" si="159"/>
        <v>42977</v>
      </c>
      <c r="B682" s="142">
        <f t="shared" ca="1" si="166"/>
        <v>1118653.8230000001</v>
      </c>
      <c r="C682" s="52">
        <f t="shared" si="160"/>
        <v>1000000</v>
      </c>
      <c r="D682" s="38">
        <f t="shared" si="161"/>
        <v>0.14476</v>
      </c>
      <c r="E682" s="42">
        <f t="shared" si="162"/>
        <v>42674</v>
      </c>
      <c r="F682" s="1">
        <f t="shared" si="154"/>
        <v>209</v>
      </c>
      <c r="G682" s="51">
        <f t="shared" si="155"/>
        <v>209</v>
      </c>
      <c r="H682" s="43">
        <f t="shared" si="156"/>
        <v>1.118653823</v>
      </c>
      <c r="I682" s="51">
        <f t="shared" si="163"/>
        <v>0</v>
      </c>
      <c r="J682" s="52">
        <f t="shared" si="157"/>
        <v>118653.823</v>
      </c>
      <c r="K682" s="41">
        <f t="shared" si="158"/>
        <v>0</v>
      </c>
      <c r="L682" s="2" t="str">
        <f t="shared" si="164"/>
        <v>J=</v>
      </c>
      <c r="M682" s="42">
        <f t="shared" si="165"/>
        <v>43038</v>
      </c>
      <c r="N682" s="5">
        <f t="shared" si="167"/>
        <v>0</v>
      </c>
      <c r="O682" s="5"/>
      <c r="P682" s="5"/>
      <c r="Q682" s="5"/>
      <c r="R682" s="5"/>
      <c r="S682" s="3"/>
      <c r="T682" s="5"/>
      <c r="U682" s="5"/>
      <c r="V682" s="5"/>
      <c r="W682" s="5"/>
      <c r="X682" s="5"/>
      <c r="Y682" s="6"/>
      <c r="Z682" s="5"/>
      <c r="AA682" s="5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</row>
    <row r="683" spans="1:144" x14ac:dyDescent="0.2">
      <c r="A683" s="138">
        <f t="shared" si="159"/>
        <v>42978</v>
      </c>
      <c r="B683" s="142">
        <f t="shared" ca="1" si="166"/>
        <v>1119254.128</v>
      </c>
      <c r="C683" s="52">
        <f t="shared" si="160"/>
        <v>1000000</v>
      </c>
      <c r="D683" s="38">
        <f t="shared" si="161"/>
        <v>0.14476</v>
      </c>
      <c r="E683" s="42">
        <f t="shared" si="162"/>
        <v>42674</v>
      </c>
      <c r="F683" s="1">
        <f t="shared" si="154"/>
        <v>210</v>
      </c>
      <c r="G683" s="51">
        <f t="shared" si="155"/>
        <v>210</v>
      </c>
      <c r="H683" s="43">
        <f t="shared" si="156"/>
        <v>1.1192541279999999</v>
      </c>
      <c r="I683" s="51">
        <f t="shared" si="163"/>
        <v>0</v>
      </c>
      <c r="J683" s="52">
        <f t="shared" si="157"/>
        <v>119254.128</v>
      </c>
      <c r="K683" s="41">
        <f t="shared" si="158"/>
        <v>0</v>
      </c>
      <c r="L683" s="2" t="str">
        <f t="shared" si="164"/>
        <v>J=</v>
      </c>
      <c r="M683" s="42">
        <f t="shared" si="165"/>
        <v>43038</v>
      </c>
      <c r="N683" s="5">
        <f t="shared" si="167"/>
        <v>0</v>
      </c>
      <c r="O683" s="5"/>
      <c r="P683" s="5"/>
      <c r="Q683" s="5"/>
      <c r="R683" s="5"/>
      <c r="S683" s="3"/>
      <c r="T683" s="5"/>
      <c r="U683" s="5"/>
      <c r="V683" s="5"/>
      <c r="W683" s="5"/>
      <c r="X683" s="5"/>
      <c r="Y683" s="6"/>
      <c r="Z683" s="5"/>
      <c r="AA683" s="5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</row>
    <row r="684" spans="1:144" x14ac:dyDescent="0.2">
      <c r="A684" s="138">
        <f t="shared" si="159"/>
        <v>42979</v>
      </c>
      <c r="B684" s="142">
        <f t="shared" ca="1" si="166"/>
        <v>1119854.7560000001</v>
      </c>
      <c r="C684" s="52">
        <f t="shared" si="160"/>
        <v>1000000</v>
      </c>
      <c r="D684" s="38">
        <f t="shared" si="161"/>
        <v>0.14476</v>
      </c>
      <c r="E684" s="42">
        <f t="shared" si="162"/>
        <v>42674</v>
      </c>
      <c r="F684" s="1">
        <f t="shared" si="154"/>
        <v>211</v>
      </c>
      <c r="G684" s="51">
        <f t="shared" si="155"/>
        <v>211</v>
      </c>
      <c r="H684" s="43">
        <f t="shared" si="156"/>
        <v>1.1198547560000001</v>
      </c>
      <c r="I684" s="51">
        <f t="shared" si="163"/>
        <v>0</v>
      </c>
      <c r="J684" s="52">
        <f t="shared" si="157"/>
        <v>119854.75599999999</v>
      </c>
      <c r="K684" s="41">
        <f t="shared" si="158"/>
        <v>0</v>
      </c>
      <c r="L684" s="2" t="str">
        <f t="shared" si="164"/>
        <v>J=</v>
      </c>
      <c r="M684" s="42">
        <f t="shared" si="165"/>
        <v>43038</v>
      </c>
      <c r="N684" s="5">
        <f t="shared" si="167"/>
        <v>0</v>
      </c>
      <c r="O684" s="5"/>
      <c r="P684" s="5"/>
      <c r="Q684" s="5"/>
      <c r="R684" s="5"/>
      <c r="S684" s="3"/>
      <c r="T684" s="5"/>
      <c r="U684" s="5"/>
      <c r="V684" s="5"/>
      <c r="W684" s="5"/>
      <c r="X684" s="5"/>
      <c r="Y684" s="6"/>
      <c r="Z684" s="5"/>
      <c r="AA684" s="5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</row>
    <row r="685" spans="1:144" x14ac:dyDescent="0.2">
      <c r="A685" s="138">
        <f t="shared" si="159"/>
        <v>42980</v>
      </c>
      <c r="B685" s="142">
        <f t="shared" ca="1" si="166"/>
        <v>1120455.706</v>
      </c>
      <c r="C685" s="52">
        <f t="shared" si="160"/>
        <v>1000000</v>
      </c>
      <c r="D685" s="38">
        <f t="shared" si="161"/>
        <v>0.14476</v>
      </c>
      <c r="E685" s="42">
        <f t="shared" si="162"/>
        <v>42674</v>
      </c>
      <c r="F685" s="1">
        <f t="shared" si="154"/>
        <v>211</v>
      </c>
      <c r="G685" s="51">
        <f t="shared" si="155"/>
        <v>212</v>
      </c>
      <c r="H685" s="43">
        <f t="shared" si="156"/>
        <v>1.120455706</v>
      </c>
      <c r="I685" s="51">
        <f t="shared" si="163"/>
        <v>0</v>
      </c>
      <c r="J685" s="52">
        <f t="shared" si="157"/>
        <v>120455.70600000001</v>
      </c>
      <c r="K685" s="41">
        <f t="shared" si="158"/>
        <v>0</v>
      </c>
      <c r="L685" s="2" t="str">
        <f t="shared" si="164"/>
        <v>J=</v>
      </c>
      <c r="M685" s="42">
        <f t="shared" si="165"/>
        <v>43038</v>
      </c>
      <c r="N685" s="5">
        <f t="shared" si="167"/>
        <v>0</v>
      </c>
      <c r="O685" s="5"/>
      <c r="P685" s="5"/>
      <c r="Q685" s="5"/>
      <c r="R685" s="5"/>
      <c r="S685" s="3"/>
      <c r="T685" s="5"/>
      <c r="U685" s="5"/>
      <c r="V685" s="5"/>
      <c r="W685" s="5"/>
      <c r="X685" s="5"/>
      <c r="Y685" s="6"/>
      <c r="Z685" s="5"/>
      <c r="AA685" s="5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</row>
    <row r="686" spans="1:144" x14ac:dyDescent="0.2">
      <c r="A686" s="138">
        <f t="shared" si="159"/>
        <v>42981</v>
      </c>
      <c r="B686" s="142">
        <f t="shared" ca="1" si="166"/>
        <v>1120455.706</v>
      </c>
      <c r="C686" s="52">
        <f t="shared" si="160"/>
        <v>1000000</v>
      </c>
      <c r="D686" s="38">
        <f t="shared" si="161"/>
        <v>0.14476</v>
      </c>
      <c r="E686" s="42">
        <f t="shared" si="162"/>
        <v>42674</v>
      </c>
      <c r="F686" s="1">
        <f t="shared" si="154"/>
        <v>211</v>
      </c>
      <c r="G686" s="51">
        <f t="shared" si="155"/>
        <v>212</v>
      </c>
      <c r="H686" s="43">
        <f t="shared" si="156"/>
        <v>1.120455706</v>
      </c>
      <c r="I686" s="51">
        <f t="shared" si="163"/>
        <v>0</v>
      </c>
      <c r="J686" s="52">
        <f t="shared" si="157"/>
        <v>120455.70600000001</v>
      </c>
      <c r="K686" s="41">
        <f t="shared" si="158"/>
        <v>0</v>
      </c>
      <c r="L686" s="2" t="str">
        <f t="shared" si="164"/>
        <v>J=</v>
      </c>
      <c r="M686" s="42">
        <f t="shared" si="165"/>
        <v>43038</v>
      </c>
      <c r="N686" s="5">
        <f t="shared" si="167"/>
        <v>0</v>
      </c>
      <c r="O686" s="5"/>
      <c r="P686" s="5"/>
      <c r="Q686" s="5"/>
      <c r="R686" s="5"/>
      <c r="S686" s="3"/>
      <c r="T686" s="5"/>
      <c r="U686" s="5"/>
      <c r="V686" s="5"/>
      <c r="W686" s="5"/>
      <c r="X686" s="5"/>
      <c r="Y686" s="6"/>
      <c r="Z686" s="5"/>
      <c r="AA686" s="5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</row>
    <row r="687" spans="1:144" x14ac:dyDescent="0.2">
      <c r="A687" s="138">
        <f t="shared" si="159"/>
        <v>42982</v>
      </c>
      <c r="B687" s="142">
        <f t="shared" ca="1" si="166"/>
        <v>1120455.706</v>
      </c>
      <c r="C687" s="52">
        <f t="shared" si="160"/>
        <v>1000000</v>
      </c>
      <c r="D687" s="38">
        <f t="shared" si="161"/>
        <v>0.14476</v>
      </c>
      <c r="E687" s="42">
        <f t="shared" si="162"/>
        <v>42674</v>
      </c>
      <c r="F687" s="1">
        <f t="shared" si="154"/>
        <v>212</v>
      </c>
      <c r="G687" s="51">
        <f t="shared" si="155"/>
        <v>212</v>
      </c>
      <c r="H687" s="43">
        <f t="shared" si="156"/>
        <v>1.120455706</v>
      </c>
      <c r="I687" s="51">
        <f t="shared" si="163"/>
        <v>0</v>
      </c>
      <c r="J687" s="52">
        <f t="shared" si="157"/>
        <v>120455.70600000001</v>
      </c>
      <c r="K687" s="41">
        <f t="shared" si="158"/>
        <v>0</v>
      </c>
      <c r="L687" s="2" t="str">
        <f t="shared" si="164"/>
        <v>J=</v>
      </c>
      <c r="M687" s="42">
        <f t="shared" si="165"/>
        <v>43038</v>
      </c>
      <c r="N687" s="5">
        <f t="shared" si="167"/>
        <v>0</v>
      </c>
      <c r="O687" s="5"/>
      <c r="P687" s="5"/>
      <c r="Q687" s="5"/>
      <c r="R687" s="5"/>
      <c r="S687" s="3"/>
      <c r="T687" s="5"/>
      <c r="U687" s="5"/>
      <c r="V687" s="5"/>
      <c r="W687" s="5"/>
      <c r="X687" s="5"/>
      <c r="Y687" s="6"/>
      <c r="Z687" s="5"/>
      <c r="AA687" s="5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</row>
    <row r="688" spans="1:144" x14ac:dyDescent="0.2">
      <c r="A688" s="138">
        <f t="shared" si="159"/>
        <v>42983</v>
      </c>
      <c r="B688" s="142">
        <f t="shared" ca="1" si="166"/>
        <v>1121056.9790000001</v>
      </c>
      <c r="C688" s="52">
        <f t="shared" si="160"/>
        <v>1000000</v>
      </c>
      <c r="D688" s="38">
        <f t="shared" si="161"/>
        <v>0.14476</v>
      </c>
      <c r="E688" s="42">
        <f t="shared" si="162"/>
        <v>42674</v>
      </c>
      <c r="F688" s="1">
        <f t="shared" si="154"/>
        <v>213</v>
      </c>
      <c r="G688" s="51">
        <f t="shared" si="155"/>
        <v>213</v>
      </c>
      <c r="H688" s="43">
        <f t="shared" si="156"/>
        <v>1.121056979</v>
      </c>
      <c r="I688" s="51">
        <f t="shared" si="163"/>
        <v>0</v>
      </c>
      <c r="J688" s="52">
        <f t="shared" si="157"/>
        <v>121056.97900000001</v>
      </c>
      <c r="K688" s="41">
        <f t="shared" si="158"/>
        <v>0</v>
      </c>
      <c r="L688" s="2" t="str">
        <f t="shared" si="164"/>
        <v>J=</v>
      </c>
      <c r="M688" s="42">
        <f t="shared" si="165"/>
        <v>43038</v>
      </c>
      <c r="N688" s="5">
        <f t="shared" si="167"/>
        <v>0</v>
      </c>
      <c r="O688" s="5"/>
      <c r="P688" s="5"/>
      <c r="Q688" s="5"/>
      <c r="R688" s="5"/>
      <c r="S688" s="3"/>
      <c r="T688" s="5"/>
      <c r="U688" s="5"/>
      <c r="V688" s="5"/>
      <c r="W688" s="5"/>
      <c r="X688" s="5"/>
      <c r="Y688" s="6"/>
      <c r="Z688" s="5"/>
      <c r="AA688" s="5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</row>
    <row r="689" spans="1:144" x14ac:dyDescent="0.2">
      <c r="A689" s="138">
        <f t="shared" si="159"/>
        <v>42984</v>
      </c>
      <c r="B689" s="142">
        <f t="shared" ca="1" si="166"/>
        <v>1121658.574</v>
      </c>
      <c r="C689" s="52">
        <f t="shared" si="160"/>
        <v>1000000</v>
      </c>
      <c r="D689" s="38">
        <f t="shared" si="161"/>
        <v>0.14476</v>
      </c>
      <c r="E689" s="42">
        <f t="shared" si="162"/>
        <v>42674</v>
      </c>
      <c r="F689" s="1">
        <f t="shared" si="154"/>
        <v>214</v>
      </c>
      <c r="G689" s="51">
        <f t="shared" si="155"/>
        <v>214</v>
      </c>
      <c r="H689" s="43">
        <f t="shared" si="156"/>
        <v>1.121658574</v>
      </c>
      <c r="I689" s="51">
        <f t="shared" si="163"/>
        <v>0</v>
      </c>
      <c r="J689" s="52">
        <f t="shared" si="157"/>
        <v>121658.57399999999</v>
      </c>
      <c r="K689" s="41">
        <f t="shared" si="158"/>
        <v>0</v>
      </c>
      <c r="L689" s="2" t="str">
        <f t="shared" si="164"/>
        <v>J=</v>
      </c>
      <c r="M689" s="42">
        <f t="shared" si="165"/>
        <v>43038</v>
      </c>
      <c r="N689" s="5">
        <f t="shared" si="167"/>
        <v>0</v>
      </c>
      <c r="O689" s="5"/>
      <c r="P689" s="5"/>
      <c r="Q689" s="5"/>
      <c r="R689" s="5"/>
      <c r="S689" s="3"/>
      <c r="T689" s="5"/>
      <c r="U689" s="5"/>
      <c r="V689" s="5"/>
      <c r="W689" s="5"/>
      <c r="X689" s="5"/>
      <c r="Y689" s="6"/>
      <c r="Z689" s="5"/>
      <c r="AA689" s="5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</row>
    <row r="690" spans="1:144" x14ac:dyDescent="0.2">
      <c r="A690" s="138">
        <f t="shared" si="159"/>
        <v>42985</v>
      </c>
      <c r="B690" s="142">
        <f t="shared" ca="1" si="166"/>
        <v>1122260.4920000001</v>
      </c>
      <c r="C690" s="52">
        <f t="shared" si="160"/>
        <v>1000000</v>
      </c>
      <c r="D690" s="38">
        <f t="shared" si="161"/>
        <v>0.14476</v>
      </c>
      <c r="E690" s="42">
        <f t="shared" si="162"/>
        <v>42674</v>
      </c>
      <c r="F690" s="1">
        <f t="shared" si="154"/>
        <v>214</v>
      </c>
      <c r="G690" s="51">
        <f t="shared" si="155"/>
        <v>215</v>
      </c>
      <c r="H690" s="43">
        <f t="shared" si="156"/>
        <v>1.1222604920000001</v>
      </c>
      <c r="I690" s="51">
        <f t="shared" si="163"/>
        <v>0</v>
      </c>
      <c r="J690" s="52">
        <f t="shared" si="157"/>
        <v>122260.492</v>
      </c>
      <c r="K690" s="41">
        <f t="shared" si="158"/>
        <v>0</v>
      </c>
      <c r="L690" s="2" t="str">
        <f t="shared" si="164"/>
        <v>J=</v>
      </c>
      <c r="M690" s="42">
        <f t="shared" si="165"/>
        <v>43038</v>
      </c>
      <c r="N690" s="5">
        <f t="shared" si="167"/>
        <v>0</v>
      </c>
      <c r="O690" s="5"/>
      <c r="P690" s="5"/>
      <c r="Q690" s="5"/>
      <c r="R690" s="5"/>
      <c r="S690" s="3"/>
      <c r="T690" s="5"/>
      <c r="U690" s="5"/>
      <c r="V690" s="5"/>
      <c r="W690" s="5"/>
      <c r="X690" s="5"/>
      <c r="Y690" s="6"/>
      <c r="Z690" s="5"/>
      <c r="AA690" s="5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</row>
    <row r="691" spans="1:144" x14ac:dyDescent="0.2">
      <c r="A691" s="138">
        <f t="shared" si="159"/>
        <v>42986</v>
      </c>
      <c r="B691" s="142">
        <f t="shared" ca="1" si="166"/>
        <v>1122260.4920000001</v>
      </c>
      <c r="C691" s="52">
        <f t="shared" si="160"/>
        <v>1000000</v>
      </c>
      <c r="D691" s="38">
        <f t="shared" si="161"/>
        <v>0.14476</v>
      </c>
      <c r="E691" s="42">
        <f t="shared" si="162"/>
        <v>42674</v>
      </c>
      <c r="F691" s="1">
        <f t="shared" si="154"/>
        <v>215</v>
      </c>
      <c r="G691" s="51">
        <f t="shared" si="155"/>
        <v>215</v>
      </c>
      <c r="H691" s="43">
        <f t="shared" si="156"/>
        <v>1.1222604920000001</v>
      </c>
      <c r="I691" s="51">
        <f t="shared" si="163"/>
        <v>0</v>
      </c>
      <c r="J691" s="52">
        <f t="shared" si="157"/>
        <v>122260.492</v>
      </c>
      <c r="K691" s="41">
        <f t="shared" si="158"/>
        <v>0</v>
      </c>
      <c r="L691" s="2" t="str">
        <f t="shared" si="164"/>
        <v>J=</v>
      </c>
      <c r="M691" s="42">
        <f t="shared" si="165"/>
        <v>43038</v>
      </c>
      <c r="N691" s="5">
        <f t="shared" si="167"/>
        <v>0</v>
      </c>
      <c r="O691" s="5"/>
      <c r="P691" s="5"/>
      <c r="Q691" s="5"/>
      <c r="R691" s="5"/>
      <c r="S691" s="3"/>
      <c r="T691" s="5"/>
      <c r="U691" s="5"/>
      <c r="V691" s="5"/>
      <c r="W691" s="5"/>
      <c r="X691" s="5"/>
      <c r="Y691" s="6"/>
      <c r="Z691" s="5"/>
      <c r="AA691" s="5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</row>
    <row r="692" spans="1:144" x14ac:dyDescent="0.2">
      <c r="A692" s="138">
        <f t="shared" si="159"/>
        <v>42987</v>
      </c>
      <c r="B692" s="142">
        <f t="shared" ca="1" si="166"/>
        <v>1122862.733</v>
      </c>
      <c r="C692" s="52">
        <f t="shared" si="160"/>
        <v>1000000</v>
      </c>
      <c r="D692" s="38">
        <f t="shared" si="161"/>
        <v>0.14476</v>
      </c>
      <c r="E692" s="42">
        <f t="shared" si="162"/>
        <v>42674</v>
      </c>
      <c r="F692" s="1">
        <f t="shared" si="154"/>
        <v>215</v>
      </c>
      <c r="G692" s="51">
        <f t="shared" si="155"/>
        <v>216</v>
      </c>
      <c r="H692" s="43">
        <f t="shared" si="156"/>
        <v>1.1228627330000001</v>
      </c>
      <c r="I692" s="51">
        <f t="shared" si="163"/>
        <v>0</v>
      </c>
      <c r="J692" s="52">
        <f t="shared" si="157"/>
        <v>122862.73299999999</v>
      </c>
      <c r="K692" s="41">
        <f t="shared" si="158"/>
        <v>0</v>
      </c>
      <c r="L692" s="2" t="str">
        <f t="shared" si="164"/>
        <v>J=</v>
      </c>
      <c r="M692" s="42">
        <f t="shared" si="165"/>
        <v>43038</v>
      </c>
      <c r="N692" s="5">
        <f t="shared" si="167"/>
        <v>0</v>
      </c>
      <c r="O692" s="5"/>
      <c r="P692" s="5"/>
      <c r="Q692" s="5"/>
      <c r="R692" s="5"/>
      <c r="S692" s="3"/>
      <c r="T692" s="5"/>
      <c r="U692" s="5"/>
      <c r="V692" s="5"/>
      <c r="W692" s="5"/>
      <c r="X692" s="5"/>
      <c r="Y692" s="6"/>
      <c r="Z692" s="5"/>
      <c r="AA692" s="5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</row>
    <row r="693" spans="1:144" x14ac:dyDescent="0.2">
      <c r="A693" s="138">
        <f t="shared" si="159"/>
        <v>42988</v>
      </c>
      <c r="B693" s="142">
        <f t="shared" ca="1" si="166"/>
        <v>1122862.733</v>
      </c>
      <c r="C693" s="52">
        <f t="shared" si="160"/>
        <v>1000000</v>
      </c>
      <c r="D693" s="38">
        <f t="shared" si="161"/>
        <v>0.14476</v>
      </c>
      <c r="E693" s="42">
        <f t="shared" si="162"/>
        <v>42674</v>
      </c>
      <c r="F693" s="1">
        <f t="shared" si="154"/>
        <v>215</v>
      </c>
      <c r="G693" s="51">
        <f t="shared" si="155"/>
        <v>216</v>
      </c>
      <c r="H693" s="43">
        <f t="shared" si="156"/>
        <v>1.1228627330000001</v>
      </c>
      <c r="I693" s="51">
        <f t="shared" si="163"/>
        <v>0</v>
      </c>
      <c r="J693" s="52">
        <f t="shared" si="157"/>
        <v>122862.73299999999</v>
      </c>
      <c r="K693" s="41">
        <f t="shared" si="158"/>
        <v>0</v>
      </c>
      <c r="L693" s="2" t="str">
        <f t="shared" si="164"/>
        <v>J=</v>
      </c>
      <c r="M693" s="42">
        <f t="shared" si="165"/>
        <v>43038</v>
      </c>
      <c r="N693" s="5">
        <f t="shared" si="167"/>
        <v>0</v>
      </c>
      <c r="O693" s="5"/>
      <c r="P693" s="5"/>
      <c r="Q693" s="5"/>
      <c r="R693" s="5"/>
      <c r="S693" s="3"/>
      <c r="T693" s="5"/>
      <c r="U693" s="5"/>
      <c r="V693" s="5"/>
      <c r="W693" s="5"/>
      <c r="X693" s="5"/>
      <c r="Y693" s="6"/>
      <c r="Z693" s="5"/>
      <c r="AA693" s="5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</row>
    <row r="694" spans="1:144" x14ac:dyDescent="0.2">
      <c r="A694" s="138">
        <f t="shared" si="159"/>
        <v>42989</v>
      </c>
      <c r="B694" s="142">
        <f t="shared" ca="1" si="166"/>
        <v>1122862.733</v>
      </c>
      <c r="C694" s="52">
        <f t="shared" si="160"/>
        <v>1000000</v>
      </c>
      <c r="D694" s="38">
        <f t="shared" si="161"/>
        <v>0.14476</v>
      </c>
      <c r="E694" s="42">
        <f t="shared" si="162"/>
        <v>42674</v>
      </c>
      <c r="F694" s="1">
        <f t="shared" si="154"/>
        <v>216</v>
      </c>
      <c r="G694" s="51">
        <f t="shared" si="155"/>
        <v>216</v>
      </c>
      <c r="H694" s="43">
        <f t="shared" si="156"/>
        <v>1.1228627330000001</v>
      </c>
      <c r="I694" s="51">
        <f t="shared" si="163"/>
        <v>0</v>
      </c>
      <c r="J694" s="52">
        <f t="shared" si="157"/>
        <v>122862.73299999999</v>
      </c>
      <c r="K694" s="41">
        <f t="shared" si="158"/>
        <v>0</v>
      </c>
      <c r="L694" s="2" t="str">
        <f t="shared" si="164"/>
        <v>J=</v>
      </c>
      <c r="M694" s="42">
        <f t="shared" si="165"/>
        <v>43038</v>
      </c>
      <c r="N694" s="5">
        <f t="shared" si="167"/>
        <v>0</v>
      </c>
      <c r="O694" s="5"/>
      <c r="P694" s="5"/>
      <c r="Q694" s="5"/>
      <c r="R694" s="5"/>
      <c r="S694" s="3"/>
      <c r="T694" s="5"/>
      <c r="U694" s="5"/>
      <c r="V694" s="5"/>
      <c r="W694" s="5"/>
      <c r="X694" s="5"/>
      <c r="Y694" s="6"/>
      <c r="Z694" s="5"/>
      <c r="AA694" s="5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</row>
    <row r="695" spans="1:144" x14ac:dyDescent="0.2">
      <c r="A695" s="138">
        <f t="shared" si="159"/>
        <v>42990</v>
      </c>
      <c r="B695" s="142">
        <f t="shared" ca="1" si="166"/>
        <v>1123465.297</v>
      </c>
      <c r="C695" s="52">
        <f t="shared" si="160"/>
        <v>1000000</v>
      </c>
      <c r="D695" s="38">
        <f t="shared" si="161"/>
        <v>0.14476</v>
      </c>
      <c r="E695" s="42">
        <f t="shared" si="162"/>
        <v>42674</v>
      </c>
      <c r="F695" s="1">
        <f t="shared" si="154"/>
        <v>217</v>
      </c>
      <c r="G695" s="51">
        <f t="shared" si="155"/>
        <v>217</v>
      </c>
      <c r="H695" s="43">
        <f t="shared" si="156"/>
        <v>1.1234652970000001</v>
      </c>
      <c r="I695" s="51">
        <f t="shared" si="163"/>
        <v>0</v>
      </c>
      <c r="J695" s="52">
        <f t="shared" si="157"/>
        <v>123465.29700000001</v>
      </c>
      <c r="K695" s="41">
        <f t="shared" si="158"/>
        <v>0</v>
      </c>
      <c r="L695" s="2" t="str">
        <f t="shared" si="164"/>
        <v>J=</v>
      </c>
      <c r="M695" s="42">
        <f t="shared" si="165"/>
        <v>43038</v>
      </c>
      <c r="N695" s="5">
        <f t="shared" si="167"/>
        <v>0</v>
      </c>
      <c r="O695" s="5"/>
      <c r="P695" s="5"/>
      <c r="Q695" s="5"/>
      <c r="R695" s="5"/>
      <c r="S695" s="3"/>
      <c r="T695" s="5"/>
      <c r="U695" s="5"/>
      <c r="V695" s="5"/>
      <c r="W695" s="5"/>
      <c r="X695" s="5"/>
      <c r="Y695" s="6"/>
      <c r="Z695" s="5"/>
      <c r="AA695" s="5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</row>
    <row r="696" spans="1:144" x14ac:dyDescent="0.2">
      <c r="A696" s="138">
        <f t="shared" si="159"/>
        <v>42991</v>
      </c>
      <c r="B696" s="142">
        <f t="shared" ca="1" si="166"/>
        <v>1124068.1839999999</v>
      </c>
      <c r="C696" s="52">
        <f t="shared" si="160"/>
        <v>1000000</v>
      </c>
      <c r="D696" s="38">
        <f t="shared" si="161"/>
        <v>0.14476</v>
      </c>
      <c r="E696" s="42">
        <f t="shared" si="162"/>
        <v>42674</v>
      </c>
      <c r="F696" s="1">
        <f t="shared" si="154"/>
        <v>218</v>
      </c>
      <c r="G696" s="51">
        <f t="shared" si="155"/>
        <v>218</v>
      </c>
      <c r="H696" s="43">
        <f t="shared" si="156"/>
        <v>1.124068184</v>
      </c>
      <c r="I696" s="51">
        <f t="shared" si="163"/>
        <v>0</v>
      </c>
      <c r="J696" s="52">
        <f t="shared" si="157"/>
        <v>124068.18399999999</v>
      </c>
      <c r="K696" s="41">
        <f t="shared" si="158"/>
        <v>0</v>
      </c>
      <c r="L696" s="2" t="str">
        <f t="shared" si="164"/>
        <v>J=</v>
      </c>
      <c r="M696" s="42">
        <f t="shared" si="165"/>
        <v>43038</v>
      </c>
      <c r="N696" s="5">
        <f t="shared" si="167"/>
        <v>0</v>
      </c>
      <c r="O696" s="5"/>
      <c r="P696" s="5"/>
      <c r="Q696" s="5"/>
      <c r="R696" s="5"/>
      <c r="S696" s="3"/>
      <c r="T696" s="5"/>
      <c r="U696" s="5"/>
      <c r="V696" s="5"/>
      <c r="W696" s="5"/>
      <c r="X696" s="5"/>
      <c r="Y696" s="6"/>
      <c r="Z696" s="5"/>
      <c r="AA696" s="5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</row>
    <row r="697" spans="1:144" x14ac:dyDescent="0.2">
      <c r="A697" s="138">
        <f t="shared" si="159"/>
        <v>42992</v>
      </c>
      <c r="B697" s="142">
        <f t="shared" ca="1" si="166"/>
        <v>1124671.395</v>
      </c>
      <c r="C697" s="52">
        <f t="shared" si="160"/>
        <v>1000000</v>
      </c>
      <c r="D697" s="38">
        <f t="shared" si="161"/>
        <v>0.14476</v>
      </c>
      <c r="E697" s="42">
        <f t="shared" si="162"/>
        <v>42674</v>
      </c>
      <c r="F697" s="1">
        <f t="shared" si="154"/>
        <v>219</v>
      </c>
      <c r="G697" s="51">
        <f t="shared" si="155"/>
        <v>219</v>
      </c>
      <c r="H697" s="43">
        <f t="shared" si="156"/>
        <v>1.124671395</v>
      </c>
      <c r="I697" s="51">
        <f t="shared" si="163"/>
        <v>0</v>
      </c>
      <c r="J697" s="52">
        <f t="shared" si="157"/>
        <v>124671.395</v>
      </c>
      <c r="K697" s="41">
        <f t="shared" si="158"/>
        <v>0</v>
      </c>
      <c r="L697" s="2" t="str">
        <f t="shared" si="164"/>
        <v>J=</v>
      </c>
      <c r="M697" s="42">
        <f t="shared" si="165"/>
        <v>43038</v>
      </c>
      <c r="N697" s="5">
        <f t="shared" si="167"/>
        <v>0</v>
      </c>
      <c r="O697" s="5"/>
      <c r="P697" s="5"/>
      <c r="Q697" s="5"/>
      <c r="R697" s="5"/>
      <c r="S697" s="3"/>
      <c r="T697" s="5"/>
      <c r="U697" s="5"/>
      <c r="V697" s="5"/>
      <c r="W697" s="5"/>
      <c r="X697" s="5"/>
      <c r="Y697" s="6"/>
      <c r="Z697" s="5"/>
      <c r="AA697" s="5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</row>
    <row r="698" spans="1:144" x14ac:dyDescent="0.2">
      <c r="A698" s="138">
        <f t="shared" si="159"/>
        <v>42993</v>
      </c>
      <c r="B698" s="142">
        <f t="shared" ca="1" si="166"/>
        <v>1125274.93</v>
      </c>
      <c r="C698" s="52">
        <f t="shared" si="160"/>
        <v>1000000</v>
      </c>
      <c r="D698" s="38">
        <f t="shared" si="161"/>
        <v>0.14476</v>
      </c>
      <c r="E698" s="42">
        <f t="shared" si="162"/>
        <v>42674</v>
      </c>
      <c r="F698" s="1">
        <f t="shared" si="154"/>
        <v>220</v>
      </c>
      <c r="G698" s="51">
        <f t="shared" si="155"/>
        <v>220</v>
      </c>
      <c r="H698" s="43">
        <f t="shared" si="156"/>
        <v>1.12527493</v>
      </c>
      <c r="I698" s="51">
        <f t="shared" si="163"/>
        <v>0</v>
      </c>
      <c r="J698" s="52">
        <f t="shared" si="157"/>
        <v>125274.93</v>
      </c>
      <c r="K698" s="41">
        <f t="shared" si="158"/>
        <v>0</v>
      </c>
      <c r="L698" s="2" t="str">
        <f t="shared" si="164"/>
        <v>J=</v>
      </c>
      <c r="M698" s="42">
        <f t="shared" si="165"/>
        <v>43038</v>
      </c>
      <c r="N698" s="5">
        <f t="shared" si="167"/>
        <v>0</v>
      </c>
      <c r="O698" s="5"/>
      <c r="P698" s="5"/>
      <c r="Q698" s="5"/>
      <c r="R698" s="5"/>
      <c r="S698" s="3"/>
      <c r="T698" s="5"/>
      <c r="U698" s="5"/>
      <c r="V698" s="5"/>
      <c r="W698" s="5"/>
      <c r="X698" s="5"/>
      <c r="Y698" s="6"/>
      <c r="Z698" s="5"/>
      <c r="AA698" s="5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</row>
    <row r="699" spans="1:144" x14ac:dyDescent="0.2">
      <c r="A699" s="138">
        <f t="shared" si="159"/>
        <v>42994</v>
      </c>
      <c r="B699" s="142">
        <f t="shared" ca="1" si="166"/>
        <v>1125878.7890000001</v>
      </c>
      <c r="C699" s="52">
        <f t="shared" si="160"/>
        <v>1000000</v>
      </c>
      <c r="D699" s="38">
        <f t="shared" si="161"/>
        <v>0.14476</v>
      </c>
      <c r="E699" s="42">
        <f t="shared" si="162"/>
        <v>42674</v>
      </c>
      <c r="F699" s="1">
        <f t="shared" si="154"/>
        <v>220</v>
      </c>
      <c r="G699" s="51">
        <f t="shared" si="155"/>
        <v>221</v>
      </c>
      <c r="H699" s="43">
        <f t="shared" si="156"/>
        <v>1.1258787889999999</v>
      </c>
      <c r="I699" s="51">
        <f t="shared" si="163"/>
        <v>0</v>
      </c>
      <c r="J699" s="52">
        <f t="shared" si="157"/>
        <v>125878.789</v>
      </c>
      <c r="K699" s="41">
        <f t="shared" si="158"/>
        <v>0</v>
      </c>
      <c r="L699" s="2" t="str">
        <f t="shared" si="164"/>
        <v>J=</v>
      </c>
      <c r="M699" s="42">
        <f t="shared" si="165"/>
        <v>43038</v>
      </c>
      <c r="N699" s="5">
        <f t="shared" si="167"/>
        <v>0</v>
      </c>
      <c r="O699" s="5"/>
      <c r="P699" s="5"/>
      <c r="Q699" s="5"/>
      <c r="R699" s="5"/>
      <c r="S699" s="3"/>
      <c r="T699" s="5"/>
      <c r="U699" s="5"/>
      <c r="V699" s="5"/>
      <c r="W699" s="5"/>
      <c r="X699" s="5"/>
      <c r="Y699" s="6"/>
      <c r="Z699" s="5"/>
      <c r="AA699" s="5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</row>
    <row r="700" spans="1:144" x14ac:dyDescent="0.2">
      <c r="A700" s="138">
        <f t="shared" si="159"/>
        <v>42995</v>
      </c>
      <c r="B700" s="142">
        <f t="shared" ca="1" si="166"/>
        <v>1125878.7890000001</v>
      </c>
      <c r="C700" s="52">
        <f t="shared" si="160"/>
        <v>1000000</v>
      </c>
      <c r="D700" s="38">
        <f t="shared" si="161"/>
        <v>0.14476</v>
      </c>
      <c r="E700" s="42">
        <f t="shared" si="162"/>
        <v>42674</v>
      </c>
      <c r="F700" s="1">
        <f t="shared" si="154"/>
        <v>220</v>
      </c>
      <c r="G700" s="51">
        <f t="shared" si="155"/>
        <v>221</v>
      </c>
      <c r="H700" s="43">
        <f t="shared" si="156"/>
        <v>1.1258787889999999</v>
      </c>
      <c r="I700" s="51">
        <f t="shared" si="163"/>
        <v>0</v>
      </c>
      <c r="J700" s="52">
        <f t="shared" si="157"/>
        <v>125878.789</v>
      </c>
      <c r="K700" s="41">
        <f t="shared" si="158"/>
        <v>0</v>
      </c>
      <c r="L700" s="2" t="str">
        <f t="shared" si="164"/>
        <v>J=</v>
      </c>
      <c r="M700" s="42">
        <f t="shared" si="165"/>
        <v>43038</v>
      </c>
      <c r="N700" s="5">
        <f t="shared" si="167"/>
        <v>0</v>
      </c>
      <c r="O700" s="5"/>
      <c r="P700" s="5"/>
      <c r="Q700" s="5"/>
      <c r="R700" s="5"/>
      <c r="S700" s="3"/>
      <c r="T700" s="5"/>
      <c r="U700" s="5"/>
      <c r="V700" s="5"/>
      <c r="W700" s="5"/>
      <c r="X700" s="5"/>
      <c r="Y700" s="6"/>
      <c r="Z700" s="5"/>
      <c r="AA700" s="5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</row>
    <row r="701" spans="1:144" x14ac:dyDescent="0.2">
      <c r="A701" s="138">
        <f t="shared" si="159"/>
        <v>42996</v>
      </c>
      <c r="B701" s="142">
        <f t="shared" ca="1" si="166"/>
        <v>1125878.7890000001</v>
      </c>
      <c r="C701" s="52">
        <f t="shared" si="160"/>
        <v>1000000</v>
      </c>
      <c r="D701" s="38">
        <f t="shared" si="161"/>
        <v>0.14476</v>
      </c>
      <c r="E701" s="42">
        <f t="shared" si="162"/>
        <v>42674</v>
      </c>
      <c r="F701" s="1">
        <f t="shared" si="154"/>
        <v>221</v>
      </c>
      <c r="G701" s="51">
        <f t="shared" si="155"/>
        <v>221</v>
      </c>
      <c r="H701" s="43">
        <f t="shared" si="156"/>
        <v>1.1258787889999999</v>
      </c>
      <c r="I701" s="51">
        <f t="shared" si="163"/>
        <v>0</v>
      </c>
      <c r="J701" s="52">
        <f t="shared" si="157"/>
        <v>125878.789</v>
      </c>
      <c r="K701" s="41">
        <f t="shared" si="158"/>
        <v>0</v>
      </c>
      <c r="L701" s="2" t="str">
        <f t="shared" si="164"/>
        <v>J=</v>
      </c>
      <c r="M701" s="42">
        <f t="shared" si="165"/>
        <v>43038</v>
      </c>
      <c r="N701" s="5">
        <f t="shared" si="167"/>
        <v>0</v>
      </c>
      <c r="O701" s="5"/>
      <c r="P701" s="5"/>
      <c r="Q701" s="5"/>
      <c r="R701" s="5"/>
      <c r="S701" s="3"/>
      <c r="T701" s="5"/>
      <c r="U701" s="5"/>
      <c r="V701" s="5"/>
      <c r="W701" s="5"/>
      <c r="X701" s="5"/>
      <c r="Y701" s="6"/>
      <c r="Z701" s="5"/>
      <c r="AA701" s="5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</row>
    <row r="702" spans="1:144" x14ac:dyDescent="0.2">
      <c r="A702" s="138">
        <f t="shared" si="159"/>
        <v>42997</v>
      </c>
      <c r="B702" s="142">
        <f t="shared" ca="1" si="166"/>
        <v>1126482.9709999999</v>
      </c>
      <c r="C702" s="52">
        <f t="shared" si="160"/>
        <v>1000000</v>
      </c>
      <c r="D702" s="38">
        <f t="shared" si="161"/>
        <v>0.14476</v>
      </c>
      <c r="E702" s="42">
        <f t="shared" si="162"/>
        <v>42674</v>
      </c>
      <c r="F702" s="1">
        <f t="shared" si="154"/>
        <v>222</v>
      </c>
      <c r="G702" s="51">
        <f t="shared" si="155"/>
        <v>222</v>
      </c>
      <c r="H702" s="43">
        <f t="shared" si="156"/>
        <v>1.1264829709999999</v>
      </c>
      <c r="I702" s="51">
        <f t="shared" si="163"/>
        <v>0</v>
      </c>
      <c r="J702" s="52">
        <f t="shared" si="157"/>
        <v>126482.97100000001</v>
      </c>
      <c r="K702" s="41">
        <f t="shared" si="158"/>
        <v>0</v>
      </c>
      <c r="L702" s="2" t="str">
        <f t="shared" si="164"/>
        <v>J=</v>
      </c>
      <c r="M702" s="42">
        <f t="shared" si="165"/>
        <v>43038</v>
      </c>
      <c r="N702" s="5">
        <f t="shared" si="167"/>
        <v>0</v>
      </c>
      <c r="O702" s="5"/>
      <c r="P702" s="5"/>
      <c r="Q702" s="5"/>
      <c r="R702" s="5"/>
      <c r="S702" s="3"/>
      <c r="T702" s="5"/>
      <c r="U702" s="5"/>
      <c r="V702" s="5"/>
      <c r="W702" s="5"/>
      <c r="X702" s="5"/>
      <c r="Y702" s="6"/>
      <c r="Z702" s="5"/>
      <c r="AA702" s="5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</row>
    <row r="703" spans="1:144" x14ac:dyDescent="0.2">
      <c r="A703" s="138">
        <f t="shared" si="159"/>
        <v>42998</v>
      </c>
      <c r="B703" s="142">
        <f t="shared" ca="1" si="166"/>
        <v>1127087.4780000001</v>
      </c>
      <c r="C703" s="52">
        <f t="shared" si="160"/>
        <v>1000000</v>
      </c>
      <c r="D703" s="38">
        <f t="shared" si="161"/>
        <v>0.14476</v>
      </c>
      <c r="E703" s="42">
        <f t="shared" si="162"/>
        <v>42674</v>
      </c>
      <c r="F703" s="1">
        <f t="shared" si="154"/>
        <v>223</v>
      </c>
      <c r="G703" s="51">
        <f t="shared" si="155"/>
        <v>223</v>
      </c>
      <c r="H703" s="43">
        <f t="shared" si="156"/>
        <v>1.127087478</v>
      </c>
      <c r="I703" s="51">
        <f t="shared" si="163"/>
        <v>0</v>
      </c>
      <c r="J703" s="52">
        <f t="shared" si="157"/>
        <v>127087.478</v>
      </c>
      <c r="K703" s="41">
        <f t="shared" si="158"/>
        <v>0</v>
      </c>
      <c r="L703" s="2" t="str">
        <f t="shared" si="164"/>
        <v>J=</v>
      </c>
      <c r="M703" s="42">
        <f t="shared" si="165"/>
        <v>43038</v>
      </c>
      <c r="N703" s="5">
        <f t="shared" si="167"/>
        <v>0</v>
      </c>
      <c r="O703" s="5"/>
      <c r="P703" s="5"/>
      <c r="Q703" s="5"/>
      <c r="R703" s="5"/>
      <c r="S703" s="3"/>
      <c r="T703" s="5"/>
      <c r="U703" s="5"/>
      <c r="V703" s="5"/>
      <c r="W703" s="5"/>
      <c r="X703" s="5"/>
      <c r="Y703" s="6"/>
      <c r="Z703" s="5"/>
      <c r="AA703" s="5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</row>
    <row r="704" spans="1:144" x14ac:dyDescent="0.2">
      <c r="A704" s="138">
        <f t="shared" si="159"/>
        <v>42999</v>
      </c>
      <c r="B704" s="142">
        <f t="shared" ca="1" si="166"/>
        <v>1127692.3089999999</v>
      </c>
      <c r="C704" s="52">
        <f t="shared" si="160"/>
        <v>1000000</v>
      </c>
      <c r="D704" s="38">
        <f t="shared" si="161"/>
        <v>0.14476</v>
      </c>
      <c r="E704" s="42">
        <f t="shared" si="162"/>
        <v>42674</v>
      </c>
      <c r="F704" s="1">
        <f t="shared" si="154"/>
        <v>224</v>
      </c>
      <c r="G704" s="51">
        <f t="shared" si="155"/>
        <v>224</v>
      </c>
      <c r="H704" s="43">
        <f t="shared" si="156"/>
        <v>1.1276923089999999</v>
      </c>
      <c r="I704" s="51">
        <f t="shared" si="163"/>
        <v>0</v>
      </c>
      <c r="J704" s="52">
        <f t="shared" si="157"/>
        <v>127692.30899999999</v>
      </c>
      <c r="K704" s="41">
        <f t="shared" si="158"/>
        <v>0</v>
      </c>
      <c r="L704" s="2" t="str">
        <f t="shared" si="164"/>
        <v>J=</v>
      </c>
      <c r="M704" s="42">
        <f t="shared" si="165"/>
        <v>43038</v>
      </c>
      <c r="N704" s="5">
        <f t="shared" si="167"/>
        <v>0</v>
      </c>
      <c r="O704" s="5"/>
      <c r="P704" s="5"/>
      <c r="Q704" s="5"/>
      <c r="R704" s="5"/>
      <c r="S704" s="3"/>
      <c r="T704" s="5"/>
      <c r="U704" s="5"/>
      <c r="V704" s="5"/>
      <c r="W704" s="5"/>
      <c r="X704" s="5"/>
      <c r="Y704" s="6"/>
      <c r="Z704" s="5"/>
      <c r="AA704" s="5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</row>
    <row r="705" spans="1:144" x14ac:dyDescent="0.2">
      <c r="A705" s="138">
        <f t="shared" si="159"/>
        <v>43000</v>
      </c>
      <c r="B705" s="142">
        <f t="shared" ca="1" si="166"/>
        <v>1128297.4650000001</v>
      </c>
      <c r="C705" s="52">
        <f t="shared" si="160"/>
        <v>1000000</v>
      </c>
      <c r="D705" s="38">
        <f t="shared" si="161"/>
        <v>0.14476</v>
      </c>
      <c r="E705" s="42">
        <f t="shared" si="162"/>
        <v>42674</v>
      </c>
      <c r="F705" s="1">
        <f t="shared" si="154"/>
        <v>225</v>
      </c>
      <c r="G705" s="51">
        <f t="shared" si="155"/>
        <v>225</v>
      </c>
      <c r="H705" s="43">
        <f t="shared" si="156"/>
        <v>1.1282974649999999</v>
      </c>
      <c r="I705" s="51">
        <f t="shared" si="163"/>
        <v>0</v>
      </c>
      <c r="J705" s="52">
        <f t="shared" si="157"/>
        <v>128297.465</v>
      </c>
      <c r="K705" s="41">
        <f t="shared" si="158"/>
        <v>0</v>
      </c>
      <c r="L705" s="2" t="str">
        <f t="shared" si="164"/>
        <v>J=</v>
      </c>
      <c r="M705" s="42">
        <f t="shared" si="165"/>
        <v>43038</v>
      </c>
      <c r="N705" s="5">
        <f t="shared" si="167"/>
        <v>0</v>
      </c>
      <c r="O705" s="5"/>
      <c r="P705" s="5"/>
      <c r="Q705" s="5"/>
      <c r="R705" s="5"/>
      <c r="S705" s="3"/>
      <c r="T705" s="5"/>
      <c r="U705" s="5"/>
      <c r="V705" s="5"/>
      <c r="W705" s="5"/>
      <c r="X705" s="5"/>
      <c r="Y705" s="6"/>
      <c r="Z705" s="5"/>
      <c r="AA705" s="5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</row>
    <row r="706" spans="1:144" x14ac:dyDescent="0.2">
      <c r="A706" s="138">
        <f t="shared" si="159"/>
        <v>43001</v>
      </c>
      <c r="B706" s="142">
        <f t="shared" ca="1" si="166"/>
        <v>1128902.946</v>
      </c>
      <c r="C706" s="52">
        <f t="shared" si="160"/>
        <v>1000000</v>
      </c>
      <c r="D706" s="38">
        <f t="shared" si="161"/>
        <v>0.14476</v>
      </c>
      <c r="E706" s="42">
        <f t="shared" si="162"/>
        <v>42674</v>
      </c>
      <c r="F706" s="1">
        <f t="shared" si="154"/>
        <v>225</v>
      </c>
      <c r="G706" s="51">
        <f t="shared" si="155"/>
        <v>226</v>
      </c>
      <c r="H706" s="43">
        <f t="shared" si="156"/>
        <v>1.128902946</v>
      </c>
      <c r="I706" s="51">
        <f t="shared" si="163"/>
        <v>0</v>
      </c>
      <c r="J706" s="52">
        <f t="shared" si="157"/>
        <v>128902.946</v>
      </c>
      <c r="K706" s="41">
        <f t="shared" si="158"/>
        <v>0</v>
      </c>
      <c r="L706" s="2" t="str">
        <f t="shared" si="164"/>
        <v>J=</v>
      </c>
      <c r="M706" s="42">
        <f t="shared" si="165"/>
        <v>43038</v>
      </c>
      <c r="N706" s="5">
        <f t="shared" si="167"/>
        <v>0</v>
      </c>
      <c r="O706" s="5"/>
      <c r="P706" s="5"/>
      <c r="Q706" s="5"/>
      <c r="R706" s="5"/>
      <c r="S706" s="3"/>
      <c r="T706" s="5"/>
      <c r="U706" s="5"/>
      <c r="V706" s="5"/>
      <c r="W706" s="5"/>
      <c r="X706" s="5"/>
      <c r="Y706" s="6"/>
      <c r="Z706" s="5"/>
      <c r="AA706" s="5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</row>
    <row r="707" spans="1:144" x14ac:dyDescent="0.2">
      <c r="A707" s="138">
        <f t="shared" si="159"/>
        <v>43002</v>
      </c>
      <c r="B707" s="142">
        <f t="shared" ca="1" si="166"/>
        <v>1128902.946</v>
      </c>
      <c r="C707" s="52">
        <f t="shared" si="160"/>
        <v>1000000</v>
      </c>
      <c r="D707" s="38">
        <f t="shared" si="161"/>
        <v>0.14476</v>
      </c>
      <c r="E707" s="42">
        <f t="shared" si="162"/>
        <v>42674</v>
      </c>
      <c r="F707" s="1">
        <f t="shared" si="154"/>
        <v>225</v>
      </c>
      <c r="G707" s="51">
        <f t="shared" si="155"/>
        <v>226</v>
      </c>
      <c r="H707" s="43">
        <f t="shared" si="156"/>
        <v>1.128902946</v>
      </c>
      <c r="I707" s="51">
        <f t="shared" si="163"/>
        <v>0</v>
      </c>
      <c r="J707" s="52">
        <f t="shared" si="157"/>
        <v>128902.946</v>
      </c>
      <c r="K707" s="41">
        <f t="shared" si="158"/>
        <v>0</v>
      </c>
      <c r="L707" s="2" t="str">
        <f t="shared" si="164"/>
        <v>J=</v>
      </c>
      <c r="M707" s="42">
        <f t="shared" si="165"/>
        <v>43038</v>
      </c>
      <c r="N707" s="5">
        <f t="shared" si="167"/>
        <v>0</v>
      </c>
      <c r="O707" s="5"/>
      <c r="P707" s="5"/>
      <c r="Q707" s="5"/>
      <c r="R707" s="5"/>
      <c r="S707" s="3"/>
      <c r="T707" s="5"/>
      <c r="U707" s="5"/>
      <c r="V707" s="5"/>
      <c r="W707" s="5"/>
      <c r="X707" s="5"/>
      <c r="Y707" s="6"/>
      <c r="Z707" s="5"/>
      <c r="AA707" s="5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</row>
    <row r="708" spans="1:144" x14ac:dyDescent="0.2">
      <c r="A708" s="138">
        <f t="shared" si="159"/>
        <v>43003</v>
      </c>
      <c r="B708" s="142">
        <f t="shared" ca="1" si="166"/>
        <v>1128902.946</v>
      </c>
      <c r="C708" s="52">
        <f t="shared" si="160"/>
        <v>1000000</v>
      </c>
      <c r="D708" s="38">
        <f t="shared" si="161"/>
        <v>0.14476</v>
      </c>
      <c r="E708" s="42">
        <f t="shared" si="162"/>
        <v>42674</v>
      </c>
      <c r="F708" s="1">
        <f t="shared" si="154"/>
        <v>226</v>
      </c>
      <c r="G708" s="51">
        <f t="shared" si="155"/>
        <v>226</v>
      </c>
      <c r="H708" s="43">
        <f t="shared" si="156"/>
        <v>1.128902946</v>
      </c>
      <c r="I708" s="51">
        <f t="shared" si="163"/>
        <v>0</v>
      </c>
      <c r="J708" s="52">
        <f t="shared" si="157"/>
        <v>128902.946</v>
      </c>
      <c r="K708" s="41">
        <f t="shared" si="158"/>
        <v>0</v>
      </c>
      <c r="L708" s="2" t="str">
        <f t="shared" si="164"/>
        <v>J=</v>
      </c>
      <c r="M708" s="42">
        <f t="shared" si="165"/>
        <v>43038</v>
      </c>
      <c r="N708" s="5">
        <f t="shared" si="167"/>
        <v>0</v>
      </c>
      <c r="O708" s="5"/>
      <c r="P708" s="5"/>
      <c r="Q708" s="5"/>
      <c r="R708" s="5"/>
      <c r="S708" s="3"/>
      <c r="T708" s="5"/>
      <c r="U708" s="5"/>
      <c r="V708" s="5"/>
      <c r="W708" s="5"/>
      <c r="X708" s="5"/>
      <c r="Y708" s="6"/>
      <c r="Z708" s="5"/>
      <c r="AA708" s="5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</row>
    <row r="709" spans="1:144" x14ac:dyDescent="0.2">
      <c r="A709" s="138">
        <f t="shared" si="159"/>
        <v>43004</v>
      </c>
      <c r="B709" s="142">
        <f t="shared" ca="1" si="166"/>
        <v>1129508.7509999999</v>
      </c>
      <c r="C709" s="52">
        <f t="shared" si="160"/>
        <v>1000000</v>
      </c>
      <c r="D709" s="38">
        <f t="shared" si="161"/>
        <v>0.14476</v>
      </c>
      <c r="E709" s="42">
        <f t="shared" si="162"/>
        <v>42674</v>
      </c>
      <c r="F709" s="1">
        <f t="shared" si="154"/>
        <v>227</v>
      </c>
      <c r="G709" s="51">
        <f t="shared" si="155"/>
        <v>227</v>
      </c>
      <c r="H709" s="43">
        <f t="shared" si="156"/>
        <v>1.1295087509999999</v>
      </c>
      <c r="I709" s="51">
        <f t="shared" si="163"/>
        <v>0</v>
      </c>
      <c r="J709" s="52">
        <f t="shared" si="157"/>
        <v>129508.751</v>
      </c>
      <c r="K709" s="41">
        <f t="shared" si="158"/>
        <v>0</v>
      </c>
      <c r="L709" s="2" t="str">
        <f t="shared" si="164"/>
        <v>J=</v>
      </c>
      <c r="M709" s="42">
        <f t="shared" si="165"/>
        <v>43038</v>
      </c>
      <c r="N709" s="5">
        <f t="shared" si="167"/>
        <v>0</v>
      </c>
      <c r="O709" s="5"/>
      <c r="P709" s="5"/>
      <c r="Q709" s="5"/>
      <c r="R709" s="5"/>
      <c r="S709" s="3"/>
      <c r="T709" s="5"/>
      <c r="U709" s="5"/>
      <c r="V709" s="5"/>
      <c r="W709" s="5"/>
      <c r="X709" s="5"/>
      <c r="Y709" s="6"/>
      <c r="Z709" s="5"/>
      <c r="AA709" s="5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</row>
    <row r="710" spans="1:144" x14ac:dyDescent="0.2">
      <c r="A710" s="138">
        <f t="shared" si="159"/>
        <v>43005</v>
      </c>
      <c r="B710" s="142">
        <f t="shared" ca="1" si="166"/>
        <v>1130114.882</v>
      </c>
      <c r="C710" s="52">
        <f t="shared" si="160"/>
        <v>1000000</v>
      </c>
      <c r="D710" s="38">
        <f t="shared" si="161"/>
        <v>0.14476</v>
      </c>
      <c r="E710" s="42">
        <f t="shared" si="162"/>
        <v>42674</v>
      </c>
      <c r="F710" s="1">
        <f t="shared" si="154"/>
        <v>228</v>
      </c>
      <c r="G710" s="51">
        <f t="shared" si="155"/>
        <v>228</v>
      </c>
      <c r="H710" s="43">
        <f t="shared" si="156"/>
        <v>1.130114882</v>
      </c>
      <c r="I710" s="51">
        <f t="shared" si="163"/>
        <v>0</v>
      </c>
      <c r="J710" s="52">
        <f t="shared" si="157"/>
        <v>130114.882</v>
      </c>
      <c r="K710" s="41">
        <f t="shared" si="158"/>
        <v>0</v>
      </c>
      <c r="L710" s="2" t="str">
        <f t="shared" si="164"/>
        <v>J=</v>
      </c>
      <c r="M710" s="42">
        <f t="shared" si="165"/>
        <v>43038</v>
      </c>
      <c r="N710" s="5">
        <f t="shared" si="167"/>
        <v>0</v>
      </c>
      <c r="O710" s="5"/>
      <c r="P710" s="5"/>
      <c r="Q710" s="5"/>
      <c r="R710" s="5"/>
      <c r="S710" s="3"/>
      <c r="T710" s="5"/>
      <c r="U710" s="5"/>
      <c r="V710" s="5"/>
      <c r="W710" s="5"/>
      <c r="X710" s="5"/>
      <c r="Y710" s="6"/>
      <c r="Z710" s="5"/>
      <c r="AA710" s="5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</row>
    <row r="711" spans="1:144" x14ac:dyDescent="0.2">
      <c r="A711" s="138">
        <f t="shared" si="159"/>
        <v>43006</v>
      </c>
      <c r="B711" s="142">
        <f t="shared" ca="1" si="166"/>
        <v>1130721.338</v>
      </c>
      <c r="C711" s="52">
        <f t="shared" si="160"/>
        <v>1000000</v>
      </c>
      <c r="D711" s="38">
        <f t="shared" si="161"/>
        <v>0.14476</v>
      </c>
      <c r="E711" s="42">
        <f t="shared" si="162"/>
        <v>42674</v>
      </c>
      <c r="F711" s="1">
        <f t="shared" si="154"/>
        <v>229</v>
      </c>
      <c r="G711" s="51">
        <f t="shared" si="155"/>
        <v>229</v>
      </c>
      <c r="H711" s="43">
        <f t="shared" si="156"/>
        <v>1.1307213380000001</v>
      </c>
      <c r="I711" s="51">
        <f t="shared" si="163"/>
        <v>0</v>
      </c>
      <c r="J711" s="52">
        <f t="shared" si="157"/>
        <v>130721.338</v>
      </c>
      <c r="K711" s="41">
        <f t="shared" si="158"/>
        <v>0</v>
      </c>
      <c r="L711" s="2" t="str">
        <f t="shared" si="164"/>
        <v>J=</v>
      </c>
      <c r="M711" s="42">
        <f t="shared" si="165"/>
        <v>43038</v>
      </c>
      <c r="N711" s="5">
        <f t="shared" si="167"/>
        <v>0</v>
      </c>
      <c r="O711" s="5"/>
      <c r="P711" s="5"/>
      <c r="Q711" s="5"/>
      <c r="R711" s="5"/>
      <c r="S711" s="3"/>
      <c r="T711" s="5"/>
      <c r="U711" s="5"/>
      <c r="V711" s="5"/>
      <c r="W711" s="5"/>
      <c r="X711" s="5"/>
      <c r="Y711" s="6"/>
      <c r="Z711" s="5"/>
      <c r="AA711" s="5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</row>
    <row r="712" spans="1:144" x14ac:dyDescent="0.2">
      <c r="A712" s="138">
        <f t="shared" si="159"/>
        <v>43007</v>
      </c>
      <c r="B712" s="142">
        <f t="shared" ca="1" si="166"/>
        <v>1131328.1189999999</v>
      </c>
      <c r="C712" s="52">
        <f t="shared" si="160"/>
        <v>1000000</v>
      </c>
      <c r="D712" s="38">
        <f t="shared" si="161"/>
        <v>0.14476</v>
      </c>
      <c r="E712" s="42">
        <f t="shared" si="162"/>
        <v>42674</v>
      </c>
      <c r="F712" s="1">
        <f t="shared" si="154"/>
        <v>230</v>
      </c>
      <c r="G712" s="51">
        <f t="shared" si="155"/>
        <v>230</v>
      </c>
      <c r="H712" s="43">
        <f t="shared" si="156"/>
        <v>1.131328119</v>
      </c>
      <c r="I712" s="51">
        <f t="shared" si="163"/>
        <v>0</v>
      </c>
      <c r="J712" s="52">
        <f t="shared" si="157"/>
        <v>131328.11900000001</v>
      </c>
      <c r="K712" s="41">
        <f t="shared" si="158"/>
        <v>0</v>
      </c>
      <c r="L712" s="2" t="str">
        <f t="shared" si="164"/>
        <v>J=</v>
      </c>
      <c r="M712" s="42">
        <f t="shared" si="165"/>
        <v>43038</v>
      </c>
      <c r="N712" s="5">
        <f t="shared" si="167"/>
        <v>0</v>
      </c>
      <c r="O712" s="5"/>
      <c r="P712" s="5"/>
      <c r="Q712" s="5"/>
      <c r="R712" s="5"/>
      <c r="S712" s="3"/>
      <c r="T712" s="5"/>
      <c r="U712" s="5"/>
      <c r="V712" s="5"/>
      <c r="W712" s="5"/>
      <c r="X712" s="5"/>
      <c r="Y712" s="6"/>
      <c r="Z712" s="5"/>
      <c r="AA712" s="5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</row>
    <row r="713" spans="1:144" x14ac:dyDescent="0.2">
      <c r="A713" s="138">
        <f t="shared" si="159"/>
        <v>43008</v>
      </c>
      <c r="B713" s="142">
        <f t="shared" ca="1" si="166"/>
        <v>1131935.226</v>
      </c>
      <c r="C713" s="52">
        <f t="shared" si="160"/>
        <v>1000000</v>
      </c>
      <c r="D713" s="38">
        <f t="shared" si="161"/>
        <v>0.14476</v>
      </c>
      <c r="E713" s="42">
        <f t="shared" si="162"/>
        <v>42674</v>
      </c>
      <c r="F713" s="1">
        <f t="shared" si="154"/>
        <v>230</v>
      </c>
      <c r="G713" s="51">
        <f t="shared" si="155"/>
        <v>231</v>
      </c>
      <c r="H713" s="43">
        <f t="shared" si="156"/>
        <v>1.131935226</v>
      </c>
      <c r="I713" s="51">
        <f t="shared" si="163"/>
        <v>0</v>
      </c>
      <c r="J713" s="52">
        <f t="shared" si="157"/>
        <v>131935.226</v>
      </c>
      <c r="K713" s="41">
        <f t="shared" si="158"/>
        <v>0</v>
      </c>
      <c r="L713" s="2" t="str">
        <f t="shared" si="164"/>
        <v>J=</v>
      </c>
      <c r="M713" s="42">
        <f t="shared" si="165"/>
        <v>43038</v>
      </c>
      <c r="N713" s="5">
        <f t="shared" si="167"/>
        <v>0</v>
      </c>
      <c r="O713" s="5"/>
      <c r="P713" s="5"/>
      <c r="Q713" s="5"/>
      <c r="R713" s="5"/>
      <c r="S713" s="3"/>
      <c r="T713" s="5"/>
      <c r="U713" s="5"/>
      <c r="V713" s="5"/>
      <c r="W713" s="5"/>
      <c r="X713" s="5"/>
      <c r="Y713" s="6"/>
      <c r="Z713" s="5"/>
      <c r="AA713" s="5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</row>
    <row r="714" spans="1:144" x14ac:dyDescent="0.2">
      <c r="A714" s="138">
        <f t="shared" si="159"/>
        <v>43009</v>
      </c>
      <c r="B714" s="142">
        <f t="shared" ca="1" si="166"/>
        <v>1131935.226</v>
      </c>
      <c r="C714" s="52">
        <f t="shared" si="160"/>
        <v>1000000</v>
      </c>
      <c r="D714" s="38">
        <f t="shared" si="161"/>
        <v>0.14476</v>
      </c>
      <c r="E714" s="42">
        <f t="shared" si="162"/>
        <v>42674</v>
      </c>
      <c r="F714" s="1">
        <f t="shared" si="154"/>
        <v>230</v>
      </c>
      <c r="G714" s="51">
        <f t="shared" si="155"/>
        <v>231</v>
      </c>
      <c r="H714" s="43">
        <f t="shared" si="156"/>
        <v>1.131935226</v>
      </c>
      <c r="I714" s="51">
        <f t="shared" si="163"/>
        <v>0</v>
      </c>
      <c r="J714" s="52">
        <f t="shared" si="157"/>
        <v>131935.226</v>
      </c>
      <c r="K714" s="41">
        <f t="shared" si="158"/>
        <v>0</v>
      </c>
      <c r="L714" s="2" t="str">
        <f t="shared" si="164"/>
        <v>J=</v>
      </c>
      <c r="M714" s="42">
        <f t="shared" si="165"/>
        <v>43038</v>
      </c>
      <c r="N714" s="5">
        <f t="shared" si="167"/>
        <v>0</v>
      </c>
      <c r="O714" s="5"/>
      <c r="P714" s="5"/>
      <c r="Q714" s="5"/>
      <c r="R714" s="5"/>
      <c r="S714" s="3"/>
      <c r="T714" s="5"/>
      <c r="U714" s="5"/>
      <c r="V714" s="5"/>
      <c r="W714" s="5"/>
      <c r="X714" s="5"/>
      <c r="Y714" s="6"/>
      <c r="Z714" s="5"/>
      <c r="AA714" s="5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</row>
    <row r="715" spans="1:144" x14ac:dyDescent="0.2">
      <c r="A715" s="138">
        <f t="shared" si="159"/>
        <v>43010</v>
      </c>
      <c r="B715" s="142">
        <f t="shared" ca="1" si="166"/>
        <v>1131935.226</v>
      </c>
      <c r="C715" s="52">
        <f t="shared" si="160"/>
        <v>1000000</v>
      </c>
      <c r="D715" s="38">
        <f t="shared" si="161"/>
        <v>0.14476</v>
      </c>
      <c r="E715" s="42">
        <f t="shared" si="162"/>
        <v>42674</v>
      </c>
      <c r="F715" s="1">
        <f t="shared" si="154"/>
        <v>231</v>
      </c>
      <c r="G715" s="51">
        <f t="shared" si="155"/>
        <v>231</v>
      </c>
      <c r="H715" s="43">
        <f t="shared" si="156"/>
        <v>1.131935226</v>
      </c>
      <c r="I715" s="51">
        <f t="shared" si="163"/>
        <v>0</v>
      </c>
      <c r="J715" s="52">
        <f t="shared" si="157"/>
        <v>131935.226</v>
      </c>
      <c r="K715" s="41">
        <f t="shared" si="158"/>
        <v>0</v>
      </c>
      <c r="L715" s="2" t="str">
        <f t="shared" si="164"/>
        <v>J=</v>
      </c>
      <c r="M715" s="42">
        <f t="shared" si="165"/>
        <v>43038</v>
      </c>
      <c r="N715" s="5">
        <f t="shared" si="167"/>
        <v>0</v>
      </c>
      <c r="O715" s="5"/>
      <c r="P715" s="5"/>
      <c r="Q715" s="5"/>
      <c r="R715" s="5"/>
      <c r="S715" s="3"/>
      <c r="T715" s="5"/>
      <c r="U715" s="5"/>
      <c r="V715" s="5"/>
      <c r="W715" s="5"/>
      <c r="X715" s="5"/>
      <c r="Y715" s="6"/>
      <c r="Z715" s="5"/>
      <c r="AA715" s="5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</row>
    <row r="716" spans="1:144" x14ac:dyDescent="0.2">
      <c r="A716" s="138">
        <f t="shared" si="159"/>
        <v>43011</v>
      </c>
      <c r="B716" s="142">
        <f t="shared" ca="1" si="166"/>
        <v>1132542.659</v>
      </c>
      <c r="C716" s="52">
        <f t="shared" si="160"/>
        <v>1000000</v>
      </c>
      <c r="D716" s="38">
        <f t="shared" si="161"/>
        <v>0.14476</v>
      </c>
      <c r="E716" s="42">
        <f t="shared" si="162"/>
        <v>42674</v>
      </c>
      <c r="F716" s="1">
        <f t="shared" ref="F716:F779" si="168">IF(A716&gt;E716,IF(NETWORKDAYS(E716,A716,$P$75:$P$191)-1=0,1,NETWORKDAYS(E716,A716,$P$75:$P$191)-1),0)</f>
        <v>232</v>
      </c>
      <c r="G716" s="51">
        <f t="shared" ref="G716:G779" si="169">IF(AND(F716=1,F715=1),1,IF(F716&gt;0,IF(F716=F715,F716+1,F716),0))</f>
        <v>232</v>
      </c>
      <c r="H716" s="43">
        <f t="shared" ref="H716:H779" si="170">ROUND((D716+1)^(G716/252),9)</f>
        <v>1.1325426590000001</v>
      </c>
      <c r="I716" s="51">
        <f t="shared" si="163"/>
        <v>0</v>
      </c>
      <c r="J716" s="52">
        <f t="shared" ref="J716:J779" si="171">TRUNC(((H716-1)*C716),8)</f>
        <v>132542.65900000001</v>
      </c>
      <c r="K716" s="41">
        <f t="shared" ref="K716:K779" si="172">IF(I716&gt;0,VLOOKUP(I716,$P$12:$U$72,6),0)</f>
        <v>0</v>
      </c>
      <c r="L716" s="2" t="str">
        <f t="shared" si="164"/>
        <v>J=</v>
      </c>
      <c r="M716" s="42">
        <f t="shared" si="165"/>
        <v>43038</v>
      </c>
      <c r="N716" s="5">
        <f t="shared" si="167"/>
        <v>0</v>
      </c>
      <c r="O716" s="5"/>
      <c r="P716" s="5"/>
      <c r="Q716" s="5"/>
      <c r="R716" s="5"/>
      <c r="S716" s="3"/>
      <c r="T716" s="5"/>
      <c r="U716" s="5"/>
      <c r="V716" s="5"/>
      <c r="W716" s="5"/>
      <c r="X716" s="5"/>
      <c r="Y716" s="6"/>
      <c r="Z716" s="5"/>
      <c r="AA716" s="5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</row>
    <row r="717" spans="1:144" x14ac:dyDescent="0.2">
      <c r="A717" s="138">
        <f t="shared" ref="A717:A780" si="173">(A716+1)</f>
        <v>43012</v>
      </c>
      <c r="B717" s="142">
        <f t="shared" ca="1" si="166"/>
        <v>1133150.4180000001</v>
      </c>
      <c r="C717" s="52">
        <f t="shared" ref="C717:C780" si="174">(C716-K716)</f>
        <v>1000000</v>
      </c>
      <c r="D717" s="38">
        <f t="shared" ref="D717:D780" si="175">D716</f>
        <v>0.14476</v>
      </c>
      <c r="E717" s="42">
        <f t="shared" ref="E717:E780" si="176">IF(I716&gt;0,VLOOKUP(I716,P$12:Z$72,2),E716)</f>
        <v>42674</v>
      </c>
      <c r="F717" s="1">
        <f t="shared" si="168"/>
        <v>233</v>
      </c>
      <c r="G717" s="51">
        <f t="shared" si="169"/>
        <v>233</v>
      </c>
      <c r="H717" s="43">
        <f t="shared" si="170"/>
        <v>1.133150418</v>
      </c>
      <c r="I717" s="51">
        <f t="shared" ref="I717:I780" si="177">IF(VLOOKUP(A717,Q$12:X$72,8)=VLOOKUP(A716,Q$12:X$72,8),0,VLOOKUP(A717,Q$12:X$72,8))</f>
        <v>0</v>
      </c>
      <c r="J717" s="52">
        <f t="shared" si="171"/>
        <v>133150.41800000001</v>
      </c>
      <c r="K717" s="41">
        <f t="shared" si="172"/>
        <v>0</v>
      </c>
      <c r="L717" s="2" t="str">
        <f t="shared" ref="L717:L780" si="178">IF(I716&gt;0,VLOOKUP(I716,P$12:Z$72,10),L716)</f>
        <v>J=</v>
      </c>
      <c r="M717" s="42">
        <f t="shared" ref="M717:M780" si="179">IF(I716&gt;0,VLOOKUP(I716,P$12:Z$72,11),M716)</f>
        <v>43038</v>
      </c>
      <c r="N717" s="5">
        <f t="shared" si="167"/>
        <v>0</v>
      </c>
      <c r="O717" s="5"/>
      <c r="P717" s="5"/>
      <c r="Q717" s="5"/>
      <c r="R717" s="5"/>
      <c r="S717" s="3"/>
      <c r="T717" s="5"/>
      <c r="U717" s="5"/>
      <c r="V717" s="5"/>
      <c r="W717" s="5"/>
      <c r="X717" s="5"/>
      <c r="Y717" s="6"/>
      <c r="Z717" s="5"/>
      <c r="AA717" s="5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</row>
    <row r="718" spans="1:144" x14ac:dyDescent="0.2">
      <c r="A718" s="138">
        <f t="shared" si="173"/>
        <v>43013</v>
      </c>
      <c r="B718" s="142">
        <f t="shared" ref="B718:B781" ca="1" si="180">IF(A718&lt;=TODAY(),C718+J718,IF(AND(A718&gt;TODAY(),A718&lt;=$B$1),IF(VLOOKUP(TODAY(),$A$12:$D$10000,4,FALSE)=0,"n.d",C718+J718),"n.d"))</f>
        <v>1133758.5020000001</v>
      </c>
      <c r="C718" s="52">
        <f t="shared" si="174"/>
        <v>1000000</v>
      </c>
      <c r="D718" s="38">
        <f t="shared" si="175"/>
        <v>0.14476</v>
      </c>
      <c r="E718" s="42">
        <f t="shared" si="176"/>
        <v>42674</v>
      </c>
      <c r="F718" s="1">
        <f t="shared" si="168"/>
        <v>234</v>
      </c>
      <c r="G718" s="51">
        <f t="shared" si="169"/>
        <v>234</v>
      </c>
      <c r="H718" s="43">
        <f t="shared" si="170"/>
        <v>1.1337585020000001</v>
      </c>
      <c r="I718" s="51">
        <f t="shared" si="177"/>
        <v>0</v>
      </c>
      <c r="J718" s="52">
        <f t="shared" si="171"/>
        <v>133758.50200000001</v>
      </c>
      <c r="K718" s="41">
        <f t="shared" si="172"/>
        <v>0</v>
      </c>
      <c r="L718" s="2" t="str">
        <f t="shared" si="178"/>
        <v>J=</v>
      </c>
      <c r="M718" s="42">
        <f t="shared" si="179"/>
        <v>43038</v>
      </c>
      <c r="N718" s="5">
        <f t="shared" ref="N718:N781" si="181">IF(I718&gt;0,(J718+K718)*N$9,0)</f>
        <v>0</v>
      </c>
      <c r="O718" s="5"/>
      <c r="P718" s="5"/>
      <c r="Q718" s="5"/>
      <c r="R718" s="5"/>
      <c r="S718" s="3"/>
      <c r="T718" s="5"/>
      <c r="U718" s="5"/>
      <c r="V718" s="5"/>
      <c r="W718" s="5"/>
      <c r="X718" s="5"/>
      <c r="Y718" s="6"/>
      <c r="Z718" s="5"/>
      <c r="AA718" s="5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</row>
    <row r="719" spans="1:144" x14ac:dyDescent="0.2">
      <c r="A719" s="138">
        <f t="shared" si="173"/>
        <v>43014</v>
      </c>
      <c r="B719" s="142">
        <f t="shared" ca="1" si="180"/>
        <v>1134366.9139999999</v>
      </c>
      <c r="C719" s="52">
        <f t="shared" si="174"/>
        <v>1000000</v>
      </c>
      <c r="D719" s="38">
        <f t="shared" si="175"/>
        <v>0.14476</v>
      </c>
      <c r="E719" s="42">
        <f t="shared" si="176"/>
        <v>42674</v>
      </c>
      <c r="F719" s="1">
        <f t="shared" si="168"/>
        <v>235</v>
      </c>
      <c r="G719" s="51">
        <f t="shared" si="169"/>
        <v>235</v>
      </c>
      <c r="H719" s="43">
        <f t="shared" si="170"/>
        <v>1.1343669139999999</v>
      </c>
      <c r="I719" s="51">
        <f t="shared" si="177"/>
        <v>0</v>
      </c>
      <c r="J719" s="52">
        <f t="shared" si="171"/>
        <v>134366.91399999999</v>
      </c>
      <c r="K719" s="41">
        <f t="shared" si="172"/>
        <v>0</v>
      </c>
      <c r="L719" s="2" t="str">
        <f t="shared" si="178"/>
        <v>J=</v>
      </c>
      <c r="M719" s="42">
        <f t="shared" si="179"/>
        <v>43038</v>
      </c>
      <c r="N719" s="5">
        <f t="shared" si="181"/>
        <v>0</v>
      </c>
      <c r="O719" s="5"/>
      <c r="P719" s="5"/>
      <c r="Q719" s="5"/>
      <c r="R719" s="5"/>
      <c r="S719" s="3"/>
      <c r="T719" s="5"/>
      <c r="U719" s="5"/>
      <c r="V719" s="5"/>
      <c r="W719" s="5"/>
      <c r="X719" s="5"/>
      <c r="Y719" s="6"/>
      <c r="Z719" s="5"/>
      <c r="AA719" s="5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</row>
    <row r="720" spans="1:144" x14ac:dyDescent="0.2">
      <c r="A720" s="138">
        <f t="shared" si="173"/>
        <v>43015</v>
      </c>
      <c r="B720" s="142">
        <f t="shared" ca="1" si="180"/>
        <v>1134975.6510000001</v>
      </c>
      <c r="C720" s="52">
        <f t="shared" si="174"/>
        <v>1000000</v>
      </c>
      <c r="D720" s="38">
        <f t="shared" si="175"/>
        <v>0.14476</v>
      </c>
      <c r="E720" s="42">
        <f t="shared" si="176"/>
        <v>42674</v>
      </c>
      <c r="F720" s="1">
        <f t="shared" si="168"/>
        <v>235</v>
      </c>
      <c r="G720" s="51">
        <f t="shared" si="169"/>
        <v>236</v>
      </c>
      <c r="H720" s="43">
        <f t="shared" si="170"/>
        <v>1.134975651</v>
      </c>
      <c r="I720" s="51">
        <f t="shared" si="177"/>
        <v>0</v>
      </c>
      <c r="J720" s="52">
        <f t="shared" si="171"/>
        <v>134975.65100000001</v>
      </c>
      <c r="K720" s="41">
        <f t="shared" si="172"/>
        <v>0</v>
      </c>
      <c r="L720" s="2" t="str">
        <f t="shared" si="178"/>
        <v>J=</v>
      </c>
      <c r="M720" s="42">
        <f t="shared" si="179"/>
        <v>43038</v>
      </c>
      <c r="N720" s="5">
        <f t="shared" si="181"/>
        <v>0</v>
      </c>
      <c r="O720" s="5"/>
      <c r="P720" s="5"/>
      <c r="Q720" s="5"/>
      <c r="R720" s="5"/>
      <c r="S720" s="3"/>
      <c r="T720" s="5"/>
      <c r="U720" s="5"/>
      <c r="V720" s="5"/>
      <c r="W720" s="5"/>
      <c r="X720" s="5"/>
      <c r="Y720" s="6"/>
      <c r="Z720" s="5"/>
      <c r="AA720" s="5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</row>
    <row r="721" spans="1:144" x14ac:dyDescent="0.2">
      <c r="A721" s="138">
        <f t="shared" si="173"/>
        <v>43016</v>
      </c>
      <c r="B721" s="142">
        <f t="shared" ca="1" si="180"/>
        <v>1134975.6510000001</v>
      </c>
      <c r="C721" s="52">
        <f t="shared" si="174"/>
        <v>1000000</v>
      </c>
      <c r="D721" s="38">
        <f t="shared" si="175"/>
        <v>0.14476</v>
      </c>
      <c r="E721" s="42">
        <f t="shared" si="176"/>
        <v>42674</v>
      </c>
      <c r="F721" s="1">
        <f t="shared" si="168"/>
        <v>235</v>
      </c>
      <c r="G721" s="51">
        <f t="shared" si="169"/>
        <v>236</v>
      </c>
      <c r="H721" s="43">
        <f t="shared" si="170"/>
        <v>1.134975651</v>
      </c>
      <c r="I721" s="51">
        <f t="shared" si="177"/>
        <v>0</v>
      </c>
      <c r="J721" s="52">
        <f t="shared" si="171"/>
        <v>134975.65100000001</v>
      </c>
      <c r="K721" s="41">
        <f t="shared" si="172"/>
        <v>0</v>
      </c>
      <c r="L721" s="2" t="str">
        <f t="shared" si="178"/>
        <v>J=</v>
      </c>
      <c r="M721" s="42">
        <f t="shared" si="179"/>
        <v>43038</v>
      </c>
      <c r="N721" s="5">
        <f t="shared" si="181"/>
        <v>0</v>
      </c>
      <c r="O721" s="5"/>
      <c r="P721" s="5"/>
      <c r="Q721" s="5"/>
      <c r="R721" s="5"/>
      <c r="S721" s="3"/>
      <c r="T721" s="5"/>
      <c r="U721" s="5"/>
      <c r="V721" s="5"/>
      <c r="W721" s="5"/>
      <c r="X721" s="5"/>
      <c r="Y721" s="6"/>
      <c r="Z721" s="5"/>
      <c r="AA721" s="5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</row>
    <row r="722" spans="1:144" x14ac:dyDescent="0.2">
      <c r="A722" s="138">
        <f t="shared" si="173"/>
        <v>43017</v>
      </c>
      <c r="B722" s="142">
        <f t="shared" ca="1" si="180"/>
        <v>1134975.6510000001</v>
      </c>
      <c r="C722" s="52">
        <f t="shared" si="174"/>
        <v>1000000</v>
      </c>
      <c r="D722" s="38">
        <f t="shared" si="175"/>
        <v>0.14476</v>
      </c>
      <c r="E722" s="42">
        <f t="shared" si="176"/>
        <v>42674</v>
      </c>
      <c r="F722" s="1">
        <f t="shared" si="168"/>
        <v>236</v>
      </c>
      <c r="G722" s="51">
        <f t="shared" si="169"/>
        <v>236</v>
      </c>
      <c r="H722" s="43">
        <f t="shared" si="170"/>
        <v>1.134975651</v>
      </c>
      <c r="I722" s="51">
        <f t="shared" si="177"/>
        <v>0</v>
      </c>
      <c r="J722" s="52">
        <f t="shared" si="171"/>
        <v>134975.65100000001</v>
      </c>
      <c r="K722" s="41">
        <f t="shared" si="172"/>
        <v>0</v>
      </c>
      <c r="L722" s="2" t="str">
        <f t="shared" si="178"/>
        <v>J=</v>
      </c>
      <c r="M722" s="42">
        <f t="shared" si="179"/>
        <v>43038</v>
      </c>
      <c r="N722" s="5">
        <f t="shared" si="181"/>
        <v>0</v>
      </c>
      <c r="O722" s="5"/>
      <c r="P722" s="5"/>
      <c r="Q722" s="5"/>
      <c r="R722" s="5"/>
      <c r="S722" s="3"/>
      <c r="T722" s="5"/>
      <c r="U722" s="5"/>
      <c r="V722" s="5"/>
      <c r="W722" s="5"/>
      <c r="X722" s="5"/>
      <c r="Y722" s="6"/>
      <c r="Z722" s="5"/>
      <c r="AA722" s="5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</row>
    <row r="723" spans="1:144" x14ac:dyDescent="0.2">
      <c r="A723" s="138">
        <f t="shared" si="173"/>
        <v>43018</v>
      </c>
      <c r="B723" s="142">
        <f t="shared" ca="1" si="180"/>
        <v>1135584.716</v>
      </c>
      <c r="C723" s="52">
        <f t="shared" si="174"/>
        <v>1000000</v>
      </c>
      <c r="D723" s="38">
        <f t="shared" si="175"/>
        <v>0.14476</v>
      </c>
      <c r="E723" s="42">
        <f t="shared" si="176"/>
        <v>42674</v>
      </c>
      <c r="F723" s="1">
        <f t="shared" si="168"/>
        <v>237</v>
      </c>
      <c r="G723" s="51">
        <f t="shared" si="169"/>
        <v>237</v>
      </c>
      <c r="H723" s="43">
        <f t="shared" si="170"/>
        <v>1.1355847160000001</v>
      </c>
      <c r="I723" s="51">
        <f t="shared" si="177"/>
        <v>0</v>
      </c>
      <c r="J723" s="52">
        <f t="shared" si="171"/>
        <v>135584.71599999999</v>
      </c>
      <c r="K723" s="41">
        <f t="shared" si="172"/>
        <v>0</v>
      </c>
      <c r="L723" s="2" t="str">
        <f t="shared" si="178"/>
        <v>J=</v>
      </c>
      <c r="M723" s="42">
        <f t="shared" si="179"/>
        <v>43038</v>
      </c>
      <c r="N723" s="5">
        <f t="shared" si="181"/>
        <v>0</v>
      </c>
      <c r="O723" s="5"/>
      <c r="P723" s="5"/>
      <c r="Q723" s="5"/>
      <c r="R723" s="5"/>
      <c r="S723" s="3"/>
      <c r="T723" s="5"/>
      <c r="U723" s="5"/>
      <c r="V723" s="5"/>
      <c r="W723" s="5"/>
      <c r="X723" s="5"/>
      <c r="Y723" s="6"/>
      <c r="Z723" s="5"/>
      <c r="AA723" s="5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</row>
    <row r="724" spans="1:144" x14ac:dyDescent="0.2">
      <c r="A724" s="138">
        <f t="shared" si="173"/>
        <v>43019</v>
      </c>
      <c r="B724" s="142">
        <f t="shared" ca="1" si="180"/>
        <v>1136194.1070000001</v>
      </c>
      <c r="C724" s="52">
        <f t="shared" si="174"/>
        <v>1000000</v>
      </c>
      <c r="D724" s="38">
        <f t="shared" si="175"/>
        <v>0.14476</v>
      </c>
      <c r="E724" s="42">
        <f t="shared" si="176"/>
        <v>42674</v>
      </c>
      <c r="F724" s="1">
        <f t="shared" si="168"/>
        <v>238</v>
      </c>
      <c r="G724" s="51">
        <f t="shared" si="169"/>
        <v>238</v>
      </c>
      <c r="H724" s="43">
        <f t="shared" si="170"/>
        <v>1.1361941069999999</v>
      </c>
      <c r="I724" s="51">
        <f t="shared" si="177"/>
        <v>0</v>
      </c>
      <c r="J724" s="52">
        <f t="shared" si="171"/>
        <v>136194.10699999999</v>
      </c>
      <c r="K724" s="41">
        <f t="shared" si="172"/>
        <v>0</v>
      </c>
      <c r="L724" s="2" t="str">
        <f t="shared" si="178"/>
        <v>J=</v>
      </c>
      <c r="M724" s="42">
        <f t="shared" si="179"/>
        <v>43038</v>
      </c>
      <c r="N724" s="5">
        <f t="shared" si="181"/>
        <v>0</v>
      </c>
      <c r="O724" s="5"/>
      <c r="P724" s="5"/>
      <c r="Q724" s="5"/>
      <c r="R724" s="5"/>
      <c r="S724" s="3"/>
      <c r="T724" s="5"/>
      <c r="U724" s="5"/>
      <c r="V724" s="5"/>
      <c r="W724" s="5"/>
      <c r="X724" s="5"/>
      <c r="Y724" s="6"/>
      <c r="Z724" s="5"/>
      <c r="AA724" s="5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</row>
    <row r="725" spans="1:144" x14ac:dyDescent="0.2">
      <c r="A725" s="138">
        <f t="shared" si="173"/>
        <v>43020</v>
      </c>
      <c r="B725" s="142">
        <f t="shared" ca="1" si="180"/>
        <v>1136803.825</v>
      </c>
      <c r="C725" s="52">
        <f t="shared" si="174"/>
        <v>1000000</v>
      </c>
      <c r="D725" s="38">
        <f t="shared" si="175"/>
        <v>0.14476</v>
      </c>
      <c r="E725" s="42">
        <f t="shared" si="176"/>
        <v>42674</v>
      </c>
      <c r="F725" s="1">
        <f t="shared" si="168"/>
        <v>238</v>
      </c>
      <c r="G725" s="51">
        <f t="shared" si="169"/>
        <v>239</v>
      </c>
      <c r="H725" s="43">
        <f t="shared" si="170"/>
        <v>1.1368038250000001</v>
      </c>
      <c r="I725" s="51">
        <f t="shared" si="177"/>
        <v>0</v>
      </c>
      <c r="J725" s="52">
        <f t="shared" si="171"/>
        <v>136803.82500000001</v>
      </c>
      <c r="K725" s="41">
        <f t="shared" si="172"/>
        <v>0</v>
      </c>
      <c r="L725" s="2" t="str">
        <f t="shared" si="178"/>
        <v>J=</v>
      </c>
      <c r="M725" s="42">
        <f t="shared" si="179"/>
        <v>43038</v>
      </c>
      <c r="N725" s="5">
        <f t="shared" si="181"/>
        <v>0</v>
      </c>
      <c r="O725" s="5"/>
      <c r="P725" s="5"/>
      <c r="Q725" s="5"/>
      <c r="R725" s="5"/>
      <c r="S725" s="3"/>
      <c r="T725" s="5"/>
      <c r="U725" s="5"/>
      <c r="V725" s="5"/>
      <c r="W725" s="5"/>
      <c r="X725" s="5"/>
      <c r="Y725" s="6"/>
      <c r="Z725" s="5"/>
      <c r="AA725" s="5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</row>
    <row r="726" spans="1:144" x14ac:dyDescent="0.2">
      <c r="A726" s="138">
        <f t="shared" si="173"/>
        <v>43021</v>
      </c>
      <c r="B726" s="142">
        <f t="shared" ca="1" si="180"/>
        <v>1136803.825</v>
      </c>
      <c r="C726" s="52">
        <f t="shared" si="174"/>
        <v>1000000</v>
      </c>
      <c r="D726" s="38">
        <f t="shared" si="175"/>
        <v>0.14476</v>
      </c>
      <c r="E726" s="42">
        <f t="shared" si="176"/>
        <v>42674</v>
      </c>
      <c r="F726" s="1">
        <f t="shared" si="168"/>
        <v>239</v>
      </c>
      <c r="G726" s="51">
        <f t="shared" si="169"/>
        <v>239</v>
      </c>
      <c r="H726" s="43">
        <f t="shared" si="170"/>
        <v>1.1368038250000001</v>
      </c>
      <c r="I726" s="51">
        <f t="shared" si="177"/>
        <v>0</v>
      </c>
      <c r="J726" s="52">
        <f t="shared" si="171"/>
        <v>136803.82500000001</v>
      </c>
      <c r="K726" s="41">
        <f t="shared" si="172"/>
        <v>0</v>
      </c>
      <c r="L726" s="2" t="str">
        <f t="shared" si="178"/>
        <v>J=</v>
      </c>
      <c r="M726" s="42">
        <f t="shared" si="179"/>
        <v>43038</v>
      </c>
      <c r="N726" s="5">
        <f t="shared" si="181"/>
        <v>0</v>
      </c>
      <c r="O726" s="5"/>
      <c r="P726" s="5"/>
      <c r="Q726" s="5"/>
      <c r="R726" s="5"/>
      <c r="S726" s="3"/>
      <c r="T726" s="5"/>
      <c r="U726" s="5"/>
      <c r="V726" s="5"/>
      <c r="W726" s="5"/>
      <c r="X726" s="5"/>
      <c r="Y726" s="6"/>
      <c r="Z726" s="5"/>
      <c r="AA726" s="5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</row>
    <row r="727" spans="1:144" x14ac:dyDescent="0.2">
      <c r="A727" s="138">
        <f t="shared" si="173"/>
        <v>43022</v>
      </c>
      <c r="B727" s="142">
        <f t="shared" ca="1" si="180"/>
        <v>1137413.8700000001</v>
      </c>
      <c r="C727" s="52">
        <f t="shared" si="174"/>
        <v>1000000</v>
      </c>
      <c r="D727" s="38">
        <f t="shared" si="175"/>
        <v>0.14476</v>
      </c>
      <c r="E727" s="42">
        <f t="shared" si="176"/>
        <v>42674</v>
      </c>
      <c r="F727" s="1">
        <f t="shared" si="168"/>
        <v>239</v>
      </c>
      <c r="G727" s="51">
        <f t="shared" si="169"/>
        <v>240</v>
      </c>
      <c r="H727" s="43">
        <f t="shared" si="170"/>
        <v>1.13741387</v>
      </c>
      <c r="I727" s="51">
        <f t="shared" si="177"/>
        <v>0</v>
      </c>
      <c r="J727" s="52">
        <f t="shared" si="171"/>
        <v>137413.87</v>
      </c>
      <c r="K727" s="41">
        <f t="shared" si="172"/>
        <v>0</v>
      </c>
      <c r="L727" s="2" t="str">
        <f t="shared" si="178"/>
        <v>J=</v>
      </c>
      <c r="M727" s="42">
        <f t="shared" si="179"/>
        <v>43038</v>
      </c>
      <c r="N727" s="5">
        <f t="shared" si="181"/>
        <v>0</v>
      </c>
      <c r="O727" s="5"/>
      <c r="P727" s="5"/>
      <c r="Q727" s="5"/>
      <c r="R727" s="5"/>
      <c r="S727" s="3"/>
      <c r="T727" s="5"/>
      <c r="U727" s="5"/>
      <c r="V727" s="5"/>
      <c r="W727" s="5"/>
      <c r="X727" s="5"/>
      <c r="Y727" s="6"/>
      <c r="Z727" s="5"/>
      <c r="AA727" s="5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</row>
    <row r="728" spans="1:144" x14ac:dyDescent="0.2">
      <c r="A728" s="138">
        <f t="shared" si="173"/>
        <v>43023</v>
      </c>
      <c r="B728" s="142">
        <f t="shared" ca="1" si="180"/>
        <v>1137413.8700000001</v>
      </c>
      <c r="C728" s="52">
        <f t="shared" si="174"/>
        <v>1000000</v>
      </c>
      <c r="D728" s="38">
        <f t="shared" si="175"/>
        <v>0.14476</v>
      </c>
      <c r="E728" s="42">
        <f t="shared" si="176"/>
        <v>42674</v>
      </c>
      <c r="F728" s="1">
        <f t="shared" si="168"/>
        <v>239</v>
      </c>
      <c r="G728" s="51">
        <f t="shared" si="169"/>
        <v>240</v>
      </c>
      <c r="H728" s="43">
        <f t="shared" si="170"/>
        <v>1.13741387</v>
      </c>
      <c r="I728" s="51">
        <f t="shared" si="177"/>
        <v>0</v>
      </c>
      <c r="J728" s="52">
        <f t="shared" si="171"/>
        <v>137413.87</v>
      </c>
      <c r="K728" s="41">
        <f t="shared" si="172"/>
        <v>0</v>
      </c>
      <c r="L728" s="2" t="str">
        <f t="shared" si="178"/>
        <v>J=</v>
      </c>
      <c r="M728" s="42">
        <f t="shared" si="179"/>
        <v>43038</v>
      </c>
      <c r="N728" s="5">
        <f t="shared" si="181"/>
        <v>0</v>
      </c>
      <c r="O728" s="5"/>
      <c r="P728" s="5"/>
      <c r="Q728" s="5"/>
      <c r="R728" s="5"/>
      <c r="S728" s="3"/>
      <c r="T728" s="5"/>
      <c r="U728" s="5"/>
      <c r="V728" s="5"/>
      <c r="W728" s="5"/>
      <c r="X728" s="5"/>
      <c r="Y728" s="6"/>
      <c r="Z728" s="5"/>
      <c r="AA728" s="5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</row>
    <row r="729" spans="1:144" x14ac:dyDescent="0.2">
      <c r="A729" s="138">
        <f t="shared" si="173"/>
        <v>43024</v>
      </c>
      <c r="B729" s="142">
        <f t="shared" ca="1" si="180"/>
        <v>1137413.8700000001</v>
      </c>
      <c r="C729" s="52">
        <f t="shared" si="174"/>
        <v>1000000</v>
      </c>
      <c r="D729" s="38">
        <f t="shared" si="175"/>
        <v>0.14476</v>
      </c>
      <c r="E729" s="42">
        <f t="shared" si="176"/>
        <v>42674</v>
      </c>
      <c r="F729" s="1">
        <f t="shared" si="168"/>
        <v>240</v>
      </c>
      <c r="G729" s="51">
        <f t="shared" si="169"/>
        <v>240</v>
      </c>
      <c r="H729" s="43">
        <f t="shared" si="170"/>
        <v>1.13741387</v>
      </c>
      <c r="I729" s="51">
        <f t="shared" si="177"/>
        <v>0</v>
      </c>
      <c r="J729" s="52">
        <f t="shared" si="171"/>
        <v>137413.87</v>
      </c>
      <c r="K729" s="41">
        <f t="shared" si="172"/>
        <v>0</v>
      </c>
      <c r="L729" s="2" t="str">
        <f t="shared" si="178"/>
        <v>J=</v>
      </c>
      <c r="M729" s="42">
        <f t="shared" si="179"/>
        <v>43038</v>
      </c>
      <c r="N729" s="5">
        <f t="shared" si="181"/>
        <v>0</v>
      </c>
      <c r="O729" s="5"/>
      <c r="P729" s="5"/>
      <c r="Q729" s="5"/>
      <c r="R729" s="5"/>
      <c r="S729" s="3"/>
      <c r="T729" s="5"/>
      <c r="U729" s="5"/>
      <c r="V729" s="5"/>
      <c r="W729" s="5"/>
      <c r="X729" s="5"/>
      <c r="Y729" s="6"/>
      <c r="Z729" s="5"/>
      <c r="AA729" s="5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</row>
    <row r="730" spans="1:144" x14ac:dyDescent="0.2">
      <c r="A730" s="138">
        <f t="shared" si="173"/>
        <v>43025</v>
      </c>
      <c r="B730" s="142">
        <f t="shared" ca="1" si="180"/>
        <v>1138024.243</v>
      </c>
      <c r="C730" s="52">
        <f t="shared" si="174"/>
        <v>1000000</v>
      </c>
      <c r="D730" s="38">
        <f t="shared" si="175"/>
        <v>0.14476</v>
      </c>
      <c r="E730" s="42">
        <f t="shared" si="176"/>
        <v>42674</v>
      </c>
      <c r="F730" s="1">
        <f t="shared" si="168"/>
        <v>241</v>
      </c>
      <c r="G730" s="51">
        <f t="shared" si="169"/>
        <v>241</v>
      </c>
      <c r="H730" s="43">
        <f t="shared" si="170"/>
        <v>1.138024243</v>
      </c>
      <c r="I730" s="51">
        <f t="shared" si="177"/>
        <v>0</v>
      </c>
      <c r="J730" s="52">
        <f t="shared" si="171"/>
        <v>138024.24299999999</v>
      </c>
      <c r="K730" s="41">
        <f t="shared" si="172"/>
        <v>0</v>
      </c>
      <c r="L730" s="2" t="str">
        <f t="shared" si="178"/>
        <v>J=</v>
      </c>
      <c r="M730" s="42">
        <f t="shared" si="179"/>
        <v>43038</v>
      </c>
      <c r="N730" s="5">
        <f t="shared" si="181"/>
        <v>0</v>
      </c>
      <c r="O730" s="5"/>
      <c r="P730" s="5"/>
      <c r="Q730" s="5"/>
      <c r="R730" s="5"/>
      <c r="S730" s="3"/>
      <c r="T730" s="5"/>
      <c r="U730" s="5"/>
      <c r="V730" s="5"/>
      <c r="W730" s="5"/>
      <c r="X730" s="5"/>
      <c r="Y730" s="6"/>
      <c r="Z730" s="5"/>
      <c r="AA730" s="5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</row>
    <row r="731" spans="1:144" x14ac:dyDescent="0.2">
      <c r="A731" s="138">
        <f t="shared" si="173"/>
        <v>43026</v>
      </c>
      <c r="B731" s="142">
        <f t="shared" ca="1" si="180"/>
        <v>1138634.943</v>
      </c>
      <c r="C731" s="52">
        <f t="shared" si="174"/>
        <v>1000000</v>
      </c>
      <c r="D731" s="38">
        <f t="shared" si="175"/>
        <v>0.14476</v>
      </c>
      <c r="E731" s="42">
        <f t="shared" si="176"/>
        <v>42674</v>
      </c>
      <c r="F731" s="1">
        <f t="shared" si="168"/>
        <v>242</v>
      </c>
      <c r="G731" s="51">
        <f t="shared" si="169"/>
        <v>242</v>
      </c>
      <c r="H731" s="43">
        <f t="shared" si="170"/>
        <v>1.138634943</v>
      </c>
      <c r="I731" s="51">
        <f t="shared" si="177"/>
        <v>0</v>
      </c>
      <c r="J731" s="52">
        <f t="shared" si="171"/>
        <v>138634.943</v>
      </c>
      <c r="K731" s="41">
        <f t="shared" si="172"/>
        <v>0</v>
      </c>
      <c r="L731" s="2" t="str">
        <f t="shared" si="178"/>
        <v>J=</v>
      </c>
      <c r="M731" s="42">
        <f t="shared" si="179"/>
        <v>43038</v>
      </c>
      <c r="N731" s="5">
        <f t="shared" si="181"/>
        <v>0</v>
      </c>
      <c r="O731" s="5"/>
      <c r="P731" s="5"/>
      <c r="Q731" s="5"/>
      <c r="R731" s="5"/>
      <c r="S731" s="3"/>
      <c r="T731" s="5"/>
      <c r="U731" s="5"/>
      <c r="V731" s="5"/>
      <c r="W731" s="5"/>
      <c r="X731" s="5"/>
      <c r="Y731" s="6"/>
      <c r="Z731" s="5"/>
      <c r="AA731" s="5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</row>
    <row r="732" spans="1:144" x14ac:dyDescent="0.2">
      <c r="A732" s="138">
        <f t="shared" si="173"/>
        <v>43027</v>
      </c>
      <c r="B732" s="142">
        <f t="shared" ca="1" si="180"/>
        <v>1139245.9709999999</v>
      </c>
      <c r="C732" s="52">
        <f t="shared" si="174"/>
        <v>1000000</v>
      </c>
      <c r="D732" s="38">
        <f t="shared" si="175"/>
        <v>0.14476</v>
      </c>
      <c r="E732" s="42">
        <f t="shared" si="176"/>
        <v>42674</v>
      </c>
      <c r="F732" s="1">
        <f t="shared" si="168"/>
        <v>243</v>
      </c>
      <c r="G732" s="51">
        <f t="shared" si="169"/>
        <v>243</v>
      </c>
      <c r="H732" s="43">
        <f t="shared" si="170"/>
        <v>1.139245971</v>
      </c>
      <c r="I732" s="51">
        <f t="shared" si="177"/>
        <v>0</v>
      </c>
      <c r="J732" s="52">
        <f t="shared" si="171"/>
        <v>139245.97099999999</v>
      </c>
      <c r="K732" s="41">
        <f t="shared" si="172"/>
        <v>0</v>
      </c>
      <c r="L732" s="2" t="str">
        <f t="shared" si="178"/>
        <v>J=</v>
      </c>
      <c r="M732" s="42">
        <f t="shared" si="179"/>
        <v>43038</v>
      </c>
      <c r="N732" s="5">
        <f t="shared" si="181"/>
        <v>0</v>
      </c>
      <c r="O732" s="5"/>
      <c r="P732" s="5"/>
      <c r="Q732" s="5"/>
      <c r="R732" s="5"/>
      <c r="S732" s="3"/>
      <c r="T732" s="5"/>
      <c r="U732" s="5"/>
      <c r="V732" s="5"/>
      <c r="W732" s="5"/>
      <c r="X732" s="5"/>
      <c r="Y732" s="6"/>
      <c r="Z732" s="5"/>
      <c r="AA732" s="5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</row>
    <row r="733" spans="1:144" x14ac:dyDescent="0.2">
      <c r="A733" s="138">
        <f t="shared" si="173"/>
        <v>43028</v>
      </c>
      <c r="B733" s="142">
        <f t="shared" ca="1" si="180"/>
        <v>1139857.327</v>
      </c>
      <c r="C733" s="52">
        <f t="shared" si="174"/>
        <v>1000000</v>
      </c>
      <c r="D733" s="38">
        <f t="shared" si="175"/>
        <v>0.14476</v>
      </c>
      <c r="E733" s="42">
        <f t="shared" si="176"/>
        <v>42674</v>
      </c>
      <c r="F733" s="1">
        <f t="shared" si="168"/>
        <v>244</v>
      </c>
      <c r="G733" s="51">
        <f t="shared" si="169"/>
        <v>244</v>
      </c>
      <c r="H733" s="43">
        <f t="shared" si="170"/>
        <v>1.1398573270000001</v>
      </c>
      <c r="I733" s="51">
        <f t="shared" si="177"/>
        <v>0</v>
      </c>
      <c r="J733" s="52">
        <f t="shared" si="171"/>
        <v>139857.32699999999</v>
      </c>
      <c r="K733" s="41">
        <f t="shared" si="172"/>
        <v>0</v>
      </c>
      <c r="L733" s="2" t="str">
        <f t="shared" si="178"/>
        <v>J=</v>
      </c>
      <c r="M733" s="42">
        <f t="shared" si="179"/>
        <v>43038</v>
      </c>
      <c r="N733" s="5">
        <f t="shared" si="181"/>
        <v>0</v>
      </c>
      <c r="O733" s="5"/>
      <c r="P733" s="5"/>
      <c r="Q733" s="5"/>
      <c r="R733" s="5"/>
      <c r="S733" s="3"/>
      <c r="T733" s="5"/>
      <c r="U733" s="5"/>
      <c r="V733" s="5"/>
      <c r="W733" s="5"/>
      <c r="X733" s="5"/>
      <c r="Y733" s="6"/>
      <c r="Z733" s="5"/>
      <c r="AA733" s="5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</row>
    <row r="734" spans="1:144" x14ac:dyDescent="0.2">
      <c r="A734" s="138">
        <f t="shared" si="173"/>
        <v>43029</v>
      </c>
      <c r="B734" s="142">
        <f t="shared" ca="1" si="180"/>
        <v>1140469.0109999999</v>
      </c>
      <c r="C734" s="52">
        <f t="shared" si="174"/>
        <v>1000000</v>
      </c>
      <c r="D734" s="38">
        <f t="shared" si="175"/>
        <v>0.14476</v>
      </c>
      <c r="E734" s="42">
        <f t="shared" si="176"/>
        <v>42674</v>
      </c>
      <c r="F734" s="1">
        <f t="shared" si="168"/>
        <v>244</v>
      </c>
      <c r="G734" s="51">
        <f t="shared" si="169"/>
        <v>245</v>
      </c>
      <c r="H734" s="43">
        <f t="shared" si="170"/>
        <v>1.140469011</v>
      </c>
      <c r="I734" s="51">
        <f t="shared" si="177"/>
        <v>0</v>
      </c>
      <c r="J734" s="52">
        <f t="shared" si="171"/>
        <v>140469.011</v>
      </c>
      <c r="K734" s="41">
        <f t="shared" si="172"/>
        <v>0</v>
      </c>
      <c r="L734" s="2" t="str">
        <f t="shared" si="178"/>
        <v>J=</v>
      </c>
      <c r="M734" s="42">
        <f t="shared" si="179"/>
        <v>43038</v>
      </c>
      <c r="N734" s="5">
        <f t="shared" si="181"/>
        <v>0</v>
      </c>
      <c r="O734" s="5"/>
      <c r="P734" s="5"/>
      <c r="Q734" s="5"/>
      <c r="R734" s="5"/>
      <c r="S734" s="3"/>
      <c r="T734" s="5"/>
      <c r="U734" s="5"/>
      <c r="V734" s="5"/>
      <c r="W734" s="5"/>
      <c r="X734" s="5"/>
      <c r="Y734" s="6"/>
      <c r="Z734" s="5"/>
      <c r="AA734" s="5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</row>
    <row r="735" spans="1:144" x14ac:dyDescent="0.2">
      <c r="A735" s="138">
        <f t="shared" si="173"/>
        <v>43030</v>
      </c>
      <c r="B735" s="142">
        <f t="shared" ca="1" si="180"/>
        <v>1140469.0109999999</v>
      </c>
      <c r="C735" s="52">
        <f t="shared" si="174"/>
        <v>1000000</v>
      </c>
      <c r="D735" s="38">
        <f t="shared" si="175"/>
        <v>0.14476</v>
      </c>
      <c r="E735" s="42">
        <f t="shared" si="176"/>
        <v>42674</v>
      </c>
      <c r="F735" s="1">
        <f t="shared" si="168"/>
        <v>244</v>
      </c>
      <c r="G735" s="51">
        <f t="shared" si="169"/>
        <v>245</v>
      </c>
      <c r="H735" s="43">
        <f t="shared" si="170"/>
        <v>1.140469011</v>
      </c>
      <c r="I735" s="51">
        <f t="shared" si="177"/>
        <v>0</v>
      </c>
      <c r="J735" s="52">
        <f t="shared" si="171"/>
        <v>140469.011</v>
      </c>
      <c r="K735" s="41">
        <f t="shared" si="172"/>
        <v>0</v>
      </c>
      <c r="L735" s="2" t="str">
        <f t="shared" si="178"/>
        <v>J=</v>
      </c>
      <c r="M735" s="42">
        <f t="shared" si="179"/>
        <v>43038</v>
      </c>
      <c r="N735" s="5">
        <f t="shared" si="181"/>
        <v>0</v>
      </c>
      <c r="O735" s="5"/>
      <c r="P735" s="5"/>
      <c r="Q735" s="5"/>
      <c r="R735" s="5"/>
      <c r="S735" s="3"/>
      <c r="T735" s="5"/>
      <c r="U735" s="5"/>
      <c r="V735" s="5"/>
      <c r="W735" s="5"/>
      <c r="X735" s="5"/>
      <c r="Y735" s="6"/>
      <c r="Z735" s="5"/>
      <c r="AA735" s="5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</row>
    <row r="736" spans="1:144" x14ac:dyDescent="0.2">
      <c r="A736" s="138">
        <f t="shared" si="173"/>
        <v>43031</v>
      </c>
      <c r="B736" s="142">
        <f t="shared" ca="1" si="180"/>
        <v>1140469.0109999999</v>
      </c>
      <c r="C736" s="52">
        <f t="shared" si="174"/>
        <v>1000000</v>
      </c>
      <c r="D736" s="38">
        <f t="shared" si="175"/>
        <v>0.14476</v>
      </c>
      <c r="E736" s="42">
        <f t="shared" si="176"/>
        <v>42674</v>
      </c>
      <c r="F736" s="1">
        <f t="shared" si="168"/>
        <v>245</v>
      </c>
      <c r="G736" s="51">
        <f t="shared" si="169"/>
        <v>245</v>
      </c>
      <c r="H736" s="43">
        <f t="shared" si="170"/>
        <v>1.140469011</v>
      </c>
      <c r="I736" s="51">
        <f t="shared" si="177"/>
        <v>0</v>
      </c>
      <c r="J736" s="52">
        <f t="shared" si="171"/>
        <v>140469.011</v>
      </c>
      <c r="K736" s="41">
        <f t="shared" si="172"/>
        <v>0</v>
      </c>
      <c r="L736" s="2" t="str">
        <f t="shared" si="178"/>
        <v>J=</v>
      </c>
      <c r="M736" s="42">
        <f t="shared" si="179"/>
        <v>43038</v>
      </c>
      <c r="N736" s="5">
        <f t="shared" si="181"/>
        <v>0</v>
      </c>
      <c r="O736" s="5"/>
      <c r="P736" s="5"/>
      <c r="Q736" s="5"/>
      <c r="R736" s="5"/>
      <c r="S736" s="3"/>
      <c r="T736" s="5"/>
      <c r="U736" s="5"/>
      <c r="V736" s="5"/>
      <c r="W736" s="5"/>
      <c r="X736" s="5"/>
      <c r="Y736" s="6"/>
      <c r="Z736" s="5"/>
      <c r="AA736" s="5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</row>
    <row r="737" spans="1:144" x14ac:dyDescent="0.2">
      <c r="A737" s="138">
        <f t="shared" si="173"/>
        <v>43032</v>
      </c>
      <c r="B737" s="142">
        <f t="shared" ca="1" si="180"/>
        <v>1141081.023</v>
      </c>
      <c r="C737" s="52">
        <f t="shared" si="174"/>
        <v>1000000</v>
      </c>
      <c r="D737" s="38">
        <f t="shared" si="175"/>
        <v>0.14476</v>
      </c>
      <c r="E737" s="42">
        <f t="shared" si="176"/>
        <v>42674</v>
      </c>
      <c r="F737" s="1">
        <f t="shared" si="168"/>
        <v>246</v>
      </c>
      <c r="G737" s="51">
        <f t="shared" si="169"/>
        <v>246</v>
      </c>
      <c r="H737" s="43">
        <f t="shared" si="170"/>
        <v>1.1410810229999999</v>
      </c>
      <c r="I737" s="51">
        <f t="shared" si="177"/>
        <v>0</v>
      </c>
      <c r="J737" s="52">
        <f t="shared" si="171"/>
        <v>141081.02299999999</v>
      </c>
      <c r="K737" s="41">
        <f t="shared" si="172"/>
        <v>0</v>
      </c>
      <c r="L737" s="2" t="str">
        <f t="shared" si="178"/>
        <v>J=</v>
      </c>
      <c r="M737" s="42">
        <f t="shared" si="179"/>
        <v>43038</v>
      </c>
      <c r="N737" s="5">
        <f t="shared" si="181"/>
        <v>0</v>
      </c>
      <c r="O737" s="5"/>
      <c r="P737" s="5"/>
      <c r="Q737" s="5"/>
      <c r="R737" s="5"/>
      <c r="S737" s="3"/>
      <c r="T737" s="5"/>
      <c r="U737" s="5"/>
      <c r="V737" s="5"/>
      <c r="W737" s="5"/>
      <c r="X737" s="5"/>
      <c r="Y737" s="6"/>
      <c r="Z737" s="5"/>
      <c r="AA737" s="5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</row>
    <row r="738" spans="1:144" x14ac:dyDescent="0.2">
      <c r="A738" s="138">
        <f t="shared" si="173"/>
        <v>43033</v>
      </c>
      <c r="B738" s="142">
        <f t="shared" ca="1" si="180"/>
        <v>1141693.3640000001</v>
      </c>
      <c r="C738" s="52">
        <f t="shared" si="174"/>
        <v>1000000</v>
      </c>
      <c r="D738" s="38">
        <f t="shared" si="175"/>
        <v>0.14476</v>
      </c>
      <c r="E738" s="42">
        <f t="shared" si="176"/>
        <v>42674</v>
      </c>
      <c r="F738" s="1">
        <f t="shared" si="168"/>
        <v>247</v>
      </c>
      <c r="G738" s="51">
        <f t="shared" si="169"/>
        <v>247</v>
      </c>
      <c r="H738" s="43">
        <f t="shared" si="170"/>
        <v>1.141693364</v>
      </c>
      <c r="I738" s="51">
        <f t="shared" si="177"/>
        <v>0</v>
      </c>
      <c r="J738" s="52">
        <f t="shared" si="171"/>
        <v>141693.364</v>
      </c>
      <c r="K738" s="41">
        <f t="shared" si="172"/>
        <v>0</v>
      </c>
      <c r="L738" s="2" t="str">
        <f t="shared" si="178"/>
        <v>J=</v>
      </c>
      <c r="M738" s="42">
        <f t="shared" si="179"/>
        <v>43038</v>
      </c>
      <c r="N738" s="5">
        <f t="shared" si="181"/>
        <v>0</v>
      </c>
      <c r="O738" s="5"/>
      <c r="P738" s="5"/>
      <c r="Q738" s="5"/>
      <c r="R738" s="5"/>
      <c r="S738" s="3"/>
      <c r="T738" s="5"/>
      <c r="U738" s="5"/>
      <c r="V738" s="5"/>
      <c r="W738" s="5"/>
      <c r="X738" s="5"/>
      <c r="Y738" s="6"/>
      <c r="Z738" s="5"/>
      <c r="AA738" s="5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</row>
    <row r="739" spans="1:144" x14ac:dyDescent="0.2">
      <c r="A739" s="138">
        <f t="shared" si="173"/>
        <v>43034</v>
      </c>
      <c r="B739" s="142">
        <f t="shared" ca="1" si="180"/>
        <v>1142306.0330000001</v>
      </c>
      <c r="C739" s="52">
        <f t="shared" si="174"/>
        <v>1000000</v>
      </c>
      <c r="D739" s="38">
        <f t="shared" si="175"/>
        <v>0.14476</v>
      </c>
      <c r="E739" s="42">
        <f t="shared" si="176"/>
        <v>42674</v>
      </c>
      <c r="F739" s="1">
        <f t="shared" si="168"/>
        <v>248</v>
      </c>
      <c r="G739" s="51">
        <f t="shared" si="169"/>
        <v>248</v>
      </c>
      <c r="H739" s="43">
        <f t="shared" si="170"/>
        <v>1.1423060330000001</v>
      </c>
      <c r="I739" s="51">
        <f t="shared" si="177"/>
        <v>0</v>
      </c>
      <c r="J739" s="52">
        <f t="shared" si="171"/>
        <v>142306.033</v>
      </c>
      <c r="K739" s="41">
        <f t="shared" si="172"/>
        <v>0</v>
      </c>
      <c r="L739" s="2" t="str">
        <f t="shared" si="178"/>
        <v>J=</v>
      </c>
      <c r="M739" s="42">
        <f t="shared" si="179"/>
        <v>43038</v>
      </c>
      <c r="N739" s="5">
        <f t="shared" si="181"/>
        <v>0</v>
      </c>
      <c r="O739" s="5"/>
      <c r="P739" s="5"/>
      <c r="Q739" s="5"/>
      <c r="R739" s="5"/>
      <c r="S739" s="3"/>
      <c r="T739" s="5"/>
      <c r="U739" s="5"/>
      <c r="V739" s="5"/>
      <c r="W739" s="5"/>
      <c r="X739" s="5"/>
      <c r="Y739" s="6"/>
      <c r="Z739" s="5"/>
      <c r="AA739" s="5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</row>
    <row r="740" spans="1:144" x14ac:dyDescent="0.2">
      <c r="A740" s="138">
        <f t="shared" si="173"/>
        <v>43035</v>
      </c>
      <c r="B740" s="142">
        <f t="shared" ca="1" si="180"/>
        <v>1142919.031</v>
      </c>
      <c r="C740" s="52">
        <f t="shared" si="174"/>
        <v>1000000</v>
      </c>
      <c r="D740" s="38">
        <f t="shared" si="175"/>
        <v>0.14476</v>
      </c>
      <c r="E740" s="42">
        <f t="shared" si="176"/>
        <v>42674</v>
      </c>
      <c r="F740" s="1">
        <f t="shared" si="168"/>
        <v>249</v>
      </c>
      <c r="G740" s="51">
        <f t="shared" si="169"/>
        <v>249</v>
      </c>
      <c r="H740" s="43">
        <f t="shared" si="170"/>
        <v>1.1429190309999999</v>
      </c>
      <c r="I740" s="51">
        <f t="shared" si="177"/>
        <v>0</v>
      </c>
      <c r="J740" s="52">
        <f t="shared" si="171"/>
        <v>142919.03099999999</v>
      </c>
      <c r="K740" s="41">
        <f t="shared" si="172"/>
        <v>0</v>
      </c>
      <c r="L740" s="2" t="str">
        <f t="shared" si="178"/>
        <v>J=</v>
      </c>
      <c r="M740" s="42">
        <f t="shared" si="179"/>
        <v>43038</v>
      </c>
      <c r="N740" s="5">
        <f t="shared" si="181"/>
        <v>0</v>
      </c>
      <c r="O740" s="5"/>
      <c r="P740" s="5"/>
      <c r="Q740" s="5"/>
      <c r="R740" s="5"/>
      <c r="S740" s="3"/>
      <c r="T740" s="5"/>
      <c r="U740" s="5"/>
      <c r="V740" s="5"/>
      <c r="W740" s="5"/>
      <c r="X740" s="5"/>
      <c r="Y740" s="6"/>
      <c r="Z740" s="5"/>
      <c r="AA740" s="5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</row>
    <row r="741" spans="1:144" x14ac:dyDescent="0.2">
      <c r="A741" s="138">
        <f t="shared" si="173"/>
        <v>43036</v>
      </c>
      <c r="B741" s="142">
        <f t="shared" ca="1" si="180"/>
        <v>1143532.358</v>
      </c>
      <c r="C741" s="52">
        <f t="shared" si="174"/>
        <v>1000000</v>
      </c>
      <c r="D741" s="38">
        <f t="shared" si="175"/>
        <v>0.14476</v>
      </c>
      <c r="E741" s="42">
        <f t="shared" si="176"/>
        <v>42674</v>
      </c>
      <c r="F741" s="1">
        <f t="shared" si="168"/>
        <v>249</v>
      </c>
      <c r="G741" s="51">
        <f t="shared" si="169"/>
        <v>250</v>
      </c>
      <c r="H741" s="43">
        <f t="shared" si="170"/>
        <v>1.1435323580000001</v>
      </c>
      <c r="I741" s="51">
        <f t="shared" si="177"/>
        <v>0</v>
      </c>
      <c r="J741" s="52">
        <f t="shared" si="171"/>
        <v>143532.35800000001</v>
      </c>
      <c r="K741" s="41">
        <f t="shared" si="172"/>
        <v>0</v>
      </c>
      <c r="L741" s="2" t="str">
        <f t="shared" si="178"/>
        <v>J=</v>
      </c>
      <c r="M741" s="42">
        <f t="shared" si="179"/>
        <v>43038</v>
      </c>
      <c r="N741" s="5">
        <f t="shared" si="181"/>
        <v>0</v>
      </c>
      <c r="O741" s="5"/>
      <c r="P741" s="5"/>
      <c r="Q741" s="5"/>
      <c r="R741" s="5"/>
      <c r="S741" s="3"/>
      <c r="T741" s="5"/>
      <c r="U741" s="5"/>
      <c r="V741" s="5"/>
      <c r="W741" s="5"/>
      <c r="X741" s="5"/>
      <c r="Y741" s="6"/>
      <c r="Z741" s="5"/>
      <c r="AA741" s="5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</row>
    <row r="742" spans="1:144" x14ac:dyDescent="0.2">
      <c r="A742" s="138">
        <f t="shared" si="173"/>
        <v>43037</v>
      </c>
      <c r="B742" s="142">
        <f t="shared" ca="1" si="180"/>
        <v>1143532.358</v>
      </c>
      <c r="C742" s="52">
        <f t="shared" si="174"/>
        <v>1000000</v>
      </c>
      <c r="D742" s="38">
        <f t="shared" si="175"/>
        <v>0.14476</v>
      </c>
      <c r="E742" s="42">
        <f t="shared" si="176"/>
        <v>42674</v>
      </c>
      <c r="F742" s="1">
        <f t="shared" si="168"/>
        <v>249</v>
      </c>
      <c r="G742" s="51">
        <f t="shared" si="169"/>
        <v>250</v>
      </c>
      <c r="H742" s="43">
        <f t="shared" si="170"/>
        <v>1.1435323580000001</v>
      </c>
      <c r="I742" s="51">
        <f t="shared" si="177"/>
        <v>0</v>
      </c>
      <c r="J742" s="52">
        <f t="shared" si="171"/>
        <v>143532.35800000001</v>
      </c>
      <c r="K742" s="41">
        <f t="shared" si="172"/>
        <v>0</v>
      </c>
      <c r="L742" s="2" t="str">
        <f t="shared" si="178"/>
        <v>J=</v>
      </c>
      <c r="M742" s="42">
        <f t="shared" si="179"/>
        <v>43038</v>
      </c>
      <c r="N742" s="5">
        <f t="shared" si="181"/>
        <v>0</v>
      </c>
      <c r="O742" s="22"/>
      <c r="P742" s="22"/>
      <c r="Q742" s="22"/>
      <c r="R742" s="22"/>
      <c r="S742" s="23"/>
      <c r="T742" s="22"/>
      <c r="U742" s="22"/>
      <c r="V742" s="22"/>
      <c r="W742" s="22"/>
      <c r="X742" s="22"/>
      <c r="Y742" s="35"/>
      <c r="Z742" s="22"/>
      <c r="AA742" s="22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</row>
    <row r="743" spans="1:144" x14ac:dyDescent="0.2">
      <c r="A743" s="140">
        <f t="shared" si="173"/>
        <v>43038</v>
      </c>
      <c r="B743" s="142">
        <f t="shared" ca="1" si="180"/>
        <v>1143532.358</v>
      </c>
      <c r="C743" s="48">
        <f t="shared" si="174"/>
        <v>1000000</v>
      </c>
      <c r="D743" s="49">
        <f t="shared" si="175"/>
        <v>0.14476</v>
      </c>
      <c r="E743" s="50">
        <f t="shared" si="176"/>
        <v>42674</v>
      </c>
      <c r="F743" s="10">
        <f t="shared" si="168"/>
        <v>250</v>
      </c>
      <c r="G743" s="53">
        <f t="shared" si="169"/>
        <v>250</v>
      </c>
      <c r="H743" s="54">
        <f t="shared" si="170"/>
        <v>1.1435323580000001</v>
      </c>
      <c r="I743" s="53">
        <f t="shared" si="177"/>
        <v>2</v>
      </c>
      <c r="J743" s="48">
        <f t="shared" si="171"/>
        <v>143532.35800000001</v>
      </c>
      <c r="K743" s="55">
        <f t="shared" si="172"/>
        <v>0</v>
      </c>
      <c r="L743" s="26" t="str">
        <f t="shared" si="178"/>
        <v>J=</v>
      </c>
      <c r="M743" s="50">
        <f t="shared" si="179"/>
        <v>43038</v>
      </c>
      <c r="N743" s="22">
        <f t="shared" si="181"/>
        <v>143532358</v>
      </c>
      <c r="O743" s="22"/>
      <c r="P743" s="22"/>
      <c r="Q743" s="22"/>
      <c r="R743" s="22"/>
      <c r="S743" s="23"/>
      <c r="T743" s="22"/>
      <c r="U743" s="22"/>
      <c r="V743" s="22"/>
      <c r="W743" s="22"/>
      <c r="X743" s="22"/>
      <c r="Y743" s="35"/>
      <c r="Z743" s="22"/>
      <c r="AA743" s="22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</row>
    <row r="744" spans="1:144" x14ac:dyDescent="0.2">
      <c r="A744" s="138">
        <f t="shared" si="173"/>
        <v>43039</v>
      </c>
      <c r="B744" s="142">
        <f t="shared" ca="1" si="180"/>
        <v>1000536.63199999</v>
      </c>
      <c r="C744" s="52">
        <f t="shared" si="174"/>
        <v>1000000</v>
      </c>
      <c r="D744" s="38">
        <f t="shared" si="175"/>
        <v>0.14476</v>
      </c>
      <c r="E744" s="42">
        <f t="shared" si="176"/>
        <v>43038</v>
      </c>
      <c r="F744" s="1">
        <f t="shared" si="168"/>
        <v>1</v>
      </c>
      <c r="G744" s="51">
        <f t="shared" si="169"/>
        <v>1</v>
      </c>
      <c r="H744" s="43">
        <f t="shared" si="170"/>
        <v>1.000536632</v>
      </c>
      <c r="I744" s="51">
        <f t="shared" si="177"/>
        <v>0</v>
      </c>
      <c r="J744" s="52">
        <f t="shared" si="171"/>
        <v>536.63199999000005</v>
      </c>
      <c r="K744" s="41">
        <f t="shared" si="172"/>
        <v>0</v>
      </c>
      <c r="L744" s="2" t="str">
        <f t="shared" si="178"/>
        <v>J=</v>
      </c>
      <c r="M744" s="42">
        <f t="shared" si="179"/>
        <v>43403</v>
      </c>
      <c r="N744" s="5">
        <f t="shared" si="181"/>
        <v>0</v>
      </c>
      <c r="O744" s="22"/>
      <c r="P744" s="22"/>
      <c r="Q744" s="22"/>
      <c r="R744" s="22"/>
      <c r="S744" s="23"/>
      <c r="T744" s="22"/>
      <c r="U744" s="22"/>
      <c r="V744" s="22"/>
      <c r="W744" s="22"/>
      <c r="X744" s="22"/>
      <c r="Y744" s="35"/>
      <c r="Z744" s="22"/>
      <c r="AA744" s="22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</row>
    <row r="745" spans="1:144" x14ac:dyDescent="0.2">
      <c r="A745" s="138">
        <f t="shared" si="173"/>
        <v>43040</v>
      </c>
      <c r="B745" s="142">
        <f t="shared" ca="1" si="180"/>
        <v>1001073.552</v>
      </c>
      <c r="C745" s="52">
        <f t="shared" si="174"/>
        <v>1000000</v>
      </c>
      <c r="D745" s="38">
        <f t="shared" si="175"/>
        <v>0.14476</v>
      </c>
      <c r="E745" s="42">
        <f t="shared" si="176"/>
        <v>43038</v>
      </c>
      <c r="F745" s="1">
        <f t="shared" si="168"/>
        <v>2</v>
      </c>
      <c r="G745" s="51">
        <f t="shared" si="169"/>
        <v>2</v>
      </c>
      <c r="H745" s="43">
        <f t="shared" si="170"/>
        <v>1.001073552</v>
      </c>
      <c r="I745" s="51">
        <f t="shared" si="177"/>
        <v>0</v>
      </c>
      <c r="J745" s="52">
        <f t="shared" si="171"/>
        <v>1073.5519999999999</v>
      </c>
      <c r="K745" s="41">
        <f t="shared" si="172"/>
        <v>0</v>
      </c>
      <c r="L745" s="2" t="str">
        <f t="shared" si="178"/>
        <v>J=</v>
      </c>
      <c r="M745" s="42">
        <f t="shared" si="179"/>
        <v>43403</v>
      </c>
      <c r="N745" s="5">
        <f t="shared" si="181"/>
        <v>0</v>
      </c>
      <c r="O745" s="5"/>
      <c r="P745" s="5"/>
      <c r="Q745" s="5"/>
      <c r="R745" s="5"/>
      <c r="S745" s="3"/>
      <c r="T745" s="5"/>
      <c r="U745" s="5"/>
      <c r="V745" s="5"/>
      <c r="W745" s="5"/>
      <c r="X745" s="5"/>
      <c r="Y745" s="6"/>
      <c r="Z745" s="5"/>
      <c r="AA745" s="5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</row>
    <row r="746" spans="1:144" x14ac:dyDescent="0.2">
      <c r="A746" s="138">
        <f t="shared" si="173"/>
        <v>43041</v>
      </c>
      <c r="B746" s="142">
        <f t="shared" ca="1" si="180"/>
        <v>1001610.75999999</v>
      </c>
      <c r="C746" s="52">
        <f t="shared" si="174"/>
        <v>1000000</v>
      </c>
      <c r="D746" s="38">
        <f t="shared" si="175"/>
        <v>0.14476</v>
      </c>
      <c r="E746" s="42">
        <f t="shared" si="176"/>
        <v>43038</v>
      </c>
      <c r="F746" s="1">
        <f t="shared" si="168"/>
        <v>2</v>
      </c>
      <c r="G746" s="51">
        <f t="shared" si="169"/>
        <v>3</v>
      </c>
      <c r="H746" s="43">
        <f t="shared" si="170"/>
        <v>1.0016107599999999</v>
      </c>
      <c r="I746" s="51">
        <f t="shared" si="177"/>
        <v>0</v>
      </c>
      <c r="J746" s="52">
        <f t="shared" si="171"/>
        <v>1610.7599999900001</v>
      </c>
      <c r="K746" s="41">
        <f t="shared" si="172"/>
        <v>0</v>
      </c>
      <c r="L746" s="2" t="str">
        <f t="shared" si="178"/>
        <v>J=</v>
      </c>
      <c r="M746" s="42">
        <f t="shared" si="179"/>
        <v>43403</v>
      </c>
      <c r="N746" s="5">
        <f t="shared" si="181"/>
        <v>0</v>
      </c>
      <c r="O746" s="5"/>
      <c r="P746" s="5"/>
      <c r="Q746" s="5"/>
      <c r="R746" s="5"/>
      <c r="S746" s="3"/>
      <c r="T746" s="5"/>
      <c r="U746" s="5"/>
      <c r="V746" s="5"/>
      <c r="W746" s="5"/>
      <c r="X746" s="5"/>
      <c r="Y746" s="6"/>
      <c r="Z746" s="5"/>
      <c r="AA746" s="5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</row>
    <row r="747" spans="1:144" x14ac:dyDescent="0.2">
      <c r="A747" s="138">
        <f t="shared" si="173"/>
        <v>43042</v>
      </c>
      <c r="B747" s="142">
        <f t="shared" ca="1" si="180"/>
        <v>1001610.75999999</v>
      </c>
      <c r="C747" s="52">
        <f t="shared" si="174"/>
        <v>1000000</v>
      </c>
      <c r="D747" s="38">
        <f t="shared" si="175"/>
        <v>0.14476</v>
      </c>
      <c r="E747" s="42">
        <f t="shared" si="176"/>
        <v>43038</v>
      </c>
      <c r="F747" s="1">
        <f t="shared" si="168"/>
        <v>3</v>
      </c>
      <c r="G747" s="51">
        <f t="shared" si="169"/>
        <v>3</v>
      </c>
      <c r="H747" s="43">
        <f t="shared" si="170"/>
        <v>1.0016107599999999</v>
      </c>
      <c r="I747" s="51">
        <f t="shared" si="177"/>
        <v>0</v>
      </c>
      <c r="J747" s="52">
        <f t="shared" si="171"/>
        <v>1610.7599999900001</v>
      </c>
      <c r="K747" s="41">
        <f t="shared" si="172"/>
        <v>0</v>
      </c>
      <c r="L747" s="2" t="str">
        <f t="shared" si="178"/>
        <v>J=</v>
      </c>
      <c r="M747" s="42">
        <f t="shared" si="179"/>
        <v>43403</v>
      </c>
      <c r="N747" s="5">
        <f t="shared" si="181"/>
        <v>0</v>
      </c>
      <c r="O747" s="5"/>
      <c r="P747" s="5"/>
      <c r="Q747" s="5"/>
      <c r="R747" s="5"/>
      <c r="S747" s="3"/>
      <c r="T747" s="5"/>
      <c r="U747" s="5"/>
      <c r="V747" s="5"/>
      <c r="W747" s="5"/>
      <c r="X747" s="5"/>
      <c r="Y747" s="6"/>
      <c r="Z747" s="5"/>
      <c r="AA747" s="5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</row>
    <row r="748" spans="1:144" x14ac:dyDescent="0.2">
      <c r="A748" s="138">
        <f t="shared" si="173"/>
        <v>43043</v>
      </c>
      <c r="B748" s="142">
        <f t="shared" ca="1" si="180"/>
        <v>1002148.25699999</v>
      </c>
      <c r="C748" s="52">
        <f t="shared" si="174"/>
        <v>1000000</v>
      </c>
      <c r="D748" s="38">
        <f t="shared" si="175"/>
        <v>0.14476</v>
      </c>
      <c r="E748" s="42">
        <f t="shared" si="176"/>
        <v>43038</v>
      </c>
      <c r="F748" s="1">
        <f t="shared" si="168"/>
        <v>3</v>
      </c>
      <c r="G748" s="51">
        <f t="shared" si="169"/>
        <v>4</v>
      </c>
      <c r="H748" s="43">
        <f t="shared" si="170"/>
        <v>1.002148257</v>
      </c>
      <c r="I748" s="51">
        <f t="shared" si="177"/>
        <v>0</v>
      </c>
      <c r="J748" s="52">
        <f t="shared" si="171"/>
        <v>2148.2569999900002</v>
      </c>
      <c r="K748" s="41">
        <f t="shared" si="172"/>
        <v>0</v>
      </c>
      <c r="L748" s="2" t="str">
        <f t="shared" si="178"/>
        <v>J=</v>
      </c>
      <c r="M748" s="42">
        <f t="shared" si="179"/>
        <v>43403</v>
      </c>
      <c r="N748" s="5">
        <f t="shared" si="181"/>
        <v>0</v>
      </c>
      <c r="O748" s="5"/>
      <c r="P748" s="5"/>
      <c r="Q748" s="5"/>
      <c r="R748" s="5"/>
      <c r="S748" s="3"/>
      <c r="T748" s="5"/>
      <c r="U748" s="5"/>
      <c r="V748" s="5"/>
      <c r="W748" s="5"/>
      <c r="X748" s="5"/>
      <c r="Y748" s="6"/>
      <c r="Z748" s="5"/>
      <c r="AA748" s="5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</row>
    <row r="749" spans="1:144" x14ac:dyDescent="0.2">
      <c r="A749" s="138">
        <f t="shared" si="173"/>
        <v>43044</v>
      </c>
      <c r="B749" s="142">
        <f t="shared" ca="1" si="180"/>
        <v>1002148.25699999</v>
      </c>
      <c r="C749" s="52">
        <f t="shared" si="174"/>
        <v>1000000</v>
      </c>
      <c r="D749" s="38">
        <f t="shared" si="175"/>
        <v>0.14476</v>
      </c>
      <c r="E749" s="42">
        <f t="shared" si="176"/>
        <v>43038</v>
      </c>
      <c r="F749" s="1">
        <f t="shared" si="168"/>
        <v>3</v>
      </c>
      <c r="G749" s="51">
        <f t="shared" si="169"/>
        <v>4</v>
      </c>
      <c r="H749" s="43">
        <f t="shared" si="170"/>
        <v>1.002148257</v>
      </c>
      <c r="I749" s="51">
        <f t="shared" si="177"/>
        <v>0</v>
      </c>
      <c r="J749" s="52">
        <f t="shared" si="171"/>
        <v>2148.2569999900002</v>
      </c>
      <c r="K749" s="41">
        <f t="shared" si="172"/>
        <v>0</v>
      </c>
      <c r="L749" s="2" t="str">
        <f t="shared" si="178"/>
        <v>J=</v>
      </c>
      <c r="M749" s="42">
        <f t="shared" si="179"/>
        <v>43403</v>
      </c>
      <c r="N749" s="5">
        <f t="shared" si="181"/>
        <v>0</v>
      </c>
      <c r="O749" s="5"/>
      <c r="P749" s="5"/>
      <c r="Q749" s="5"/>
      <c r="R749" s="5"/>
      <c r="S749" s="3"/>
      <c r="T749" s="5"/>
      <c r="U749" s="5"/>
      <c r="V749" s="5"/>
      <c r="W749" s="5"/>
      <c r="X749" s="5"/>
      <c r="Y749" s="6"/>
      <c r="Z749" s="5"/>
      <c r="AA749" s="5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</row>
    <row r="750" spans="1:144" x14ac:dyDescent="0.2">
      <c r="A750" s="138">
        <f t="shared" si="173"/>
        <v>43045</v>
      </c>
      <c r="B750" s="142">
        <f t="shared" ca="1" si="180"/>
        <v>1002148.25699999</v>
      </c>
      <c r="C750" s="52">
        <f t="shared" si="174"/>
        <v>1000000</v>
      </c>
      <c r="D750" s="38">
        <f t="shared" si="175"/>
        <v>0.14476</v>
      </c>
      <c r="E750" s="42">
        <f t="shared" si="176"/>
        <v>43038</v>
      </c>
      <c r="F750" s="1">
        <f t="shared" si="168"/>
        <v>4</v>
      </c>
      <c r="G750" s="51">
        <f t="shared" si="169"/>
        <v>4</v>
      </c>
      <c r="H750" s="43">
        <f t="shared" si="170"/>
        <v>1.002148257</v>
      </c>
      <c r="I750" s="51">
        <f t="shared" si="177"/>
        <v>0</v>
      </c>
      <c r="J750" s="52">
        <f t="shared" si="171"/>
        <v>2148.2569999900002</v>
      </c>
      <c r="K750" s="41">
        <f t="shared" si="172"/>
        <v>0</v>
      </c>
      <c r="L750" s="2" t="str">
        <f t="shared" si="178"/>
        <v>J=</v>
      </c>
      <c r="M750" s="42">
        <f t="shared" si="179"/>
        <v>43403</v>
      </c>
      <c r="N750" s="5">
        <f t="shared" si="181"/>
        <v>0</v>
      </c>
      <c r="O750" s="5"/>
      <c r="P750" s="5"/>
      <c r="Q750" s="5"/>
      <c r="R750" s="5"/>
      <c r="S750" s="3"/>
      <c r="T750" s="5"/>
      <c r="U750" s="5"/>
      <c r="V750" s="5"/>
      <c r="W750" s="5"/>
      <c r="X750" s="5"/>
      <c r="Y750" s="6"/>
      <c r="Z750" s="5"/>
      <c r="AA750" s="5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</row>
    <row r="751" spans="1:144" x14ac:dyDescent="0.2">
      <c r="A751" s="138">
        <f t="shared" si="173"/>
        <v>43046</v>
      </c>
      <c r="B751" s="142">
        <f t="shared" ca="1" si="180"/>
        <v>1002686.042</v>
      </c>
      <c r="C751" s="52">
        <f t="shared" si="174"/>
        <v>1000000</v>
      </c>
      <c r="D751" s="38">
        <f t="shared" si="175"/>
        <v>0.14476</v>
      </c>
      <c r="E751" s="42">
        <f t="shared" si="176"/>
        <v>43038</v>
      </c>
      <c r="F751" s="1">
        <f t="shared" si="168"/>
        <v>5</v>
      </c>
      <c r="G751" s="51">
        <f t="shared" si="169"/>
        <v>5</v>
      </c>
      <c r="H751" s="43">
        <f t="shared" si="170"/>
        <v>1.0026860420000001</v>
      </c>
      <c r="I751" s="51">
        <f t="shared" si="177"/>
        <v>0</v>
      </c>
      <c r="J751" s="52">
        <f t="shared" si="171"/>
        <v>2686.0419999999999</v>
      </c>
      <c r="K751" s="41">
        <f t="shared" si="172"/>
        <v>0</v>
      </c>
      <c r="L751" s="2" t="str">
        <f t="shared" si="178"/>
        <v>J=</v>
      </c>
      <c r="M751" s="42">
        <f t="shared" si="179"/>
        <v>43403</v>
      </c>
      <c r="N751" s="5">
        <f t="shared" si="181"/>
        <v>0</v>
      </c>
      <c r="O751" s="5"/>
      <c r="P751" s="5"/>
      <c r="Q751" s="5"/>
      <c r="R751" s="5"/>
      <c r="S751" s="3"/>
      <c r="T751" s="5"/>
      <c r="U751" s="5"/>
      <c r="V751" s="5"/>
      <c r="W751" s="5"/>
      <c r="X751" s="5"/>
      <c r="Y751" s="6"/>
      <c r="Z751" s="5"/>
      <c r="AA751" s="5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</row>
    <row r="752" spans="1:144" x14ac:dyDescent="0.2">
      <c r="A752" s="138">
        <f t="shared" si="173"/>
        <v>43047</v>
      </c>
      <c r="B752" s="142">
        <f t="shared" ca="1" si="180"/>
        <v>1003224.115</v>
      </c>
      <c r="C752" s="52">
        <f t="shared" si="174"/>
        <v>1000000</v>
      </c>
      <c r="D752" s="38">
        <f t="shared" si="175"/>
        <v>0.14476</v>
      </c>
      <c r="E752" s="42">
        <f t="shared" si="176"/>
        <v>43038</v>
      </c>
      <c r="F752" s="1">
        <f t="shared" si="168"/>
        <v>6</v>
      </c>
      <c r="G752" s="51">
        <f t="shared" si="169"/>
        <v>6</v>
      </c>
      <c r="H752" s="43">
        <f t="shared" si="170"/>
        <v>1.0032241150000001</v>
      </c>
      <c r="I752" s="51">
        <f t="shared" si="177"/>
        <v>0</v>
      </c>
      <c r="J752" s="52">
        <f t="shared" si="171"/>
        <v>3224.1149999999998</v>
      </c>
      <c r="K752" s="41">
        <f t="shared" si="172"/>
        <v>0</v>
      </c>
      <c r="L752" s="2" t="str">
        <f t="shared" si="178"/>
        <v>J=</v>
      </c>
      <c r="M752" s="42">
        <f t="shared" si="179"/>
        <v>43403</v>
      </c>
      <c r="N752" s="5">
        <f t="shared" si="181"/>
        <v>0</v>
      </c>
      <c r="O752" s="5"/>
      <c r="P752" s="5"/>
      <c r="Q752" s="5"/>
      <c r="R752" s="5"/>
      <c r="S752" s="3"/>
      <c r="T752" s="5"/>
      <c r="U752" s="5"/>
      <c r="V752" s="5"/>
      <c r="W752" s="5"/>
      <c r="X752" s="5"/>
      <c r="Y752" s="6"/>
      <c r="Z752" s="5"/>
      <c r="AA752" s="5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</row>
    <row r="753" spans="1:144" x14ac:dyDescent="0.2">
      <c r="A753" s="138">
        <f t="shared" si="173"/>
        <v>43048</v>
      </c>
      <c r="B753" s="142">
        <f t="shared" ca="1" si="180"/>
        <v>1003762.4769999899</v>
      </c>
      <c r="C753" s="52">
        <f t="shared" si="174"/>
        <v>1000000</v>
      </c>
      <c r="D753" s="38">
        <f t="shared" si="175"/>
        <v>0.14476</v>
      </c>
      <c r="E753" s="42">
        <f t="shared" si="176"/>
        <v>43038</v>
      </c>
      <c r="F753" s="1">
        <f t="shared" si="168"/>
        <v>7</v>
      </c>
      <c r="G753" s="51">
        <f t="shared" si="169"/>
        <v>7</v>
      </c>
      <c r="H753" s="43">
        <f t="shared" si="170"/>
        <v>1.003762477</v>
      </c>
      <c r="I753" s="51">
        <f t="shared" si="177"/>
        <v>0</v>
      </c>
      <c r="J753" s="52">
        <f t="shared" si="171"/>
        <v>3762.47699999</v>
      </c>
      <c r="K753" s="41">
        <f t="shared" si="172"/>
        <v>0</v>
      </c>
      <c r="L753" s="2" t="str">
        <f t="shared" si="178"/>
        <v>J=</v>
      </c>
      <c r="M753" s="42">
        <f t="shared" si="179"/>
        <v>43403</v>
      </c>
      <c r="N753" s="5">
        <f t="shared" si="181"/>
        <v>0</v>
      </c>
      <c r="O753" s="5"/>
      <c r="P753" s="5"/>
      <c r="Q753" s="5"/>
      <c r="R753" s="5"/>
      <c r="S753" s="3"/>
      <c r="T753" s="5"/>
      <c r="U753" s="5"/>
      <c r="V753" s="5"/>
      <c r="W753" s="5"/>
      <c r="X753" s="5"/>
      <c r="Y753" s="6"/>
      <c r="Z753" s="5"/>
      <c r="AA753" s="5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</row>
    <row r="754" spans="1:144" x14ac:dyDescent="0.2">
      <c r="A754" s="138">
        <f t="shared" si="173"/>
        <v>43049</v>
      </c>
      <c r="B754" s="142">
        <f t="shared" ca="1" si="180"/>
        <v>1004301.128</v>
      </c>
      <c r="C754" s="52">
        <f t="shared" si="174"/>
        <v>1000000</v>
      </c>
      <c r="D754" s="38">
        <f t="shared" si="175"/>
        <v>0.14476</v>
      </c>
      <c r="E754" s="42">
        <f t="shared" si="176"/>
        <v>43038</v>
      </c>
      <c r="F754" s="1">
        <f t="shared" si="168"/>
        <v>8</v>
      </c>
      <c r="G754" s="51">
        <f t="shared" si="169"/>
        <v>8</v>
      </c>
      <c r="H754" s="43">
        <f t="shared" si="170"/>
        <v>1.004301128</v>
      </c>
      <c r="I754" s="51">
        <f t="shared" si="177"/>
        <v>0</v>
      </c>
      <c r="J754" s="52">
        <f t="shared" si="171"/>
        <v>4301.1279999999997</v>
      </c>
      <c r="K754" s="41">
        <f t="shared" si="172"/>
        <v>0</v>
      </c>
      <c r="L754" s="2" t="str">
        <f t="shared" si="178"/>
        <v>J=</v>
      </c>
      <c r="M754" s="42">
        <f t="shared" si="179"/>
        <v>43403</v>
      </c>
      <c r="N754" s="5">
        <f t="shared" si="181"/>
        <v>0</v>
      </c>
      <c r="O754" s="5"/>
      <c r="P754" s="5"/>
      <c r="Q754" s="5"/>
      <c r="R754" s="5"/>
      <c r="S754" s="3"/>
      <c r="T754" s="5"/>
      <c r="U754" s="5"/>
      <c r="V754" s="5"/>
      <c r="W754" s="5"/>
      <c r="X754" s="5"/>
      <c r="Y754" s="6"/>
      <c r="Z754" s="5"/>
      <c r="AA754" s="5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</row>
    <row r="755" spans="1:144" x14ac:dyDescent="0.2">
      <c r="A755" s="138">
        <f t="shared" si="173"/>
        <v>43050</v>
      </c>
      <c r="B755" s="142">
        <f t="shared" ca="1" si="180"/>
        <v>1004840.06899999</v>
      </c>
      <c r="C755" s="52">
        <f t="shared" si="174"/>
        <v>1000000</v>
      </c>
      <c r="D755" s="38">
        <f t="shared" si="175"/>
        <v>0.14476</v>
      </c>
      <c r="E755" s="42">
        <f t="shared" si="176"/>
        <v>43038</v>
      </c>
      <c r="F755" s="1">
        <f t="shared" si="168"/>
        <v>8</v>
      </c>
      <c r="G755" s="51">
        <f t="shared" si="169"/>
        <v>9</v>
      </c>
      <c r="H755" s="43">
        <f t="shared" si="170"/>
        <v>1.0048400689999999</v>
      </c>
      <c r="I755" s="51">
        <f t="shared" si="177"/>
        <v>0</v>
      </c>
      <c r="J755" s="52">
        <f t="shared" si="171"/>
        <v>4840.0689999899996</v>
      </c>
      <c r="K755" s="41">
        <f t="shared" si="172"/>
        <v>0</v>
      </c>
      <c r="L755" s="2" t="str">
        <f t="shared" si="178"/>
        <v>J=</v>
      </c>
      <c r="M755" s="42">
        <f t="shared" si="179"/>
        <v>43403</v>
      </c>
      <c r="N755" s="5">
        <f t="shared" si="181"/>
        <v>0</v>
      </c>
      <c r="O755" s="5"/>
      <c r="P755" s="5"/>
      <c r="Q755" s="5"/>
      <c r="R755" s="5"/>
      <c r="S755" s="3"/>
      <c r="T755" s="5"/>
      <c r="U755" s="5"/>
      <c r="V755" s="5"/>
      <c r="W755" s="5"/>
      <c r="X755" s="5"/>
      <c r="Y755" s="6"/>
      <c r="Z755" s="5"/>
      <c r="AA755" s="5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</row>
    <row r="756" spans="1:144" x14ac:dyDescent="0.2">
      <c r="A756" s="138">
        <f t="shared" si="173"/>
        <v>43051</v>
      </c>
      <c r="B756" s="142">
        <f t="shared" ca="1" si="180"/>
        <v>1004840.06899999</v>
      </c>
      <c r="C756" s="52">
        <f t="shared" si="174"/>
        <v>1000000</v>
      </c>
      <c r="D756" s="38">
        <f t="shared" si="175"/>
        <v>0.14476</v>
      </c>
      <c r="E756" s="42">
        <f t="shared" si="176"/>
        <v>43038</v>
      </c>
      <c r="F756" s="1">
        <f t="shared" si="168"/>
        <v>8</v>
      </c>
      <c r="G756" s="51">
        <f t="shared" si="169"/>
        <v>9</v>
      </c>
      <c r="H756" s="43">
        <f t="shared" si="170"/>
        <v>1.0048400689999999</v>
      </c>
      <c r="I756" s="51">
        <f t="shared" si="177"/>
        <v>0</v>
      </c>
      <c r="J756" s="52">
        <f t="shared" si="171"/>
        <v>4840.0689999899996</v>
      </c>
      <c r="K756" s="41">
        <f t="shared" si="172"/>
        <v>0</v>
      </c>
      <c r="L756" s="2" t="str">
        <f t="shared" si="178"/>
        <v>J=</v>
      </c>
      <c r="M756" s="42">
        <f t="shared" si="179"/>
        <v>43403</v>
      </c>
      <c r="N756" s="5">
        <f t="shared" si="181"/>
        <v>0</v>
      </c>
      <c r="O756" s="5"/>
      <c r="P756" s="5"/>
      <c r="Q756" s="5"/>
      <c r="R756" s="5"/>
      <c r="S756" s="3"/>
      <c r="T756" s="5"/>
      <c r="U756" s="5"/>
      <c r="V756" s="5"/>
      <c r="W756" s="5"/>
      <c r="X756" s="5"/>
      <c r="Y756" s="6"/>
      <c r="Z756" s="5"/>
      <c r="AA756" s="5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</row>
    <row r="757" spans="1:144" x14ac:dyDescent="0.2">
      <c r="A757" s="138">
        <f t="shared" si="173"/>
        <v>43052</v>
      </c>
      <c r="B757" s="142">
        <f t="shared" ca="1" si="180"/>
        <v>1004840.06899999</v>
      </c>
      <c r="C757" s="52">
        <f t="shared" si="174"/>
        <v>1000000</v>
      </c>
      <c r="D757" s="38">
        <f t="shared" si="175"/>
        <v>0.14476</v>
      </c>
      <c r="E757" s="42">
        <f t="shared" si="176"/>
        <v>43038</v>
      </c>
      <c r="F757" s="1">
        <f t="shared" si="168"/>
        <v>9</v>
      </c>
      <c r="G757" s="51">
        <f t="shared" si="169"/>
        <v>9</v>
      </c>
      <c r="H757" s="43">
        <f t="shared" si="170"/>
        <v>1.0048400689999999</v>
      </c>
      <c r="I757" s="51">
        <f t="shared" si="177"/>
        <v>0</v>
      </c>
      <c r="J757" s="52">
        <f t="shared" si="171"/>
        <v>4840.0689999899996</v>
      </c>
      <c r="K757" s="41">
        <f t="shared" si="172"/>
        <v>0</v>
      </c>
      <c r="L757" s="2" t="str">
        <f t="shared" si="178"/>
        <v>J=</v>
      </c>
      <c r="M757" s="42">
        <f t="shared" si="179"/>
        <v>43403</v>
      </c>
      <c r="N757" s="5">
        <f t="shared" si="181"/>
        <v>0</v>
      </c>
      <c r="O757" s="5"/>
      <c r="P757" s="5"/>
      <c r="Q757" s="5"/>
      <c r="R757" s="5"/>
      <c r="S757" s="3"/>
      <c r="T757" s="5"/>
      <c r="U757" s="5"/>
      <c r="V757" s="5"/>
      <c r="W757" s="5"/>
      <c r="X757" s="5"/>
      <c r="Y757" s="6"/>
      <c r="Z757" s="5"/>
      <c r="AA757" s="5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</row>
    <row r="758" spans="1:144" x14ac:dyDescent="0.2">
      <c r="A758" s="138">
        <f t="shared" si="173"/>
        <v>43053</v>
      </c>
      <c r="B758" s="142">
        <f t="shared" ca="1" si="180"/>
        <v>1005379.298</v>
      </c>
      <c r="C758" s="52">
        <f t="shared" si="174"/>
        <v>1000000</v>
      </c>
      <c r="D758" s="38">
        <f t="shared" si="175"/>
        <v>0.14476</v>
      </c>
      <c r="E758" s="42">
        <f t="shared" si="176"/>
        <v>43038</v>
      </c>
      <c r="F758" s="1">
        <f t="shared" si="168"/>
        <v>10</v>
      </c>
      <c r="G758" s="51">
        <f t="shared" si="169"/>
        <v>10</v>
      </c>
      <c r="H758" s="43">
        <f t="shared" si="170"/>
        <v>1.005379298</v>
      </c>
      <c r="I758" s="51">
        <f t="shared" si="177"/>
        <v>0</v>
      </c>
      <c r="J758" s="52">
        <f t="shared" si="171"/>
        <v>5379.2979999999998</v>
      </c>
      <c r="K758" s="41">
        <f t="shared" si="172"/>
        <v>0</v>
      </c>
      <c r="L758" s="2" t="str">
        <f t="shared" si="178"/>
        <v>J=</v>
      </c>
      <c r="M758" s="42">
        <f t="shared" si="179"/>
        <v>43403</v>
      </c>
      <c r="N758" s="5">
        <f t="shared" si="181"/>
        <v>0</v>
      </c>
      <c r="O758" s="5"/>
      <c r="P758" s="5"/>
      <c r="Q758" s="5"/>
      <c r="R758" s="5"/>
      <c r="S758" s="3"/>
      <c r="T758" s="5"/>
      <c r="U758" s="5"/>
      <c r="V758" s="5"/>
      <c r="W758" s="5"/>
      <c r="X758" s="5"/>
      <c r="Y758" s="6"/>
      <c r="Z758" s="5"/>
      <c r="AA758" s="5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</row>
    <row r="759" spans="1:144" x14ac:dyDescent="0.2">
      <c r="A759" s="138">
        <f t="shared" si="173"/>
        <v>43054</v>
      </c>
      <c r="B759" s="142">
        <f t="shared" ca="1" si="180"/>
        <v>1005918.81699999</v>
      </c>
      <c r="C759" s="52">
        <f t="shared" si="174"/>
        <v>1000000</v>
      </c>
      <c r="D759" s="38">
        <f t="shared" si="175"/>
        <v>0.14476</v>
      </c>
      <c r="E759" s="42">
        <f t="shared" si="176"/>
        <v>43038</v>
      </c>
      <c r="F759" s="1">
        <f t="shared" si="168"/>
        <v>10</v>
      </c>
      <c r="G759" s="51">
        <f t="shared" si="169"/>
        <v>11</v>
      </c>
      <c r="H759" s="43">
        <f t="shared" si="170"/>
        <v>1.005918817</v>
      </c>
      <c r="I759" s="51">
        <f t="shared" si="177"/>
        <v>0</v>
      </c>
      <c r="J759" s="52">
        <f t="shared" si="171"/>
        <v>5918.8169999900001</v>
      </c>
      <c r="K759" s="41">
        <f t="shared" si="172"/>
        <v>0</v>
      </c>
      <c r="L759" s="2" t="str">
        <f t="shared" si="178"/>
        <v>J=</v>
      </c>
      <c r="M759" s="42">
        <f t="shared" si="179"/>
        <v>43403</v>
      </c>
      <c r="N759" s="5">
        <f t="shared" si="181"/>
        <v>0</v>
      </c>
      <c r="O759" s="5"/>
      <c r="P759" s="5"/>
      <c r="Q759" s="5"/>
      <c r="R759" s="5"/>
      <c r="S759" s="3"/>
      <c r="T759" s="5"/>
      <c r="U759" s="5"/>
      <c r="V759" s="5"/>
      <c r="W759" s="5"/>
      <c r="X759" s="5"/>
      <c r="Y759" s="6"/>
      <c r="Z759" s="5"/>
      <c r="AA759" s="5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</row>
    <row r="760" spans="1:144" x14ac:dyDescent="0.2">
      <c r="A760" s="138">
        <f t="shared" si="173"/>
        <v>43055</v>
      </c>
      <c r="B760" s="142">
        <f t="shared" ca="1" si="180"/>
        <v>1005918.81699999</v>
      </c>
      <c r="C760" s="52">
        <f t="shared" si="174"/>
        <v>1000000</v>
      </c>
      <c r="D760" s="38">
        <f t="shared" si="175"/>
        <v>0.14476</v>
      </c>
      <c r="E760" s="42">
        <f t="shared" si="176"/>
        <v>43038</v>
      </c>
      <c r="F760" s="1">
        <f t="shared" si="168"/>
        <v>11</v>
      </c>
      <c r="G760" s="51">
        <f t="shared" si="169"/>
        <v>11</v>
      </c>
      <c r="H760" s="43">
        <f t="shared" si="170"/>
        <v>1.005918817</v>
      </c>
      <c r="I760" s="51">
        <f t="shared" si="177"/>
        <v>0</v>
      </c>
      <c r="J760" s="52">
        <f t="shared" si="171"/>
        <v>5918.8169999900001</v>
      </c>
      <c r="K760" s="41">
        <f t="shared" si="172"/>
        <v>0</v>
      </c>
      <c r="L760" s="2" t="str">
        <f t="shared" si="178"/>
        <v>J=</v>
      </c>
      <c r="M760" s="42">
        <f t="shared" si="179"/>
        <v>43403</v>
      </c>
      <c r="N760" s="5">
        <f t="shared" si="181"/>
        <v>0</v>
      </c>
      <c r="O760" s="5"/>
      <c r="P760" s="5"/>
      <c r="Q760" s="5"/>
      <c r="R760" s="5"/>
      <c r="S760" s="3"/>
      <c r="T760" s="5"/>
      <c r="U760" s="5"/>
      <c r="V760" s="5"/>
      <c r="W760" s="5"/>
      <c r="X760" s="5"/>
      <c r="Y760" s="6"/>
      <c r="Z760" s="5"/>
      <c r="AA760" s="5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</row>
    <row r="761" spans="1:144" x14ac:dyDescent="0.2">
      <c r="A761" s="138">
        <f t="shared" si="173"/>
        <v>43056</v>
      </c>
      <c r="B761" s="142">
        <f t="shared" ca="1" si="180"/>
        <v>1006458.625</v>
      </c>
      <c r="C761" s="52">
        <f t="shared" si="174"/>
        <v>1000000</v>
      </c>
      <c r="D761" s="38">
        <f t="shared" si="175"/>
        <v>0.14476</v>
      </c>
      <c r="E761" s="42">
        <f t="shared" si="176"/>
        <v>43038</v>
      </c>
      <c r="F761" s="1">
        <f t="shared" si="168"/>
        <v>12</v>
      </c>
      <c r="G761" s="51">
        <f t="shared" si="169"/>
        <v>12</v>
      </c>
      <c r="H761" s="43">
        <f t="shared" si="170"/>
        <v>1.0064586250000001</v>
      </c>
      <c r="I761" s="51">
        <f t="shared" si="177"/>
        <v>0</v>
      </c>
      <c r="J761" s="52">
        <f t="shared" si="171"/>
        <v>6458.625</v>
      </c>
      <c r="K761" s="41">
        <f t="shared" si="172"/>
        <v>0</v>
      </c>
      <c r="L761" s="2" t="str">
        <f t="shared" si="178"/>
        <v>J=</v>
      </c>
      <c r="M761" s="42">
        <f t="shared" si="179"/>
        <v>43403</v>
      </c>
      <c r="N761" s="5">
        <f t="shared" si="181"/>
        <v>0</v>
      </c>
      <c r="O761" s="5"/>
      <c r="P761" s="5"/>
      <c r="Q761" s="5"/>
      <c r="R761" s="5"/>
      <c r="S761" s="3"/>
      <c r="T761" s="5"/>
      <c r="U761" s="5"/>
      <c r="V761" s="5"/>
      <c r="W761" s="5"/>
      <c r="X761" s="5"/>
      <c r="Y761" s="6"/>
      <c r="Z761" s="5"/>
      <c r="AA761" s="5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</row>
    <row r="762" spans="1:144" x14ac:dyDescent="0.2">
      <c r="A762" s="138">
        <f t="shared" si="173"/>
        <v>43057</v>
      </c>
      <c r="B762" s="142">
        <f t="shared" ca="1" si="180"/>
        <v>1006998.72299999</v>
      </c>
      <c r="C762" s="52">
        <f t="shared" si="174"/>
        <v>1000000</v>
      </c>
      <c r="D762" s="38">
        <f t="shared" si="175"/>
        <v>0.14476</v>
      </c>
      <c r="E762" s="42">
        <f t="shared" si="176"/>
        <v>43038</v>
      </c>
      <c r="F762" s="1">
        <f t="shared" si="168"/>
        <v>12</v>
      </c>
      <c r="G762" s="51">
        <f t="shared" si="169"/>
        <v>13</v>
      </c>
      <c r="H762" s="43">
        <f t="shared" si="170"/>
        <v>1.0069987229999999</v>
      </c>
      <c r="I762" s="51">
        <f t="shared" si="177"/>
        <v>0</v>
      </c>
      <c r="J762" s="52">
        <f t="shared" si="171"/>
        <v>6998.7229999900001</v>
      </c>
      <c r="K762" s="41">
        <f t="shared" si="172"/>
        <v>0</v>
      </c>
      <c r="L762" s="2" t="str">
        <f t="shared" si="178"/>
        <v>J=</v>
      </c>
      <c r="M762" s="42">
        <f t="shared" si="179"/>
        <v>43403</v>
      </c>
      <c r="N762" s="5">
        <f t="shared" si="181"/>
        <v>0</v>
      </c>
      <c r="O762" s="5"/>
      <c r="P762" s="5"/>
      <c r="Q762" s="5"/>
      <c r="R762" s="5"/>
      <c r="S762" s="3"/>
      <c r="T762" s="5"/>
      <c r="U762" s="5"/>
      <c r="V762" s="5"/>
      <c r="W762" s="5"/>
      <c r="X762" s="5"/>
      <c r="Y762" s="6"/>
      <c r="Z762" s="5"/>
      <c r="AA762" s="5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</row>
    <row r="763" spans="1:144" x14ac:dyDescent="0.2">
      <c r="A763" s="138">
        <f t="shared" si="173"/>
        <v>43058</v>
      </c>
      <c r="B763" s="142">
        <f t="shared" ca="1" si="180"/>
        <v>1006998.72299999</v>
      </c>
      <c r="C763" s="52">
        <f t="shared" si="174"/>
        <v>1000000</v>
      </c>
      <c r="D763" s="38">
        <f t="shared" si="175"/>
        <v>0.14476</v>
      </c>
      <c r="E763" s="42">
        <f t="shared" si="176"/>
        <v>43038</v>
      </c>
      <c r="F763" s="1">
        <f t="shared" si="168"/>
        <v>12</v>
      </c>
      <c r="G763" s="51">
        <f t="shared" si="169"/>
        <v>13</v>
      </c>
      <c r="H763" s="43">
        <f t="shared" si="170"/>
        <v>1.0069987229999999</v>
      </c>
      <c r="I763" s="51">
        <f t="shared" si="177"/>
        <v>0</v>
      </c>
      <c r="J763" s="52">
        <f t="shared" si="171"/>
        <v>6998.7229999900001</v>
      </c>
      <c r="K763" s="41">
        <f t="shared" si="172"/>
        <v>0</v>
      </c>
      <c r="L763" s="2" t="str">
        <f t="shared" si="178"/>
        <v>J=</v>
      </c>
      <c r="M763" s="42">
        <f t="shared" si="179"/>
        <v>43403</v>
      </c>
      <c r="N763" s="5">
        <f t="shared" si="181"/>
        <v>0</v>
      </c>
      <c r="O763" s="5"/>
      <c r="P763" s="5"/>
      <c r="Q763" s="5"/>
      <c r="R763" s="5"/>
      <c r="S763" s="3"/>
      <c r="T763" s="5"/>
      <c r="U763" s="5"/>
      <c r="V763" s="5"/>
      <c r="W763" s="5"/>
      <c r="X763" s="5"/>
      <c r="Y763" s="6"/>
      <c r="Z763" s="5"/>
      <c r="AA763" s="5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</row>
    <row r="764" spans="1:144" x14ac:dyDescent="0.2">
      <c r="A764" s="138">
        <f t="shared" si="173"/>
        <v>43059</v>
      </c>
      <c r="B764" s="142">
        <f t="shared" ca="1" si="180"/>
        <v>1006998.72299999</v>
      </c>
      <c r="C764" s="52">
        <f t="shared" si="174"/>
        <v>1000000</v>
      </c>
      <c r="D764" s="38">
        <f t="shared" si="175"/>
        <v>0.14476</v>
      </c>
      <c r="E764" s="42">
        <f t="shared" si="176"/>
        <v>43038</v>
      </c>
      <c r="F764" s="1">
        <f t="shared" si="168"/>
        <v>13</v>
      </c>
      <c r="G764" s="51">
        <f t="shared" si="169"/>
        <v>13</v>
      </c>
      <c r="H764" s="43">
        <f t="shared" si="170"/>
        <v>1.0069987229999999</v>
      </c>
      <c r="I764" s="51">
        <f t="shared" si="177"/>
        <v>0</v>
      </c>
      <c r="J764" s="52">
        <f t="shared" si="171"/>
        <v>6998.7229999900001</v>
      </c>
      <c r="K764" s="41">
        <f t="shared" si="172"/>
        <v>0</v>
      </c>
      <c r="L764" s="2" t="str">
        <f t="shared" si="178"/>
        <v>J=</v>
      </c>
      <c r="M764" s="42">
        <f t="shared" si="179"/>
        <v>43403</v>
      </c>
      <c r="N764" s="5">
        <f t="shared" si="181"/>
        <v>0</v>
      </c>
      <c r="O764" s="5"/>
      <c r="P764" s="5"/>
      <c r="Q764" s="5"/>
      <c r="R764" s="5"/>
      <c r="S764" s="3"/>
      <c r="T764" s="5"/>
      <c r="U764" s="5"/>
      <c r="V764" s="5"/>
      <c r="W764" s="5"/>
      <c r="X764" s="5"/>
      <c r="Y764" s="6"/>
      <c r="Z764" s="5"/>
      <c r="AA764" s="5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</row>
    <row r="765" spans="1:144" x14ac:dyDescent="0.2">
      <c r="A765" s="138">
        <f t="shared" si="173"/>
        <v>43060</v>
      </c>
      <c r="B765" s="142">
        <f t="shared" ca="1" si="180"/>
        <v>1007539.111</v>
      </c>
      <c r="C765" s="52">
        <f t="shared" si="174"/>
        <v>1000000</v>
      </c>
      <c r="D765" s="38">
        <f t="shared" si="175"/>
        <v>0.14476</v>
      </c>
      <c r="E765" s="42">
        <f t="shared" si="176"/>
        <v>43038</v>
      </c>
      <c r="F765" s="1">
        <f t="shared" si="168"/>
        <v>14</v>
      </c>
      <c r="G765" s="51">
        <f t="shared" si="169"/>
        <v>14</v>
      </c>
      <c r="H765" s="43">
        <f t="shared" si="170"/>
        <v>1.007539111</v>
      </c>
      <c r="I765" s="51">
        <f t="shared" si="177"/>
        <v>0</v>
      </c>
      <c r="J765" s="52">
        <f t="shared" si="171"/>
        <v>7539.1109999999999</v>
      </c>
      <c r="K765" s="41">
        <f t="shared" si="172"/>
        <v>0</v>
      </c>
      <c r="L765" s="2" t="str">
        <f t="shared" si="178"/>
        <v>J=</v>
      </c>
      <c r="M765" s="42">
        <f t="shared" si="179"/>
        <v>43403</v>
      </c>
      <c r="N765" s="5">
        <f t="shared" si="181"/>
        <v>0</v>
      </c>
      <c r="O765" s="5"/>
      <c r="P765" s="5"/>
      <c r="Q765" s="5"/>
      <c r="R765" s="5"/>
      <c r="S765" s="3"/>
      <c r="T765" s="5"/>
      <c r="U765" s="5"/>
      <c r="V765" s="5"/>
      <c r="W765" s="5"/>
      <c r="X765" s="5"/>
      <c r="Y765" s="6"/>
      <c r="Z765" s="5"/>
      <c r="AA765" s="5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</row>
    <row r="766" spans="1:144" x14ac:dyDescent="0.2">
      <c r="A766" s="138">
        <f t="shared" si="173"/>
        <v>43061</v>
      </c>
      <c r="B766" s="142">
        <f t="shared" ca="1" si="180"/>
        <v>1008079.78899999</v>
      </c>
      <c r="C766" s="52">
        <f t="shared" si="174"/>
        <v>1000000</v>
      </c>
      <c r="D766" s="38">
        <f t="shared" si="175"/>
        <v>0.14476</v>
      </c>
      <c r="E766" s="42">
        <f t="shared" si="176"/>
        <v>43038</v>
      </c>
      <c r="F766" s="1">
        <f t="shared" si="168"/>
        <v>15</v>
      </c>
      <c r="G766" s="51">
        <f t="shared" si="169"/>
        <v>15</v>
      </c>
      <c r="H766" s="43">
        <f t="shared" si="170"/>
        <v>1.0080797889999999</v>
      </c>
      <c r="I766" s="51">
        <f t="shared" si="177"/>
        <v>0</v>
      </c>
      <c r="J766" s="52">
        <f t="shared" si="171"/>
        <v>8079.7889999899999</v>
      </c>
      <c r="K766" s="41">
        <f t="shared" si="172"/>
        <v>0</v>
      </c>
      <c r="L766" s="2" t="str">
        <f t="shared" si="178"/>
        <v>J=</v>
      </c>
      <c r="M766" s="42">
        <f t="shared" si="179"/>
        <v>43403</v>
      </c>
      <c r="N766" s="5">
        <f t="shared" si="181"/>
        <v>0</v>
      </c>
      <c r="O766" s="5"/>
      <c r="P766" s="5"/>
      <c r="Q766" s="5"/>
      <c r="R766" s="5"/>
      <c r="S766" s="3"/>
      <c r="T766" s="5"/>
      <c r="U766" s="5"/>
      <c r="V766" s="5"/>
      <c r="W766" s="5"/>
      <c r="X766" s="5"/>
      <c r="Y766" s="6"/>
      <c r="Z766" s="5"/>
      <c r="AA766" s="5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</row>
    <row r="767" spans="1:144" x14ac:dyDescent="0.2">
      <c r="A767" s="138">
        <f t="shared" si="173"/>
        <v>43062</v>
      </c>
      <c r="B767" s="142">
        <f t="shared" ca="1" si="180"/>
        <v>1008620.757</v>
      </c>
      <c r="C767" s="52">
        <f t="shared" si="174"/>
        <v>1000000</v>
      </c>
      <c r="D767" s="38">
        <f t="shared" si="175"/>
        <v>0.14476</v>
      </c>
      <c r="E767" s="42">
        <f t="shared" si="176"/>
        <v>43038</v>
      </c>
      <c r="F767" s="1">
        <f t="shared" si="168"/>
        <v>16</v>
      </c>
      <c r="G767" s="51">
        <f t="shared" si="169"/>
        <v>16</v>
      </c>
      <c r="H767" s="43">
        <f t="shared" si="170"/>
        <v>1.0086207570000001</v>
      </c>
      <c r="I767" s="51">
        <f t="shared" si="177"/>
        <v>0</v>
      </c>
      <c r="J767" s="52">
        <f t="shared" si="171"/>
        <v>8620.7569999999996</v>
      </c>
      <c r="K767" s="41">
        <f t="shared" si="172"/>
        <v>0</v>
      </c>
      <c r="L767" s="2" t="str">
        <f t="shared" si="178"/>
        <v>J=</v>
      </c>
      <c r="M767" s="42">
        <f t="shared" si="179"/>
        <v>43403</v>
      </c>
      <c r="N767" s="5">
        <f t="shared" si="181"/>
        <v>0</v>
      </c>
      <c r="O767" s="5"/>
      <c r="P767" s="5"/>
      <c r="Q767" s="5"/>
      <c r="R767" s="5"/>
      <c r="S767" s="3"/>
      <c r="T767" s="5"/>
      <c r="U767" s="5"/>
      <c r="V767" s="5"/>
      <c r="W767" s="5"/>
      <c r="X767" s="5"/>
      <c r="Y767" s="6"/>
      <c r="Z767" s="5"/>
      <c r="AA767" s="5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</row>
    <row r="768" spans="1:144" x14ac:dyDescent="0.2">
      <c r="A768" s="138">
        <f t="shared" si="173"/>
        <v>43063</v>
      </c>
      <c r="B768" s="142">
        <f t="shared" ca="1" si="180"/>
        <v>1009162.015</v>
      </c>
      <c r="C768" s="52">
        <f t="shared" si="174"/>
        <v>1000000</v>
      </c>
      <c r="D768" s="38">
        <f t="shared" si="175"/>
        <v>0.14476</v>
      </c>
      <c r="E768" s="42">
        <f t="shared" si="176"/>
        <v>43038</v>
      </c>
      <c r="F768" s="1">
        <f t="shared" si="168"/>
        <v>17</v>
      </c>
      <c r="G768" s="51">
        <f t="shared" si="169"/>
        <v>17</v>
      </c>
      <c r="H768" s="43">
        <f t="shared" si="170"/>
        <v>1.009162015</v>
      </c>
      <c r="I768" s="51">
        <f t="shared" si="177"/>
        <v>0</v>
      </c>
      <c r="J768" s="52">
        <f t="shared" si="171"/>
        <v>9162.0149999999994</v>
      </c>
      <c r="K768" s="41">
        <f t="shared" si="172"/>
        <v>0</v>
      </c>
      <c r="L768" s="2" t="str">
        <f t="shared" si="178"/>
        <v>J=</v>
      </c>
      <c r="M768" s="42">
        <f t="shared" si="179"/>
        <v>43403</v>
      </c>
      <c r="N768" s="5">
        <f t="shared" si="181"/>
        <v>0</v>
      </c>
      <c r="O768" s="5"/>
      <c r="P768" s="5"/>
      <c r="Q768" s="5"/>
      <c r="R768" s="5"/>
      <c r="S768" s="3"/>
      <c r="T768" s="5"/>
      <c r="U768" s="5"/>
      <c r="V768" s="5"/>
      <c r="W768" s="5"/>
      <c r="X768" s="5"/>
      <c r="Y768" s="6"/>
      <c r="Z768" s="5"/>
      <c r="AA768" s="5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</row>
    <row r="769" spans="1:144" x14ac:dyDescent="0.2">
      <c r="A769" s="138">
        <f t="shared" si="173"/>
        <v>43064</v>
      </c>
      <c r="B769" s="142">
        <f t="shared" ca="1" si="180"/>
        <v>1009703.564</v>
      </c>
      <c r="C769" s="52">
        <f t="shared" si="174"/>
        <v>1000000</v>
      </c>
      <c r="D769" s="38">
        <f t="shared" si="175"/>
        <v>0.14476</v>
      </c>
      <c r="E769" s="42">
        <f t="shared" si="176"/>
        <v>43038</v>
      </c>
      <c r="F769" s="1">
        <f t="shared" si="168"/>
        <v>17</v>
      </c>
      <c r="G769" s="51">
        <f t="shared" si="169"/>
        <v>18</v>
      </c>
      <c r="H769" s="43">
        <f t="shared" si="170"/>
        <v>1.0097035640000001</v>
      </c>
      <c r="I769" s="51">
        <f t="shared" si="177"/>
        <v>0</v>
      </c>
      <c r="J769" s="52">
        <f t="shared" si="171"/>
        <v>9703.5640000000003</v>
      </c>
      <c r="K769" s="41">
        <f t="shared" si="172"/>
        <v>0</v>
      </c>
      <c r="L769" s="2" t="str">
        <f t="shared" si="178"/>
        <v>J=</v>
      </c>
      <c r="M769" s="42">
        <f t="shared" si="179"/>
        <v>43403</v>
      </c>
      <c r="N769" s="5">
        <f t="shared" si="181"/>
        <v>0</v>
      </c>
      <c r="O769" s="5"/>
      <c r="P769" s="5"/>
      <c r="Q769" s="5"/>
      <c r="R769" s="5"/>
      <c r="S769" s="3"/>
      <c r="T769" s="5"/>
      <c r="U769" s="5"/>
      <c r="V769" s="5"/>
      <c r="W769" s="5"/>
      <c r="X769" s="5"/>
      <c r="Y769" s="6"/>
      <c r="Z769" s="5"/>
      <c r="AA769" s="5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</row>
    <row r="770" spans="1:144" x14ac:dyDescent="0.2">
      <c r="A770" s="138">
        <f t="shared" si="173"/>
        <v>43065</v>
      </c>
      <c r="B770" s="142">
        <f t="shared" ca="1" si="180"/>
        <v>1009703.564</v>
      </c>
      <c r="C770" s="52">
        <f t="shared" si="174"/>
        <v>1000000</v>
      </c>
      <c r="D770" s="38">
        <f t="shared" si="175"/>
        <v>0.14476</v>
      </c>
      <c r="E770" s="42">
        <f t="shared" si="176"/>
        <v>43038</v>
      </c>
      <c r="F770" s="1">
        <f t="shared" si="168"/>
        <v>17</v>
      </c>
      <c r="G770" s="51">
        <f t="shared" si="169"/>
        <v>18</v>
      </c>
      <c r="H770" s="43">
        <f t="shared" si="170"/>
        <v>1.0097035640000001</v>
      </c>
      <c r="I770" s="51">
        <f t="shared" si="177"/>
        <v>0</v>
      </c>
      <c r="J770" s="52">
        <f t="shared" si="171"/>
        <v>9703.5640000000003</v>
      </c>
      <c r="K770" s="41">
        <f t="shared" si="172"/>
        <v>0</v>
      </c>
      <c r="L770" s="2" t="str">
        <f t="shared" si="178"/>
        <v>J=</v>
      </c>
      <c r="M770" s="42">
        <f t="shared" si="179"/>
        <v>43403</v>
      </c>
      <c r="N770" s="5">
        <f t="shared" si="181"/>
        <v>0</v>
      </c>
      <c r="O770" s="5"/>
      <c r="P770" s="5"/>
      <c r="Q770" s="5"/>
      <c r="R770" s="5"/>
      <c r="S770" s="3"/>
      <c r="T770" s="5"/>
      <c r="U770" s="5"/>
      <c r="V770" s="5"/>
      <c r="W770" s="5"/>
      <c r="X770" s="5"/>
      <c r="Y770" s="6"/>
      <c r="Z770" s="5"/>
      <c r="AA770" s="5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</row>
    <row r="771" spans="1:144" x14ac:dyDescent="0.2">
      <c r="A771" s="138">
        <f t="shared" si="173"/>
        <v>43066</v>
      </c>
      <c r="B771" s="142">
        <f t="shared" ca="1" si="180"/>
        <v>1009703.564</v>
      </c>
      <c r="C771" s="52">
        <f t="shared" si="174"/>
        <v>1000000</v>
      </c>
      <c r="D771" s="38">
        <f t="shared" si="175"/>
        <v>0.14476</v>
      </c>
      <c r="E771" s="42">
        <f t="shared" si="176"/>
        <v>43038</v>
      </c>
      <c r="F771" s="1">
        <f t="shared" si="168"/>
        <v>18</v>
      </c>
      <c r="G771" s="51">
        <f t="shared" si="169"/>
        <v>18</v>
      </c>
      <c r="H771" s="43">
        <f t="shared" si="170"/>
        <v>1.0097035640000001</v>
      </c>
      <c r="I771" s="51">
        <f t="shared" si="177"/>
        <v>0</v>
      </c>
      <c r="J771" s="52">
        <f t="shared" si="171"/>
        <v>9703.5640000000003</v>
      </c>
      <c r="K771" s="41">
        <f t="shared" si="172"/>
        <v>0</v>
      </c>
      <c r="L771" s="2" t="str">
        <f t="shared" si="178"/>
        <v>J=</v>
      </c>
      <c r="M771" s="42">
        <f t="shared" si="179"/>
        <v>43403</v>
      </c>
      <c r="N771" s="5">
        <f t="shared" si="181"/>
        <v>0</v>
      </c>
      <c r="O771" s="5"/>
      <c r="P771" s="5"/>
      <c r="Q771" s="5"/>
      <c r="R771" s="5"/>
      <c r="S771" s="3"/>
      <c r="T771" s="5"/>
      <c r="U771" s="5"/>
      <c r="V771" s="5"/>
      <c r="W771" s="5"/>
      <c r="X771" s="5"/>
      <c r="Y771" s="6"/>
      <c r="Z771" s="5"/>
      <c r="AA771" s="5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</row>
    <row r="772" spans="1:144" x14ac:dyDescent="0.2">
      <c r="A772" s="138">
        <f t="shared" si="173"/>
        <v>43067</v>
      </c>
      <c r="B772" s="142">
        <f t="shared" ca="1" si="180"/>
        <v>1010245.403</v>
      </c>
      <c r="C772" s="52">
        <f t="shared" si="174"/>
        <v>1000000</v>
      </c>
      <c r="D772" s="38">
        <f t="shared" si="175"/>
        <v>0.14476</v>
      </c>
      <c r="E772" s="42">
        <f t="shared" si="176"/>
        <v>43038</v>
      </c>
      <c r="F772" s="1">
        <f t="shared" si="168"/>
        <v>19</v>
      </c>
      <c r="G772" s="51">
        <f t="shared" si="169"/>
        <v>19</v>
      </c>
      <c r="H772" s="43">
        <f t="shared" si="170"/>
        <v>1.0102454030000001</v>
      </c>
      <c r="I772" s="51">
        <f t="shared" si="177"/>
        <v>0</v>
      </c>
      <c r="J772" s="52">
        <f t="shared" si="171"/>
        <v>10245.403</v>
      </c>
      <c r="K772" s="41">
        <f t="shared" si="172"/>
        <v>0</v>
      </c>
      <c r="L772" s="2" t="str">
        <f t="shared" si="178"/>
        <v>J=</v>
      </c>
      <c r="M772" s="42">
        <f t="shared" si="179"/>
        <v>43403</v>
      </c>
      <c r="N772" s="5">
        <f t="shared" si="181"/>
        <v>0</v>
      </c>
      <c r="O772" s="5"/>
      <c r="P772" s="5"/>
      <c r="Q772" s="5"/>
      <c r="R772" s="5"/>
      <c r="S772" s="3"/>
      <c r="T772" s="5"/>
      <c r="U772" s="5"/>
      <c r="V772" s="5"/>
      <c r="W772" s="5"/>
      <c r="X772" s="5"/>
      <c r="Y772" s="6"/>
      <c r="Z772" s="5"/>
      <c r="AA772" s="5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</row>
    <row r="773" spans="1:144" x14ac:dyDescent="0.2">
      <c r="A773" s="138">
        <f t="shared" si="173"/>
        <v>43068</v>
      </c>
      <c r="B773" s="142">
        <f t="shared" ca="1" si="180"/>
        <v>1010787.5330000001</v>
      </c>
      <c r="C773" s="52">
        <f t="shared" si="174"/>
        <v>1000000</v>
      </c>
      <c r="D773" s="38">
        <f t="shared" si="175"/>
        <v>0.14476</v>
      </c>
      <c r="E773" s="42">
        <f t="shared" si="176"/>
        <v>43038</v>
      </c>
      <c r="F773" s="1">
        <f t="shared" si="168"/>
        <v>20</v>
      </c>
      <c r="G773" s="51">
        <f t="shared" si="169"/>
        <v>20</v>
      </c>
      <c r="H773" s="43">
        <f t="shared" si="170"/>
        <v>1.010787533</v>
      </c>
      <c r="I773" s="51">
        <f t="shared" si="177"/>
        <v>0</v>
      </c>
      <c r="J773" s="52">
        <f t="shared" si="171"/>
        <v>10787.532999999999</v>
      </c>
      <c r="K773" s="41">
        <f t="shared" si="172"/>
        <v>0</v>
      </c>
      <c r="L773" s="2" t="str">
        <f t="shared" si="178"/>
        <v>J=</v>
      </c>
      <c r="M773" s="42">
        <f t="shared" si="179"/>
        <v>43403</v>
      </c>
      <c r="N773" s="5">
        <f t="shared" si="181"/>
        <v>0</v>
      </c>
      <c r="O773" s="5"/>
      <c r="P773" s="5"/>
      <c r="Q773" s="5"/>
      <c r="R773" s="5"/>
      <c r="S773" s="3"/>
      <c r="T773" s="5"/>
      <c r="U773" s="5"/>
      <c r="V773" s="5"/>
      <c r="W773" s="5"/>
      <c r="X773" s="5"/>
      <c r="Y773" s="6"/>
      <c r="Z773" s="5"/>
      <c r="AA773" s="5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</row>
    <row r="774" spans="1:144" x14ac:dyDescent="0.2">
      <c r="A774" s="138">
        <f t="shared" si="173"/>
        <v>43069</v>
      </c>
      <c r="B774" s="142">
        <f t="shared" ca="1" si="180"/>
        <v>1011329.954</v>
      </c>
      <c r="C774" s="52">
        <f t="shared" si="174"/>
        <v>1000000</v>
      </c>
      <c r="D774" s="38">
        <f t="shared" si="175"/>
        <v>0.14476</v>
      </c>
      <c r="E774" s="42">
        <f t="shared" si="176"/>
        <v>43038</v>
      </c>
      <c r="F774" s="1">
        <f t="shared" si="168"/>
        <v>21</v>
      </c>
      <c r="G774" s="51">
        <f t="shared" si="169"/>
        <v>21</v>
      </c>
      <c r="H774" s="43">
        <f t="shared" si="170"/>
        <v>1.011329954</v>
      </c>
      <c r="I774" s="51">
        <f t="shared" si="177"/>
        <v>0</v>
      </c>
      <c r="J774" s="52">
        <f t="shared" si="171"/>
        <v>11329.954</v>
      </c>
      <c r="K774" s="41">
        <f t="shared" si="172"/>
        <v>0</v>
      </c>
      <c r="L774" s="2" t="str">
        <f t="shared" si="178"/>
        <v>J=</v>
      </c>
      <c r="M774" s="42">
        <f t="shared" si="179"/>
        <v>43403</v>
      </c>
      <c r="N774" s="5">
        <f t="shared" si="181"/>
        <v>0</v>
      </c>
      <c r="O774" s="5"/>
      <c r="P774" s="5"/>
      <c r="Q774" s="5"/>
      <c r="R774" s="5"/>
      <c r="S774" s="3"/>
      <c r="T774" s="5"/>
      <c r="U774" s="5"/>
      <c r="V774" s="5"/>
      <c r="W774" s="5"/>
      <c r="X774" s="5"/>
      <c r="Y774" s="6"/>
      <c r="Z774" s="5"/>
      <c r="AA774" s="5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</row>
    <row r="775" spans="1:144" x14ac:dyDescent="0.2">
      <c r="A775" s="138">
        <f t="shared" si="173"/>
        <v>43070</v>
      </c>
      <c r="B775" s="142">
        <f t="shared" ca="1" si="180"/>
        <v>1011872.66599999</v>
      </c>
      <c r="C775" s="52">
        <f t="shared" si="174"/>
        <v>1000000</v>
      </c>
      <c r="D775" s="38">
        <f t="shared" si="175"/>
        <v>0.14476</v>
      </c>
      <c r="E775" s="42">
        <f t="shared" si="176"/>
        <v>43038</v>
      </c>
      <c r="F775" s="1">
        <f t="shared" si="168"/>
        <v>22</v>
      </c>
      <c r="G775" s="51">
        <f t="shared" si="169"/>
        <v>22</v>
      </c>
      <c r="H775" s="43">
        <f t="shared" si="170"/>
        <v>1.0118726659999999</v>
      </c>
      <c r="I775" s="51">
        <f t="shared" si="177"/>
        <v>0</v>
      </c>
      <c r="J775" s="52">
        <f t="shared" si="171"/>
        <v>11872.66599999</v>
      </c>
      <c r="K775" s="41">
        <f t="shared" si="172"/>
        <v>0</v>
      </c>
      <c r="L775" s="2" t="str">
        <f t="shared" si="178"/>
        <v>J=</v>
      </c>
      <c r="M775" s="42">
        <f t="shared" si="179"/>
        <v>43403</v>
      </c>
      <c r="N775" s="5">
        <f t="shared" si="181"/>
        <v>0</v>
      </c>
      <c r="O775" s="5"/>
      <c r="P775" s="5"/>
      <c r="Q775" s="5"/>
      <c r="R775" s="5"/>
      <c r="S775" s="3"/>
      <c r="T775" s="5"/>
      <c r="U775" s="5"/>
      <c r="V775" s="5"/>
      <c r="W775" s="5"/>
      <c r="X775" s="5"/>
      <c r="Y775" s="6"/>
      <c r="Z775" s="5"/>
      <c r="AA775" s="5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</row>
    <row r="776" spans="1:144" x14ac:dyDescent="0.2">
      <c r="A776" s="138">
        <f t="shared" si="173"/>
        <v>43071</v>
      </c>
      <c r="B776" s="142">
        <f t="shared" ca="1" si="180"/>
        <v>1012415.66899999</v>
      </c>
      <c r="C776" s="52">
        <f t="shared" si="174"/>
        <v>1000000</v>
      </c>
      <c r="D776" s="38">
        <f t="shared" si="175"/>
        <v>0.14476</v>
      </c>
      <c r="E776" s="42">
        <f t="shared" si="176"/>
        <v>43038</v>
      </c>
      <c r="F776" s="1">
        <f t="shared" si="168"/>
        <v>22</v>
      </c>
      <c r="G776" s="51">
        <f t="shared" si="169"/>
        <v>23</v>
      </c>
      <c r="H776" s="43">
        <f t="shared" si="170"/>
        <v>1.0124156689999999</v>
      </c>
      <c r="I776" s="51">
        <f t="shared" si="177"/>
        <v>0</v>
      </c>
      <c r="J776" s="52">
        <f t="shared" si="171"/>
        <v>12415.668999990001</v>
      </c>
      <c r="K776" s="41">
        <f t="shared" si="172"/>
        <v>0</v>
      </c>
      <c r="L776" s="2" t="str">
        <f t="shared" si="178"/>
        <v>J=</v>
      </c>
      <c r="M776" s="42">
        <f t="shared" si="179"/>
        <v>43403</v>
      </c>
      <c r="N776" s="5">
        <f t="shared" si="181"/>
        <v>0</v>
      </c>
      <c r="O776" s="5"/>
      <c r="P776" s="5"/>
      <c r="Q776" s="5"/>
      <c r="R776" s="5"/>
      <c r="S776" s="3"/>
      <c r="T776" s="5"/>
      <c r="U776" s="5"/>
      <c r="V776" s="5"/>
      <c r="W776" s="5"/>
      <c r="X776" s="5"/>
      <c r="Y776" s="6"/>
      <c r="Z776" s="5"/>
      <c r="AA776" s="5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</row>
    <row r="777" spans="1:144" x14ac:dyDescent="0.2">
      <c r="A777" s="138">
        <f t="shared" si="173"/>
        <v>43072</v>
      </c>
      <c r="B777" s="142">
        <f t="shared" ca="1" si="180"/>
        <v>1012415.66899999</v>
      </c>
      <c r="C777" s="52">
        <f t="shared" si="174"/>
        <v>1000000</v>
      </c>
      <c r="D777" s="38">
        <f t="shared" si="175"/>
        <v>0.14476</v>
      </c>
      <c r="E777" s="42">
        <f t="shared" si="176"/>
        <v>43038</v>
      </c>
      <c r="F777" s="1">
        <f t="shared" si="168"/>
        <v>22</v>
      </c>
      <c r="G777" s="51">
        <f t="shared" si="169"/>
        <v>23</v>
      </c>
      <c r="H777" s="43">
        <f t="shared" si="170"/>
        <v>1.0124156689999999</v>
      </c>
      <c r="I777" s="51">
        <f t="shared" si="177"/>
        <v>0</v>
      </c>
      <c r="J777" s="52">
        <f t="shared" si="171"/>
        <v>12415.668999990001</v>
      </c>
      <c r="K777" s="41">
        <f t="shared" si="172"/>
        <v>0</v>
      </c>
      <c r="L777" s="2" t="str">
        <f t="shared" si="178"/>
        <v>J=</v>
      </c>
      <c r="M777" s="42">
        <f t="shared" si="179"/>
        <v>43403</v>
      </c>
      <c r="N777" s="5">
        <f t="shared" si="181"/>
        <v>0</v>
      </c>
      <c r="O777" s="5"/>
      <c r="P777" s="5"/>
      <c r="Q777" s="5"/>
      <c r="R777" s="5"/>
      <c r="S777" s="3"/>
      <c r="T777" s="5"/>
      <c r="U777" s="5"/>
      <c r="V777" s="5"/>
      <c r="W777" s="5"/>
      <c r="X777" s="5"/>
      <c r="Y777" s="6"/>
      <c r="Z777" s="5"/>
      <c r="AA777" s="5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</row>
    <row r="778" spans="1:144" x14ac:dyDescent="0.2">
      <c r="A778" s="138">
        <f t="shared" si="173"/>
        <v>43073</v>
      </c>
      <c r="B778" s="142">
        <f t="shared" ca="1" si="180"/>
        <v>1012415.66899999</v>
      </c>
      <c r="C778" s="52">
        <f t="shared" si="174"/>
        <v>1000000</v>
      </c>
      <c r="D778" s="38">
        <f t="shared" si="175"/>
        <v>0.14476</v>
      </c>
      <c r="E778" s="42">
        <f t="shared" si="176"/>
        <v>43038</v>
      </c>
      <c r="F778" s="1">
        <f t="shared" si="168"/>
        <v>23</v>
      </c>
      <c r="G778" s="51">
        <f t="shared" si="169"/>
        <v>23</v>
      </c>
      <c r="H778" s="43">
        <f t="shared" si="170"/>
        <v>1.0124156689999999</v>
      </c>
      <c r="I778" s="51">
        <f t="shared" si="177"/>
        <v>0</v>
      </c>
      <c r="J778" s="52">
        <f t="shared" si="171"/>
        <v>12415.668999990001</v>
      </c>
      <c r="K778" s="41">
        <f t="shared" si="172"/>
        <v>0</v>
      </c>
      <c r="L778" s="2" t="str">
        <f t="shared" si="178"/>
        <v>J=</v>
      </c>
      <c r="M778" s="42">
        <f t="shared" si="179"/>
        <v>43403</v>
      </c>
      <c r="N778" s="5">
        <f t="shared" si="181"/>
        <v>0</v>
      </c>
      <c r="O778" s="5"/>
      <c r="P778" s="5"/>
      <c r="Q778" s="5"/>
      <c r="R778" s="5"/>
      <c r="S778" s="3"/>
      <c r="T778" s="5"/>
      <c r="U778" s="5"/>
      <c r="V778" s="5"/>
      <c r="W778" s="5"/>
      <c r="X778" s="5"/>
      <c r="Y778" s="6"/>
      <c r="Z778" s="5"/>
      <c r="AA778" s="5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</row>
    <row r="779" spans="1:144" x14ac:dyDescent="0.2">
      <c r="A779" s="138">
        <f t="shared" si="173"/>
        <v>43074</v>
      </c>
      <c r="B779" s="142">
        <f t="shared" ca="1" si="180"/>
        <v>1012958.964</v>
      </c>
      <c r="C779" s="52">
        <f t="shared" si="174"/>
        <v>1000000</v>
      </c>
      <c r="D779" s="38">
        <f t="shared" si="175"/>
        <v>0.14476</v>
      </c>
      <c r="E779" s="42">
        <f t="shared" si="176"/>
        <v>43038</v>
      </c>
      <c r="F779" s="1">
        <f t="shared" si="168"/>
        <v>24</v>
      </c>
      <c r="G779" s="51">
        <f t="shared" si="169"/>
        <v>24</v>
      </c>
      <c r="H779" s="43">
        <f t="shared" si="170"/>
        <v>1.0129589640000001</v>
      </c>
      <c r="I779" s="51">
        <f t="shared" si="177"/>
        <v>0</v>
      </c>
      <c r="J779" s="52">
        <f t="shared" si="171"/>
        <v>12958.964</v>
      </c>
      <c r="K779" s="41">
        <f t="shared" si="172"/>
        <v>0</v>
      </c>
      <c r="L779" s="2" t="str">
        <f t="shared" si="178"/>
        <v>J=</v>
      </c>
      <c r="M779" s="42">
        <f t="shared" si="179"/>
        <v>43403</v>
      </c>
      <c r="N779" s="5">
        <f t="shared" si="181"/>
        <v>0</v>
      </c>
      <c r="O779" s="5"/>
      <c r="P779" s="5"/>
      <c r="Q779" s="5"/>
      <c r="R779" s="5"/>
      <c r="S779" s="3"/>
      <c r="T779" s="5"/>
      <c r="U779" s="5"/>
      <c r="V779" s="5"/>
      <c r="W779" s="5"/>
      <c r="X779" s="5"/>
      <c r="Y779" s="6"/>
      <c r="Z779" s="5"/>
      <c r="AA779" s="5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</row>
    <row r="780" spans="1:144" x14ac:dyDescent="0.2">
      <c r="A780" s="138">
        <f t="shared" si="173"/>
        <v>43075</v>
      </c>
      <c r="B780" s="142">
        <f t="shared" ca="1" si="180"/>
        <v>1013502.54999999</v>
      </c>
      <c r="C780" s="52">
        <f t="shared" si="174"/>
        <v>1000000</v>
      </c>
      <c r="D780" s="38">
        <f t="shared" si="175"/>
        <v>0.14476</v>
      </c>
      <c r="E780" s="42">
        <f t="shared" si="176"/>
        <v>43038</v>
      </c>
      <c r="F780" s="1">
        <f t="shared" ref="F780:F843" si="182">IF(A780&gt;E780,IF(NETWORKDAYS(E780,A780,$P$75:$P$191)-1=0,1,NETWORKDAYS(E780,A780,$P$75:$P$191)-1),0)</f>
        <v>25</v>
      </c>
      <c r="G780" s="51">
        <f t="shared" ref="G780:G843" si="183">IF(AND(F780=1,F779=1),1,IF(F780&gt;0,IF(F780=F779,F780+1,F780),0))</f>
        <v>25</v>
      </c>
      <c r="H780" s="43">
        <f t="shared" ref="H780:H843" si="184">ROUND((D780+1)^(G780/252),9)</f>
        <v>1.0135025499999999</v>
      </c>
      <c r="I780" s="51">
        <f t="shared" si="177"/>
        <v>0</v>
      </c>
      <c r="J780" s="52">
        <f t="shared" ref="J780:J843" si="185">TRUNC(((H780-1)*C780),8)</f>
        <v>13502.54999999</v>
      </c>
      <c r="K780" s="41">
        <f t="shared" ref="K780:K843" si="186">IF(I780&gt;0,VLOOKUP(I780,$P$12:$U$72,6),0)</f>
        <v>0</v>
      </c>
      <c r="L780" s="2" t="str">
        <f t="shared" si="178"/>
        <v>J=</v>
      </c>
      <c r="M780" s="42">
        <f t="shared" si="179"/>
        <v>43403</v>
      </c>
      <c r="N780" s="5">
        <f t="shared" si="181"/>
        <v>0</v>
      </c>
      <c r="O780" s="5"/>
      <c r="P780" s="5"/>
      <c r="Q780" s="5"/>
      <c r="R780" s="5"/>
      <c r="S780" s="3"/>
      <c r="T780" s="5"/>
      <c r="U780" s="5"/>
      <c r="V780" s="5"/>
      <c r="W780" s="5"/>
      <c r="X780" s="5"/>
      <c r="Y780" s="6"/>
      <c r="Z780" s="5"/>
      <c r="AA780" s="5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</row>
    <row r="781" spans="1:144" x14ac:dyDescent="0.2">
      <c r="A781" s="138">
        <f t="shared" ref="A781:A844" si="187">(A780+1)</f>
        <v>43076</v>
      </c>
      <c r="B781" s="142">
        <f t="shared" ca="1" si="180"/>
        <v>1014046.428</v>
      </c>
      <c r="C781" s="52">
        <f t="shared" ref="C781:C844" si="188">(C780-K780)</f>
        <v>1000000</v>
      </c>
      <c r="D781" s="38">
        <f t="shared" ref="D781:D844" si="189">D780</f>
        <v>0.14476</v>
      </c>
      <c r="E781" s="42">
        <f t="shared" ref="E781:E844" si="190">IF(I780&gt;0,VLOOKUP(I780,P$12:Z$72,2),E780)</f>
        <v>43038</v>
      </c>
      <c r="F781" s="1">
        <f t="shared" si="182"/>
        <v>26</v>
      </c>
      <c r="G781" s="51">
        <f t="shared" si="183"/>
        <v>26</v>
      </c>
      <c r="H781" s="43">
        <f t="shared" si="184"/>
        <v>1.0140464280000001</v>
      </c>
      <c r="I781" s="51">
        <f t="shared" ref="I781:I844" si="191">IF(VLOOKUP(A781,Q$12:X$72,8)=VLOOKUP(A780,Q$12:X$72,8),0,VLOOKUP(A781,Q$12:X$72,8))</f>
        <v>0</v>
      </c>
      <c r="J781" s="52">
        <f t="shared" si="185"/>
        <v>14046.428</v>
      </c>
      <c r="K781" s="41">
        <f t="shared" si="186"/>
        <v>0</v>
      </c>
      <c r="L781" s="2" t="str">
        <f t="shared" ref="L781:L844" si="192">IF(I780&gt;0,VLOOKUP(I780,P$12:Z$72,10),L780)</f>
        <v>J=</v>
      </c>
      <c r="M781" s="42">
        <f t="shared" ref="M781:M844" si="193">IF(I780&gt;0,VLOOKUP(I780,P$12:Z$72,11),M780)</f>
        <v>43403</v>
      </c>
      <c r="N781" s="5">
        <f t="shared" si="181"/>
        <v>0</v>
      </c>
      <c r="O781" s="5"/>
      <c r="P781" s="5"/>
      <c r="Q781" s="5"/>
      <c r="R781" s="5"/>
      <c r="S781" s="3"/>
      <c r="T781" s="5"/>
      <c r="U781" s="5"/>
      <c r="V781" s="5"/>
      <c r="W781" s="5"/>
      <c r="X781" s="5"/>
      <c r="Y781" s="6"/>
      <c r="Z781" s="5"/>
      <c r="AA781" s="5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</row>
    <row r="782" spans="1:144" x14ac:dyDescent="0.2">
      <c r="A782" s="138">
        <f t="shared" si="187"/>
        <v>43077</v>
      </c>
      <c r="B782" s="142">
        <f t="shared" ref="B782:B845" ca="1" si="194">IF(A782&lt;=TODAY(),C782+J782,IF(AND(A782&gt;TODAY(),A782&lt;=$B$1),IF(VLOOKUP(TODAY(),$A$12:$D$10000,4,FALSE)=0,"n.d",C782+J782),"n.d"))</f>
        <v>1014590.598</v>
      </c>
      <c r="C782" s="52">
        <f t="shared" si="188"/>
        <v>1000000</v>
      </c>
      <c r="D782" s="38">
        <f t="shared" si="189"/>
        <v>0.14476</v>
      </c>
      <c r="E782" s="42">
        <f t="shared" si="190"/>
        <v>43038</v>
      </c>
      <c r="F782" s="1">
        <f t="shared" si="182"/>
        <v>27</v>
      </c>
      <c r="G782" s="51">
        <f t="shared" si="183"/>
        <v>27</v>
      </c>
      <c r="H782" s="43">
        <f t="shared" si="184"/>
        <v>1.0145905980000001</v>
      </c>
      <c r="I782" s="51">
        <f t="shared" si="191"/>
        <v>0</v>
      </c>
      <c r="J782" s="52">
        <f t="shared" si="185"/>
        <v>14590.598</v>
      </c>
      <c r="K782" s="41">
        <f t="shared" si="186"/>
        <v>0</v>
      </c>
      <c r="L782" s="2" t="str">
        <f t="shared" si="192"/>
        <v>J=</v>
      </c>
      <c r="M782" s="42">
        <f t="shared" si="193"/>
        <v>43403</v>
      </c>
      <c r="N782" s="5">
        <f t="shared" ref="N782:N845" si="195">IF(I782&gt;0,(J782+K782)*N$9,0)</f>
        <v>0</v>
      </c>
      <c r="O782" s="5"/>
      <c r="P782" s="5"/>
      <c r="Q782" s="5"/>
      <c r="R782" s="5"/>
      <c r="S782" s="3"/>
      <c r="T782" s="5"/>
      <c r="U782" s="5"/>
      <c r="V782" s="5"/>
      <c r="W782" s="5"/>
      <c r="X782" s="5"/>
      <c r="Y782" s="6"/>
      <c r="Z782" s="5"/>
      <c r="AA782" s="5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</row>
    <row r="783" spans="1:144" x14ac:dyDescent="0.2">
      <c r="A783" s="138">
        <f t="shared" si="187"/>
        <v>43078</v>
      </c>
      <c r="B783" s="142">
        <f t="shared" ca="1" si="194"/>
        <v>1015135.06</v>
      </c>
      <c r="C783" s="52">
        <f t="shared" si="188"/>
        <v>1000000</v>
      </c>
      <c r="D783" s="38">
        <f t="shared" si="189"/>
        <v>0.14476</v>
      </c>
      <c r="E783" s="42">
        <f t="shared" si="190"/>
        <v>43038</v>
      </c>
      <c r="F783" s="1">
        <f t="shared" si="182"/>
        <v>27</v>
      </c>
      <c r="G783" s="51">
        <f t="shared" si="183"/>
        <v>28</v>
      </c>
      <c r="H783" s="43">
        <f t="shared" si="184"/>
        <v>1.01513506</v>
      </c>
      <c r="I783" s="51">
        <f t="shared" si="191"/>
        <v>0</v>
      </c>
      <c r="J783" s="52">
        <f t="shared" si="185"/>
        <v>15135.06</v>
      </c>
      <c r="K783" s="41">
        <f t="shared" si="186"/>
        <v>0</v>
      </c>
      <c r="L783" s="2" t="str">
        <f t="shared" si="192"/>
        <v>J=</v>
      </c>
      <c r="M783" s="42">
        <f t="shared" si="193"/>
        <v>43403</v>
      </c>
      <c r="N783" s="5">
        <f t="shared" si="195"/>
        <v>0</v>
      </c>
      <c r="O783" s="5"/>
      <c r="P783" s="5"/>
      <c r="Q783" s="5"/>
      <c r="R783" s="5"/>
      <c r="S783" s="3"/>
      <c r="T783" s="5"/>
      <c r="U783" s="5"/>
      <c r="V783" s="5"/>
      <c r="W783" s="5"/>
      <c r="X783" s="5"/>
      <c r="Y783" s="6"/>
      <c r="Z783" s="5"/>
      <c r="AA783" s="5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</row>
    <row r="784" spans="1:144" x14ac:dyDescent="0.2">
      <c r="A784" s="138">
        <f t="shared" si="187"/>
        <v>43079</v>
      </c>
      <c r="B784" s="142">
        <f t="shared" ca="1" si="194"/>
        <v>1015135.06</v>
      </c>
      <c r="C784" s="52">
        <f t="shared" si="188"/>
        <v>1000000</v>
      </c>
      <c r="D784" s="38">
        <f t="shared" si="189"/>
        <v>0.14476</v>
      </c>
      <c r="E784" s="42">
        <f t="shared" si="190"/>
        <v>43038</v>
      </c>
      <c r="F784" s="1">
        <f t="shared" si="182"/>
        <v>27</v>
      </c>
      <c r="G784" s="51">
        <f t="shared" si="183"/>
        <v>28</v>
      </c>
      <c r="H784" s="43">
        <f t="shared" si="184"/>
        <v>1.01513506</v>
      </c>
      <c r="I784" s="51">
        <f t="shared" si="191"/>
        <v>0</v>
      </c>
      <c r="J784" s="52">
        <f t="shared" si="185"/>
        <v>15135.06</v>
      </c>
      <c r="K784" s="41">
        <f t="shared" si="186"/>
        <v>0</v>
      </c>
      <c r="L784" s="2" t="str">
        <f t="shared" si="192"/>
        <v>J=</v>
      </c>
      <c r="M784" s="42">
        <f t="shared" si="193"/>
        <v>43403</v>
      </c>
      <c r="N784" s="5">
        <f t="shared" si="195"/>
        <v>0</v>
      </c>
      <c r="O784" s="5"/>
      <c r="P784" s="5"/>
      <c r="Q784" s="5"/>
      <c r="R784" s="5"/>
      <c r="S784" s="3"/>
      <c r="T784" s="5"/>
      <c r="U784" s="5"/>
      <c r="V784" s="5"/>
      <c r="W784" s="5"/>
      <c r="X784" s="5"/>
      <c r="Y784" s="6"/>
      <c r="Z784" s="5"/>
      <c r="AA784" s="5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</row>
    <row r="785" spans="1:144" x14ac:dyDescent="0.2">
      <c r="A785" s="138">
        <f t="shared" si="187"/>
        <v>43080</v>
      </c>
      <c r="B785" s="142">
        <f t="shared" ca="1" si="194"/>
        <v>1015135.06</v>
      </c>
      <c r="C785" s="52">
        <f t="shared" si="188"/>
        <v>1000000</v>
      </c>
      <c r="D785" s="38">
        <f t="shared" si="189"/>
        <v>0.14476</v>
      </c>
      <c r="E785" s="42">
        <f t="shared" si="190"/>
        <v>43038</v>
      </c>
      <c r="F785" s="1">
        <f t="shared" si="182"/>
        <v>28</v>
      </c>
      <c r="G785" s="51">
        <f t="shared" si="183"/>
        <v>28</v>
      </c>
      <c r="H785" s="43">
        <f t="shared" si="184"/>
        <v>1.01513506</v>
      </c>
      <c r="I785" s="51">
        <f t="shared" si="191"/>
        <v>0</v>
      </c>
      <c r="J785" s="52">
        <f t="shared" si="185"/>
        <v>15135.06</v>
      </c>
      <c r="K785" s="41">
        <f t="shared" si="186"/>
        <v>0</v>
      </c>
      <c r="L785" s="2" t="str">
        <f t="shared" si="192"/>
        <v>J=</v>
      </c>
      <c r="M785" s="42">
        <f t="shared" si="193"/>
        <v>43403</v>
      </c>
      <c r="N785" s="5">
        <f t="shared" si="195"/>
        <v>0</v>
      </c>
      <c r="O785" s="5"/>
      <c r="P785" s="5"/>
      <c r="Q785" s="5"/>
      <c r="R785" s="5"/>
      <c r="S785" s="3"/>
      <c r="T785" s="5"/>
      <c r="U785" s="5"/>
      <c r="V785" s="5"/>
      <c r="W785" s="5"/>
      <c r="X785" s="5"/>
      <c r="Y785" s="6"/>
      <c r="Z785" s="5"/>
      <c r="AA785" s="5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</row>
    <row r="786" spans="1:144" x14ac:dyDescent="0.2">
      <c r="A786" s="138">
        <f t="shared" si="187"/>
        <v>43081</v>
      </c>
      <c r="B786" s="142">
        <f t="shared" ca="1" si="194"/>
        <v>1015679.814</v>
      </c>
      <c r="C786" s="52">
        <f t="shared" si="188"/>
        <v>1000000</v>
      </c>
      <c r="D786" s="38">
        <f t="shared" si="189"/>
        <v>0.14476</v>
      </c>
      <c r="E786" s="42">
        <f t="shared" si="190"/>
        <v>43038</v>
      </c>
      <c r="F786" s="1">
        <f t="shared" si="182"/>
        <v>29</v>
      </c>
      <c r="G786" s="51">
        <f t="shared" si="183"/>
        <v>29</v>
      </c>
      <c r="H786" s="43">
        <f t="shared" si="184"/>
        <v>1.0156798140000001</v>
      </c>
      <c r="I786" s="51">
        <f t="shared" si="191"/>
        <v>0</v>
      </c>
      <c r="J786" s="52">
        <f t="shared" si="185"/>
        <v>15679.814</v>
      </c>
      <c r="K786" s="41">
        <f t="shared" si="186"/>
        <v>0</v>
      </c>
      <c r="L786" s="2" t="str">
        <f t="shared" si="192"/>
        <v>J=</v>
      </c>
      <c r="M786" s="42">
        <f t="shared" si="193"/>
        <v>43403</v>
      </c>
      <c r="N786" s="5">
        <f t="shared" si="195"/>
        <v>0</v>
      </c>
      <c r="O786" s="5"/>
      <c r="P786" s="5"/>
      <c r="Q786" s="5"/>
      <c r="R786" s="5"/>
      <c r="S786" s="3"/>
      <c r="T786" s="5"/>
      <c r="U786" s="5"/>
      <c r="V786" s="5"/>
      <c r="W786" s="5"/>
      <c r="X786" s="5"/>
      <c r="Y786" s="6"/>
      <c r="Z786" s="5"/>
      <c r="AA786" s="5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</row>
    <row r="787" spans="1:144" x14ac:dyDescent="0.2">
      <c r="A787" s="138">
        <f t="shared" si="187"/>
        <v>43082</v>
      </c>
      <c r="B787" s="142">
        <f t="shared" ca="1" si="194"/>
        <v>1016224.85999999</v>
      </c>
      <c r="C787" s="52">
        <f t="shared" si="188"/>
        <v>1000000</v>
      </c>
      <c r="D787" s="38">
        <f t="shared" si="189"/>
        <v>0.14476</v>
      </c>
      <c r="E787" s="42">
        <f t="shared" si="190"/>
        <v>43038</v>
      </c>
      <c r="F787" s="1">
        <f t="shared" si="182"/>
        <v>30</v>
      </c>
      <c r="G787" s="51">
        <f t="shared" si="183"/>
        <v>30</v>
      </c>
      <c r="H787" s="43">
        <f t="shared" si="184"/>
        <v>1.0162248599999999</v>
      </c>
      <c r="I787" s="51">
        <f t="shared" si="191"/>
        <v>0</v>
      </c>
      <c r="J787" s="52">
        <f t="shared" si="185"/>
        <v>16224.85999999</v>
      </c>
      <c r="K787" s="41">
        <f t="shared" si="186"/>
        <v>0</v>
      </c>
      <c r="L787" s="2" t="str">
        <f t="shared" si="192"/>
        <v>J=</v>
      </c>
      <c r="M787" s="42">
        <f t="shared" si="193"/>
        <v>43403</v>
      </c>
      <c r="N787" s="5">
        <f t="shared" si="195"/>
        <v>0</v>
      </c>
      <c r="O787" s="5"/>
      <c r="P787" s="5"/>
      <c r="Q787" s="5"/>
      <c r="R787" s="5"/>
      <c r="S787" s="3"/>
      <c r="T787" s="5"/>
      <c r="U787" s="5"/>
      <c r="V787" s="5"/>
      <c r="W787" s="5"/>
      <c r="X787" s="5"/>
      <c r="Y787" s="6"/>
      <c r="Z787" s="5"/>
      <c r="AA787" s="5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</row>
    <row r="788" spans="1:144" x14ac:dyDescent="0.2">
      <c r="A788" s="138">
        <f t="shared" si="187"/>
        <v>43083</v>
      </c>
      <c r="B788" s="142">
        <f t="shared" ca="1" si="194"/>
        <v>1016770.199</v>
      </c>
      <c r="C788" s="52">
        <f t="shared" si="188"/>
        <v>1000000</v>
      </c>
      <c r="D788" s="38">
        <f t="shared" si="189"/>
        <v>0.14476</v>
      </c>
      <c r="E788" s="42">
        <f t="shared" si="190"/>
        <v>43038</v>
      </c>
      <c r="F788" s="1">
        <f t="shared" si="182"/>
        <v>31</v>
      </c>
      <c r="G788" s="51">
        <f t="shared" si="183"/>
        <v>31</v>
      </c>
      <c r="H788" s="43">
        <f t="shared" si="184"/>
        <v>1.016770199</v>
      </c>
      <c r="I788" s="51">
        <f t="shared" si="191"/>
        <v>0</v>
      </c>
      <c r="J788" s="52">
        <f t="shared" si="185"/>
        <v>16770.199000000001</v>
      </c>
      <c r="K788" s="41">
        <f t="shared" si="186"/>
        <v>0</v>
      </c>
      <c r="L788" s="2" t="str">
        <f t="shared" si="192"/>
        <v>J=</v>
      </c>
      <c r="M788" s="42">
        <f t="shared" si="193"/>
        <v>43403</v>
      </c>
      <c r="N788" s="5">
        <f t="shared" si="195"/>
        <v>0</v>
      </c>
      <c r="O788" s="5"/>
      <c r="P788" s="5"/>
      <c r="Q788" s="5"/>
      <c r="R788" s="5"/>
      <c r="S788" s="3"/>
      <c r="T788" s="5"/>
      <c r="U788" s="5"/>
      <c r="V788" s="5"/>
      <c r="W788" s="5"/>
      <c r="X788" s="5"/>
      <c r="Y788" s="6"/>
      <c r="Z788" s="5"/>
      <c r="AA788" s="5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</row>
    <row r="789" spans="1:144" x14ac:dyDescent="0.2">
      <c r="A789" s="138">
        <f t="shared" si="187"/>
        <v>43084</v>
      </c>
      <c r="B789" s="142">
        <f t="shared" ca="1" si="194"/>
        <v>1017315.83099999</v>
      </c>
      <c r="C789" s="52">
        <f t="shared" si="188"/>
        <v>1000000</v>
      </c>
      <c r="D789" s="38">
        <f t="shared" si="189"/>
        <v>0.14476</v>
      </c>
      <c r="E789" s="42">
        <f t="shared" si="190"/>
        <v>43038</v>
      </c>
      <c r="F789" s="1">
        <f t="shared" si="182"/>
        <v>32</v>
      </c>
      <c r="G789" s="51">
        <f t="shared" si="183"/>
        <v>32</v>
      </c>
      <c r="H789" s="43">
        <f t="shared" si="184"/>
        <v>1.0173158309999999</v>
      </c>
      <c r="I789" s="51">
        <f t="shared" si="191"/>
        <v>0</v>
      </c>
      <c r="J789" s="52">
        <f t="shared" si="185"/>
        <v>17315.830999990001</v>
      </c>
      <c r="K789" s="41">
        <f t="shared" si="186"/>
        <v>0</v>
      </c>
      <c r="L789" s="2" t="str">
        <f t="shared" si="192"/>
        <v>J=</v>
      </c>
      <c r="M789" s="42">
        <f t="shared" si="193"/>
        <v>43403</v>
      </c>
      <c r="N789" s="5">
        <f t="shared" si="195"/>
        <v>0</v>
      </c>
      <c r="O789" s="5"/>
      <c r="P789" s="5"/>
      <c r="Q789" s="5"/>
      <c r="R789" s="5"/>
      <c r="S789" s="3"/>
      <c r="T789" s="5"/>
      <c r="U789" s="5"/>
      <c r="V789" s="5"/>
      <c r="W789" s="5"/>
      <c r="X789" s="5"/>
      <c r="Y789" s="6"/>
      <c r="Z789" s="5"/>
      <c r="AA789" s="5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</row>
    <row r="790" spans="1:144" x14ac:dyDescent="0.2">
      <c r="A790" s="138">
        <f t="shared" si="187"/>
        <v>43085</v>
      </c>
      <c r="B790" s="142">
        <f t="shared" ca="1" si="194"/>
        <v>1017861.755</v>
      </c>
      <c r="C790" s="52">
        <f t="shared" si="188"/>
        <v>1000000</v>
      </c>
      <c r="D790" s="38">
        <f t="shared" si="189"/>
        <v>0.14476</v>
      </c>
      <c r="E790" s="42">
        <f t="shared" si="190"/>
        <v>43038</v>
      </c>
      <c r="F790" s="1">
        <f t="shared" si="182"/>
        <v>32</v>
      </c>
      <c r="G790" s="51">
        <f t="shared" si="183"/>
        <v>33</v>
      </c>
      <c r="H790" s="43">
        <f t="shared" si="184"/>
        <v>1.017861755</v>
      </c>
      <c r="I790" s="51">
        <f t="shared" si="191"/>
        <v>0</v>
      </c>
      <c r="J790" s="52">
        <f t="shared" si="185"/>
        <v>17861.755000000001</v>
      </c>
      <c r="K790" s="41">
        <f t="shared" si="186"/>
        <v>0</v>
      </c>
      <c r="L790" s="2" t="str">
        <f t="shared" si="192"/>
        <v>J=</v>
      </c>
      <c r="M790" s="42">
        <f t="shared" si="193"/>
        <v>43403</v>
      </c>
      <c r="N790" s="5">
        <f t="shared" si="195"/>
        <v>0</v>
      </c>
      <c r="O790" s="5"/>
      <c r="P790" s="5"/>
      <c r="Q790" s="5"/>
      <c r="R790" s="5"/>
      <c r="S790" s="3"/>
      <c r="T790" s="5"/>
      <c r="U790" s="5"/>
      <c r="V790" s="5"/>
      <c r="W790" s="5"/>
      <c r="X790" s="5"/>
      <c r="Y790" s="6"/>
      <c r="Z790" s="5"/>
      <c r="AA790" s="5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</row>
    <row r="791" spans="1:144" x14ac:dyDescent="0.2">
      <c r="A791" s="138">
        <f t="shared" si="187"/>
        <v>43086</v>
      </c>
      <c r="B791" s="142">
        <f t="shared" ca="1" si="194"/>
        <v>1017861.755</v>
      </c>
      <c r="C791" s="52">
        <f t="shared" si="188"/>
        <v>1000000</v>
      </c>
      <c r="D791" s="38">
        <f t="shared" si="189"/>
        <v>0.14476</v>
      </c>
      <c r="E791" s="42">
        <f t="shared" si="190"/>
        <v>43038</v>
      </c>
      <c r="F791" s="1">
        <f t="shared" si="182"/>
        <v>32</v>
      </c>
      <c r="G791" s="51">
        <f t="shared" si="183"/>
        <v>33</v>
      </c>
      <c r="H791" s="43">
        <f t="shared" si="184"/>
        <v>1.017861755</v>
      </c>
      <c r="I791" s="51">
        <f t="shared" si="191"/>
        <v>0</v>
      </c>
      <c r="J791" s="52">
        <f t="shared" si="185"/>
        <v>17861.755000000001</v>
      </c>
      <c r="K791" s="41">
        <f t="shared" si="186"/>
        <v>0</v>
      </c>
      <c r="L791" s="2" t="str">
        <f t="shared" si="192"/>
        <v>J=</v>
      </c>
      <c r="M791" s="42">
        <f t="shared" si="193"/>
        <v>43403</v>
      </c>
      <c r="N791" s="5">
        <f t="shared" si="195"/>
        <v>0</v>
      </c>
      <c r="O791" s="5"/>
      <c r="P791" s="5"/>
      <c r="Q791" s="5"/>
      <c r="R791" s="5"/>
      <c r="S791" s="3"/>
      <c r="T791" s="5"/>
      <c r="U791" s="5"/>
      <c r="V791" s="5"/>
      <c r="W791" s="5"/>
      <c r="X791" s="5"/>
      <c r="Y791" s="6"/>
      <c r="Z791" s="5"/>
      <c r="AA791" s="5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</row>
    <row r="792" spans="1:144" x14ac:dyDescent="0.2">
      <c r="A792" s="138">
        <f t="shared" si="187"/>
        <v>43087</v>
      </c>
      <c r="B792" s="142">
        <f t="shared" ca="1" si="194"/>
        <v>1017861.755</v>
      </c>
      <c r="C792" s="52">
        <f t="shared" si="188"/>
        <v>1000000</v>
      </c>
      <c r="D792" s="38">
        <f t="shared" si="189"/>
        <v>0.14476</v>
      </c>
      <c r="E792" s="42">
        <f t="shared" si="190"/>
        <v>43038</v>
      </c>
      <c r="F792" s="1">
        <f t="shared" si="182"/>
        <v>33</v>
      </c>
      <c r="G792" s="51">
        <f t="shared" si="183"/>
        <v>33</v>
      </c>
      <c r="H792" s="43">
        <f t="shared" si="184"/>
        <v>1.017861755</v>
      </c>
      <c r="I792" s="51">
        <f t="shared" si="191"/>
        <v>0</v>
      </c>
      <c r="J792" s="52">
        <f t="shared" si="185"/>
        <v>17861.755000000001</v>
      </c>
      <c r="K792" s="41">
        <f t="shared" si="186"/>
        <v>0</v>
      </c>
      <c r="L792" s="2" t="str">
        <f t="shared" si="192"/>
        <v>J=</v>
      </c>
      <c r="M792" s="42">
        <f t="shared" si="193"/>
        <v>43403</v>
      </c>
      <c r="N792" s="5">
        <f t="shared" si="195"/>
        <v>0</v>
      </c>
      <c r="O792" s="5"/>
      <c r="P792" s="5"/>
      <c r="Q792" s="5"/>
      <c r="R792" s="5"/>
      <c r="S792" s="3"/>
      <c r="T792" s="5"/>
      <c r="U792" s="5"/>
      <c r="V792" s="5"/>
      <c r="W792" s="5"/>
      <c r="X792" s="5"/>
      <c r="Y792" s="6"/>
      <c r="Z792" s="5"/>
      <c r="AA792" s="5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</row>
    <row r="793" spans="1:144" x14ac:dyDescent="0.2">
      <c r="A793" s="138">
        <f t="shared" si="187"/>
        <v>43088</v>
      </c>
      <c r="B793" s="142">
        <f t="shared" ca="1" si="194"/>
        <v>1018407.972</v>
      </c>
      <c r="C793" s="52">
        <f t="shared" si="188"/>
        <v>1000000</v>
      </c>
      <c r="D793" s="38">
        <f t="shared" si="189"/>
        <v>0.14476</v>
      </c>
      <c r="E793" s="42">
        <f t="shared" si="190"/>
        <v>43038</v>
      </c>
      <c r="F793" s="1">
        <f t="shared" si="182"/>
        <v>34</v>
      </c>
      <c r="G793" s="51">
        <f t="shared" si="183"/>
        <v>34</v>
      </c>
      <c r="H793" s="43">
        <f t="shared" si="184"/>
        <v>1.0184079720000001</v>
      </c>
      <c r="I793" s="51">
        <f t="shared" si="191"/>
        <v>0</v>
      </c>
      <c r="J793" s="52">
        <f t="shared" si="185"/>
        <v>18407.972000000002</v>
      </c>
      <c r="K793" s="41">
        <f t="shared" si="186"/>
        <v>0</v>
      </c>
      <c r="L793" s="2" t="str">
        <f t="shared" si="192"/>
        <v>J=</v>
      </c>
      <c r="M793" s="42">
        <f t="shared" si="193"/>
        <v>43403</v>
      </c>
      <c r="N793" s="5">
        <f t="shared" si="195"/>
        <v>0</v>
      </c>
      <c r="O793" s="5"/>
      <c r="P793" s="5"/>
      <c r="Q793" s="5"/>
      <c r="R793" s="5"/>
      <c r="S793" s="3"/>
      <c r="T793" s="5"/>
      <c r="U793" s="5"/>
      <c r="V793" s="5"/>
      <c r="W793" s="5"/>
      <c r="X793" s="5"/>
      <c r="Y793" s="6"/>
      <c r="Z793" s="5"/>
      <c r="AA793" s="5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</row>
    <row r="794" spans="1:144" x14ac:dyDescent="0.2">
      <c r="A794" s="138">
        <f t="shared" si="187"/>
        <v>43089</v>
      </c>
      <c r="B794" s="142">
        <f t="shared" ca="1" si="194"/>
        <v>1018954.48299999</v>
      </c>
      <c r="C794" s="52">
        <f t="shared" si="188"/>
        <v>1000000</v>
      </c>
      <c r="D794" s="38">
        <f t="shared" si="189"/>
        <v>0.14476</v>
      </c>
      <c r="E794" s="42">
        <f t="shared" si="190"/>
        <v>43038</v>
      </c>
      <c r="F794" s="1">
        <f t="shared" si="182"/>
        <v>35</v>
      </c>
      <c r="G794" s="51">
        <f t="shared" si="183"/>
        <v>35</v>
      </c>
      <c r="H794" s="43">
        <f t="shared" si="184"/>
        <v>1.0189544829999999</v>
      </c>
      <c r="I794" s="51">
        <f t="shared" si="191"/>
        <v>0</v>
      </c>
      <c r="J794" s="52">
        <f t="shared" si="185"/>
        <v>18954.482999989999</v>
      </c>
      <c r="K794" s="41">
        <f t="shared" si="186"/>
        <v>0</v>
      </c>
      <c r="L794" s="2" t="str">
        <f t="shared" si="192"/>
        <v>J=</v>
      </c>
      <c r="M794" s="42">
        <f t="shared" si="193"/>
        <v>43403</v>
      </c>
      <c r="N794" s="5">
        <f t="shared" si="195"/>
        <v>0</v>
      </c>
      <c r="O794" s="5"/>
      <c r="P794" s="5"/>
      <c r="Q794" s="5"/>
      <c r="R794" s="5"/>
      <c r="S794" s="3"/>
      <c r="T794" s="5"/>
      <c r="U794" s="5"/>
      <c r="V794" s="5"/>
      <c r="W794" s="5"/>
      <c r="X794" s="5"/>
      <c r="Y794" s="6"/>
      <c r="Z794" s="5"/>
      <c r="AA794" s="5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</row>
    <row r="795" spans="1:144" x14ac:dyDescent="0.2">
      <c r="A795" s="138">
        <f t="shared" si="187"/>
        <v>43090</v>
      </c>
      <c r="B795" s="142">
        <f t="shared" ca="1" si="194"/>
        <v>1019501.28599999</v>
      </c>
      <c r="C795" s="52">
        <f t="shared" si="188"/>
        <v>1000000</v>
      </c>
      <c r="D795" s="38">
        <f t="shared" si="189"/>
        <v>0.14476</v>
      </c>
      <c r="E795" s="42">
        <f t="shared" si="190"/>
        <v>43038</v>
      </c>
      <c r="F795" s="1">
        <f t="shared" si="182"/>
        <v>36</v>
      </c>
      <c r="G795" s="51">
        <f t="shared" si="183"/>
        <v>36</v>
      </c>
      <c r="H795" s="43">
        <f t="shared" si="184"/>
        <v>1.0195012859999999</v>
      </c>
      <c r="I795" s="51">
        <f t="shared" si="191"/>
        <v>0</v>
      </c>
      <c r="J795" s="52">
        <f t="shared" si="185"/>
        <v>19501.285999989999</v>
      </c>
      <c r="K795" s="41">
        <f t="shared" si="186"/>
        <v>0</v>
      </c>
      <c r="L795" s="2" t="str">
        <f t="shared" si="192"/>
        <v>J=</v>
      </c>
      <c r="M795" s="42">
        <f t="shared" si="193"/>
        <v>43403</v>
      </c>
      <c r="N795" s="5">
        <f t="shared" si="195"/>
        <v>0</v>
      </c>
      <c r="O795" s="5"/>
      <c r="P795" s="5"/>
      <c r="Q795" s="5"/>
      <c r="R795" s="5"/>
      <c r="S795" s="3"/>
      <c r="T795" s="5"/>
      <c r="U795" s="5"/>
      <c r="V795" s="5"/>
      <c r="W795" s="5"/>
      <c r="X795" s="5"/>
      <c r="Y795" s="6"/>
      <c r="Z795" s="5"/>
      <c r="AA795" s="5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</row>
    <row r="796" spans="1:144" x14ac:dyDescent="0.2">
      <c r="A796" s="138">
        <f t="shared" si="187"/>
        <v>43091</v>
      </c>
      <c r="B796" s="142">
        <f t="shared" ca="1" si="194"/>
        <v>1020048.383</v>
      </c>
      <c r="C796" s="52">
        <f t="shared" si="188"/>
        <v>1000000</v>
      </c>
      <c r="D796" s="38">
        <f t="shared" si="189"/>
        <v>0.14476</v>
      </c>
      <c r="E796" s="42">
        <f t="shared" si="190"/>
        <v>43038</v>
      </c>
      <c r="F796" s="1">
        <f t="shared" si="182"/>
        <v>37</v>
      </c>
      <c r="G796" s="51">
        <f t="shared" si="183"/>
        <v>37</v>
      </c>
      <c r="H796" s="43">
        <f t="shared" si="184"/>
        <v>1.020048383</v>
      </c>
      <c r="I796" s="51">
        <f t="shared" si="191"/>
        <v>0</v>
      </c>
      <c r="J796" s="52">
        <f t="shared" si="185"/>
        <v>20048.383000000002</v>
      </c>
      <c r="K796" s="41">
        <f t="shared" si="186"/>
        <v>0</v>
      </c>
      <c r="L796" s="2" t="str">
        <f t="shared" si="192"/>
        <v>J=</v>
      </c>
      <c r="M796" s="42">
        <f t="shared" si="193"/>
        <v>43403</v>
      </c>
      <c r="N796" s="5">
        <f t="shared" si="195"/>
        <v>0</v>
      </c>
      <c r="O796" s="5"/>
      <c r="P796" s="5"/>
      <c r="Q796" s="5"/>
      <c r="R796" s="5"/>
      <c r="S796" s="3"/>
      <c r="T796" s="5"/>
      <c r="U796" s="5"/>
      <c r="V796" s="5"/>
      <c r="W796" s="5"/>
      <c r="X796" s="5"/>
      <c r="Y796" s="6"/>
      <c r="Z796" s="5"/>
      <c r="AA796" s="5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</row>
    <row r="797" spans="1:144" x14ac:dyDescent="0.2">
      <c r="A797" s="138">
        <f t="shared" si="187"/>
        <v>43092</v>
      </c>
      <c r="B797" s="142">
        <f t="shared" ca="1" si="194"/>
        <v>1020595.774</v>
      </c>
      <c r="C797" s="52">
        <f t="shared" si="188"/>
        <v>1000000</v>
      </c>
      <c r="D797" s="38">
        <f t="shared" si="189"/>
        <v>0.14476</v>
      </c>
      <c r="E797" s="42">
        <f t="shared" si="190"/>
        <v>43038</v>
      </c>
      <c r="F797" s="1">
        <f t="shared" si="182"/>
        <v>37</v>
      </c>
      <c r="G797" s="51">
        <f t="shared" si="183"/>
        <v>38</v>
      </c>
      <c r="H797" s="43">
        <f t="shared" si="184"/>
        <v>1.020595774</v>
      </c>
      <c r="I797" s="51">
        <f t="shared" si="191"/>
        <v>0</v>
      </c>
      <c r="J797" s="52">
        <f t="shared" si="185"/>
        <v>20595.774000000001</v>
      </c>
      <c r="K797" s="41">
        <f t="shared" si="186"/>
        <v>0</v>
      </c>
      <c r="L797" s="2" t="str">
        <f t="shared" si="192"/>
        <v>J=</v>
      </c>
      <c r="M797" s="42">
        <f t="shared" si="193"/>
        <v>43403</v>
      </c>
      <c r="N797" s="5">
        <f t="shared" si="195"/>
        <v>0</v>
      </c>
      <c r="O797" s="5"/>
      <c r="P797" s="5"/>
      <c r="Q797" s="5"/>
      <c r="R797" s="5"/>
      <c r="S797" s="3"/>
      <c r="T797" s="5"/>
      <c r="U797" s="5"/>
      <c r="V797" s="5"/>
      <c r="W797" s="5"/>
      <c r="X797" s="5"/>
      <c r="Y797" s="6"/>
      <c r="Z797" s="5"/>
      <c r="AA797" s="5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</row>
    <row r="798" spans="1:144" x14ac:dyDescent="0.2">
      <c r="A798" s="138">
        <f t="shared" si="187"/>
        <v>43093</v>
      </c>
      <c r="B798" s="142">
        <f t="shared" ca="1" si="194"/>
        <v>1020595.774</v>
      </c>
      <c r="C798" s="52">
        <f t="shared" si="188"/>
        <v>1000000</v>
      </c>
      <c r="D798" s="38">
        <f t="shared" si="189"/>
        <v>0.14476</v>
      </c>
      <c r="E798" s="42">
        <f t="shared" si="190"/>
        <v>43038</v>
      </c>
      <c r="F798" s="1">
        <f t="shared" si="182"/>
        <v>37</v>
      </c>
      <c r="G798" s="51">
        <f t="shared" si="183"/>
        <v>38</v>
      </c>
      <c r="H798" s="43">
        <f t="shared" si="184"/>
        <v>1.020595774</v>
      </c>
      <c r="I798" s="51">
        <f t="shared" si="191"/>
        <v>0</v>
      </c>
      <c r="J798" s="52">
        <f t="shared" si="185"/>
        <v>20595.774000000001</v>
      </c>
      <c r="K798" s="41">
        <f t="shared" si="186"/>
        <v>0</v>
      </c>
      <c r="L798" s="2" t="str">
        <f t="shared" si="192"/>
        <v>J=</v>
      </c>
      <c r="M798" s="42">
        <f t="shared" si="193"/>
        <v>43403</v>
      </c>
      <c r="N798" s="5">
        <f t="shared" si="195"/>
        <v>0</v>
      </c>
      <c r="O798" s="5"/>
      <c r="P798" s="5"/>
      <c r="Q798" s="5"/>
      <c r="R798" s="5"/>
      <c r="S798" s="3"/>
      <c r="T798" s="5"/>
      <c r="U798" s="5"/>
      <c r="V798" s="5"/>
      <c r="W798" s="5"/>
      <c r="X798" s="5"/>
      <c r="Y798" s="6"/>
      <c r="Z798" s="5"/>
      <c r="AA798" s="5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</row>
    <row r="799" spans="1:144" x14ac:dyDescent="0.2">
      <c r="A799" s="138">
        <f t="shared" si="187"/>
        <v>43094</v>
      </c>
      <c r="B799" s="142">
        <f t="shared" ca="1" si="194"/>
        <v>1020595.774</v>
      </c>
      <c r="C799" s="52">
        <f t="shared" si="188"/>
        <v>1000000</v>
      </c>
      <c r="D799" s="38">
        <f t="shared" si="189"/>
        <v>0.14476</v>
      </c>
      <c r="E799" s="42">
        <f t="shared" si="190"/>
        <v>43038</v>
      </c>
      <c r="F799" s="1">
        <f t="shared" si="182"/>
        <v>37</v>
      </c>
      <c r="G799" s="51">
        <f t="shared" si="183"/>
        <v>38</v>
      </c>
      <c r="H799" s="43">
        <f t="shared" si="184"/>
        <v>1.020595774</v>
      </c>
      <c r="I799" s="51">
        <f t="shared" si="191"/>
        <v>0</v>
      </c>
      <c r="J799" s="52">
        <f t="shared" si="185"/>
        <v>20595.774000000001</v>
      </c>
      <c r="K799" s="41">
        <f t="shared" si="186"/>
        <v>0</v>
      </c>
      <c r="L799" s="2" t="str">
        <f t="shared" si="192"/>
        <v>J=</v>
      </c>
      <c r="M799" s="42">
        <f t="shared" si="193"/>
        <v>43403</v>
      </c>
      <c r="N799" s="5">
        <f t="shared" si="195"/>
        <v>0</v>
      </c>
      <c r="O799" s="5"/>
      <c r="P799" s="5"/>
      <c r="Q799" s="5"/>
      <c r="R799" s="5"/>
      <c r="S799" s="3"/>
      <c r="T799" s="5"/>
      <c r="U799" s="5"/>
      <c r="V799" s="5"/>
      <c r="W799" s="5"/>
      <c r="X799" s="5"/>
      <c r="Y799" s="6"/>
      <c r="Z799" s="5"/>
      <c r="AA799" s="5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</row>
    <row r="800" spans="1:144" x14ac:dyDescent="0.2">
      <c r="A800" s="138">
        <f t="shared" si="187"/>
        <v>43095</v>
      </c>
      <c r="B800" s="142">
        <f t="shared" ca="1" si="194"/>
        <v>1020595.774</v>
      </c>
      <c r="C800" s="52">
        <f t="shared" si="188"/>
        <v>1000000</v>
      </c>
      <c r="D800" s="38">
        <f t="shared" si="189"/>
        <v>0.14476</v>
      </c>
      <c r="E800" s="42">
        <f t="shared" si="190"/>
        <v>43038</v>
      </c>
      <c r="F800" s="1">
        <f t="shared" si="182"/>
        <v>38</v>
      </c>
      <c r="G800" s="51">
        <f t="shared" si="183"/>
        <v>38</v>
      </c>
      <c r="H800" s="43">
        <f t="shared" si="184"/>
        <v>1.020595774</v>
      </c>
      <c r="I800" s="51">
        <f t="shared" si="191"/>
        <v>0</v>
      </c>
      <c r="J800" s="52">
        <f t="shared" si="185"/>
        <v>20595.774000000001</v>
      </c>
      <c r="K800" s="41">
        <f t="shared" si="186"/>
        <v>0</v>
      </c>
      <c r="L800" s="2" t="str">
        <f t="shared" si="192"/>
        <v>J=</v>
      </c>
      <c r="M800" s="42">
        <f t="shared" si="193"/>
        <v>43403</v>
      </c>
      <c r="N800" s="5">
        <f t="shared" si="195"/>
        <v>0</v>
      </c>
      <c r="O800" s="5"/>
      <c r="P800" s="5"/>
      <c r="Q800" s="5"/>
      <c r="R800" s="5"/>
      <c r="S800" s="3"/>
      <c r="T800" s="5"/>
      <c r="U800" s="5"/>
      <c r="V800" s="5"/>
      <c r="W800" s="5"/>
      <c r="X800" s="5"/>
      <c r="Y800" s="6"/>
      <c r="Z800" s="5"/>
      <c r="AA800" s="5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</row>
    <row r="801" spans="1:144" x14ac:dyDescent="0.2">
      <c r="A801" s="138">
        <f t="shared" si="187"/>
        <v>43096</v>
      </c>
      <c r="B801" s="142">
        <f t="shared" ca="1" si="194"/>
        <v>1021143.458</v>
      </c>
      <c r="C801" s="52">
        <f t="shared" si="188"/>
        <v>1000000</v>
      </c>
      <c r="D801" s="38">
        <f t="shared" si="189"/>
        <v>0.14476</v>
      </c>
      <c r="E801" s="42">
        <f t="shared" si="190"/>
        <v>43038</v>
      </c>
      <c r="F801" s="1">
        <f t="shared" si="182"/>
        <v>39</v>
      </c>
      <c r="G801" s="51">
        <f t="shared" si="183"/>
        <v>39</v>
      </c>
      <c r="H801" s="43">
        <f t="shared" si="184"/>
        <v>1.0211434580000001</v>
      </c>
      <c r="I801" s="51">
        <f t="shared" si="191"/>
        <v>0</v>
      </c>
      <c r="J801" s="52">
        <f t="shared" si="185"/>
        <v>21143.457999999999</v>
      </c>
      <c r="K801" s="41">
        <f t="shared" si="186"/>
        <v>0</v>
      </c>
      <c r="L801" s="2" t="str">
        <f t="shared" si="192"/>
        <v>J=</v>
      </c>
      <c r="M801" s="42">
        <f t="shared" si="193"/>
        <v>43403</v>
      </c>
      <c r="N801" s="5">
        <f t="shared" si="195"/>
        <v>0</v>
      </c>
      <c r="O801" s="5"/>
      <c r="P801" s="5"/>
      <c r="Q801" s="5"/>
      <c r="R801" s="5"/>
      <c r="S801" s="3"/>
      <c r="T801" s="5"/>
      <c r="U801" s="5"/>
      <c r="V801" s="5"/>
      <c r="W801" s="5"/>
      <c r="X801" s="5"/>
      <c r="Y801" s="6"/>
      <c r="Z801" s="5"/>
      <c r="AA801" s="5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</row>
    <row r="802" spans="1:144" x14ac:dyDescent="0.2">
      <c r="A802" s="138">
        <f t="shared" si="187"/>
        <v>43097</v>
      </c>
      <c r="B802" s="142">
        <f t="shared" ca="1" si="194"/>
        <v>1021691.437</v>
      </c>
      <c r="C802" s="52">
        <f t="shared" si="188"/>
        <v>1000000</v>
      </c>
      <c r="D802" s="38">
        <f t="shared" si="189"/>
        <v>0.14476</v>
      </c>
      <c r="E802" s="42">
        <f t="shared" si="190"/>
        <v>43038</v>
      </c>
      <c r="F802" s="1">
        <f t="shared" si="182"/>
        <v>40</v>
      </c>
      <c r="G802" s="51">
        <f t="shared" si="183"/>
        <v>40</v>
      </c>
      <c r="H802" s="43">
        <f t="shared" si="184"/>
        <v>1.0216914370000001</v>
      </c>
      <c r="I802" s="51">
        <f t="shared" si="191"/>
        <v>0</v>
      </c>
      <c r="J802" s="52">
        <f t="shared" si="185"/>
        <v>21691.437000000002</v>
      </c>
      <c r="K802" s="41">
        <f t="shared" si="186"/>
        <v>0</v>
      </c>
      <c r="L802" s="2" t="str">
        <f t="shared" si="192"/>
        <v>J=</v>
      </c>
      <c r="M802" s="42">
        <f t="shared" si="193"/>
        <v>43403</v>
      </c>
      <c r="N802" s="5">
        <f t="shared" si="195"/>
        <v>0</v>
      </c>
      <c r="O802" s="5"/>
      <c r="P802" s="5"/>
      <c r="Q802" s="5"/>
      <c r="R802" s="5"/>
      <c r="S802" s="3"/>
      <c r="T802" s="5"/>
      <c r="U802" s="5"/>
      <c r="V802" s="5"/>
      <c r="W802" s="5"/>
      <c r="X802" s="5"/>
      <c r="Y802" s="6"/>
      <c r="Z802" s="5"/>
      <c r="AA802" s="5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</row>
    <row r="803" spans="1:144" x14ac:dyDescent="0.2">
      <c r="A803" s="138">
        <f t="shared" si="187"/>
        <v>43098</v>
      </c>
      <c r="B803" s="142">
        <f t="shared" ca="1" si="194"/>
        <v>1022239.70899999</v>
      </c>
      <c r="C803" s="52">
        <f t="shared" si="188"/>
        <v>1000000</v>
      </c>
      <c r="D803" s="38">
        <f t="shared" si="189"/>
        <v>0.14476</v>
      </c>
      <c r="E803" s="42">
        <f t="shared" si="190"/>
        <v>43038</v>
      </c>
      <c r="F803" s="1">
        <f t="shared" si="182"/>
        <v>41</v>
      </c>
      <c r="G803" s="51">
        <f t="shared" si="183"/>
        <v>41</v>
      </c>
      <c r="H803" s="43">
        <f t="shared" si="184"/>
        <v>1.0222397089999999</v>
      </c>
      <c r="I803" s="51">
        <f t="shared" si="191"/>
        <v>0</v>
      </c>
      <c r="J803" s="52">
        <f t="shared" si="185"/>
        <v>22239.708999990002</v>
      </c>
      <c r="K803" s="41">
        <f t="shared" si="186"/>
        <v>0</v>
      </c>
      <c r="L803" s="2" t="str">
        <f t="shared" si="192"/>
        <v>J=</v>
      </c>
      <c r="M803" s="42">
        <f t="shared" si="193"/>
        <v>43403</v>
      </c>
      <c r="N803" s="5">
        <f t="shared" si="195"/>
        <v>0</v>
      </c>
      <c r="O803" s="5"/>
      <c r="P803" s="5"/>
      <c r="Q803" s="5"/>
      <c r="R803" s="5"/>
      <c r="S803" s="3"/>
      <c r="T803" s="5"/>
      <c r="U803" s="5"/>
      <c r="V803" s="5"/>
      <c r="W803" s="5"/>
      <c r="X803" s="5"/>
      <c r="Y803" s="6"/>
      <c r="Z803" s="5"/>
      <c r="AA803" s="5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</row>
    <row r="804" spans="1:144" x14ac:dyDescent="0.2">
      <c r="A804" s="138">
        <f t="shared" si="187"/>
        <v>43099</v>
      </c>
      <c r="B804" s="142">
        <f t="shared" ca="1" si="194"/>
        <v>1022788.276</v>
      </c>
      <c r="C804" s="52">
        <f t="shared" si="188"/>
        <v>1000000</v>
      </c>
      <c r="D804" s="38">
        <f t="shared" si="189"/>
        <v>0.14476</v>
      </c>
      <c r="E804" s="42">
        <f t="shared" si="190"/>
        <v>43038</v>
      </c>
      <c r="F804" s="1">
        <f t="shared" si="182"/>
        <v>41</v>
      </c>
      <c r="G804" s="51">
        <f t="shared" si="183"/>
        <v>42</v>
      </c>
      <c r="H804" s="43">
        <f t="shared" si="184"/>
        <v>1.022788276</v>
      </c>
      <c r="I804" s="51">
        <f t="shared" si="191"/>
        <v>0</v>
      </c>
      <c r="J804" s="52">
        <f t="shared" si="185"/>
        <v>22788.276000000002</v>
      </c>
      <c r="K804" s="41">
        <f t="shared" si="186"/>
        <v>0</v>
      </c>
      <c r="L804" s="2" t="str">
        <f t="shared" si="192"/>
        <v>J=</v>
      </c>
      <c r="M804" s="42">
        <f t="shared" si="193"/>
        <v>43403</v>
      </c>
      <c r="N804" s="5">
        <f t="shared" si="195"/>
        <v>0</v>
      </c>
      <c r="O804" s="5"/>
      <c r="P804" s="5"/>
      <c r="Q804" s="5"/>
      <c r="R804" s="5"/>
      <c r="S804" s="3"/>
      <c r="T804" s="5"/>
      <c r="U804" s="5"/>
      <c r="V804" s="5"/>
      <c r="W804" s="5"/>
      <c r="X804" s="5"/>
      <c r="Y804" s="6"/>
      <c r="Z804" s="5"/>
      <c r="AA804" s="5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</row>
    <row r="805" spans="1:144" x14ac:dyDescent="0.2">
      <c r="A805" s="138">
        <f t="shared" si="187"/>
        <v>43100</v>
      </c>
      <c r="B805" s="142">
        <f t="shared" ca="1" si="194"/>
        <v>1022788.276</v>
      </c>
      <c r="C805" s="52">
        <f t="shared" si="188"/>
        <v>1000000</v>
      </c>
      <c r="D805" s="38">
        <f t="shared" si="189"/>
        <v>0.14476</v>
      </c>
      <c r="E805" s="42">
        <f t="shared" si="190"/>
        <v>43038</v>
      </c>
      <c r="F805" s="1">
        <f t="shared" si="182"/>
        <v>41</v>
      </c>
      <c r="G805" s="51">
        <f t="shared" si="183"/>
        <v>42</v>
      </c>
      <c r="H805" s="43">
        <f t="shared" si="184"/>
        <v>1.022788276</v>
      </c>
      <c r="I805" s="51">
        <f t="shared" si="191"/>
        <v>0</v>
      </c>
      <c r="J805" s="52">
        <f t="shared" si="185"/>
        <v>22788.276000000002</v>
      </c>
      <c r="K805" s="41">
        <f t="shared" si="186"/>
        <v>0</v>
      </c>
      <c r="L805" s="2" t="str">
        <f t="shared" si="192"/>
        <v>J=</v>
      </c>
      <c r="M805" s="42">
        <f t="shared" si="193"/>
        <v>43403</v>
      </c>
      <c r="N805" s="5">
        <f t="shared" si="195"/>
        <v>0</v>
      </c>
      <c r="O805" s="5"/>
      <c r="P805" s="5"/>
      <c r="Q805" s="5"/>
      <c r="R805" s="5"/>
      <c r="S805" s="3"/>
      <c r="T805" s="5"/>
      <c r="U805" s="5"/>
      <c r="V805" s="5"/>
      <c r="W805" s="5"/>
      <c r="X805" s="5"/>
      <c r="Y805" s="6"/>
      <c r="Z805" s="5"/>
      <c r="AA805" s="5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</row>
    <row r="806" spans="1:144" x14ac:dyDescent="0.2">
      <c r="A806" s="138">
        <f t="shared" si="187"/>
        <v>43101</v>
      </c>
      <c r="B806" s="142">
        <f t="shared" ca="1" si="194"/>
        <v>1022788.276</v>
      </c>
      <c r="C806" s="52">
        <f t="shared" si="188"/>
        <v>1000000</v>
      </c>
      <c r="D806" s="38">
        <f t="shared" si="189"/>
        <v>0.14476</v>
      </c>
      <c r="E806" s="42">
        <f t="shared" si="190"/>
        <v>43038</v>
      </c>
      <c r="F806" s="1">
        <f t="shared" si="182"/>
        <v>41</v>
      </c>
      <c r="G806" s="51">
        <f t="shared" si="183"/>
        <v>42</v>
      </c>
      <c r="H806" s="43">
        <f t="shared" si="184"/>
        <v>1.022788276</v>
      </c>
      <c r="I806" s="51">
        <f t="shared" si="191"/>
        <v>0</v>
      </c>
      <c r="J806" s="52">
        <f t="shared" si="185"/>
        <v>22788.276000000002</v>
      </c>
      <c r="K806" s="41">
        <f t="shared" si="186"/>
        <v>0</v>
      </c>
      <c r="L806" s="2" t="str">
        <f t="shared" si="192"/>
        <v>J=</v>
      </c>
      <c r="M806" s="42">
        <f t="shared" si="193"/>
        <v>43403</v>
      </c>
      <c r="N806" s="5">
        <f t="shared" si="195"/>
        <v>0</v>
      </c>
      <c r="O806" s="5"/>
      <c r="P806" s="5"/>
      <c r="Q806" s="5"/>
      <c r="R806" s="5"/>
      <c r="S806" s="3"/>
      <c r="T806" s="5"/>
      <c r="U806" s="5"/>
      <c r="V806" s="5"/>
      <c r="W806" s="5"/>
      <c r="X806" s="5"/>
      <c r="Y806" s="6"/>
      <c r="Z806" s="5"/>
      <c r="AA806" s="5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</row>
    <row r="807" spans="1:144" x14ac:dyDescent="0.2">
      <c r="A807" s="138">
        <f t="shared" si="187"/>
        <v>43102</v>
      </c>
      <c r="B807" s="142">
        <f t="shared" ca="1" si="194"/>
        <v>1022788.276</v>
      </c>
      <c r="C807" s="52">
        <f t="shared" si="188"/>
        <v>1000000</v>
      </c>
      <c r="D807" s="38">
        <f t="shared" si="189"/>
        <v>0.14476</v>
      </c>
      <c r="E807" s="42">
        <f t="shared" si="190"/>
        <v>43038</v>
      </c>
      <c r="F807" s="1">
        <f t="shared" si="182"/>
        <v>42</v>
      </c>
      <c r="G807" s="51">
        <f t="shared" si="183"/>
        <v>42</v>
      </c>
      <c r="H807" s="43">
        <f t="shared" si="184"/>
        <v>1.022788276</v>
      </c>
      <c r="I807" s="51">
        <f t="shared" si="191"/>
        <v>0</v>
      </c>
      <c r="J807" s="52">
        <f t="shared" si="185"/>
        <v>22788.276000000002</v>
      </c>
      <c r="K807" s="41">
        <f t="shared" si="186"/>
        <v>0</v>
      </c>
      <c r="L807" s="2" t="str">
        <f t="shared" si="192"/>
        <v>J=</v>
      </c>
      <c r="M807" s="42">
        <f t="shared" si="193"/>
        <v>43403</v>
      </c>
      <c r="N807" s="5">
        <f t="shared" si="195"/>
        <v>0</v>
      </c>
      <c r="O807" s="5"/>
      <c r="P807" s="5"/>
      <c r="Q807" s="5"/>
      <c r="R807" s="5"/>
      <c r="S807" s="3"/>
      <c r="T807" s="5"/>
      <c r="U807" s="5"/>
      <c r="V807" s="5"/>
      <c r="W807" s="5"/>
      <c r="X807" s="5"/>
      <c r="Y807" s="6"/>
      <c r="Z807" s="5"/>
      <c r="AA807" s="5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</row>
    <row r="808" spans="1:144" x14ac:dyDescent="0.2">
      <c r="A808" s="138">
        <f t="shared" si="187"/>
        <v>43103</v>
      </c>
      <c r="B808" s="142">
        <f t="shared" ca="1" si="194"/>
        <v>1023337.137</v>
      </c>
      <c r="C808" s="52">
        <f t="shared" si="188"/>
        <v>1000000</v>
      </c>
      <c r="D808" s="38">
        <f t="shared" si="189"/>
        <v>0.14476</v>
      </c>
      <c r="E808" s="42">
        <f t="shared" si="190"/>
        <v>43038</v>
      </c>
      <c r="F808" s="1">
        <f t="shared" si="182"/>
        <v>43</v>
      </c>
      <c r="G808" s="51">
        <f t="shared" si="183"/>
        <v>43</v>
      </c>
      <c r="H808" s="43">
        <f t="shared" si="184"/>
        <v>1.023337137</v>
      </c>
      <c r="I808" s="51">
        <f t="shared" si="191"/>
        <v>0</v>
      </c>
      <c r="J808" s="52">
        <f t="shared" si="185"/>
        <v>23337.136999999999</v>
      </c>
      <c r="K808" s="41">
        <f t="shared" si="186"/>
        <v>0</v>
      </c>
      <c r="L808" s="2" t="str">
        <f t="shared" si="192"/>
        <v>J=</v>
      </c>
      <c r="M808" s="42">
        <f t="shared" si="193"/>
        <v>43403</v>
      </c>
      <c r="N808" s="5">
        <f t="shared" si="195"/>
        <v>0</v>
      </c>
      <c r="O808" s="5"/>
      <c r="P808" s="5"/>
      <c r="Q808" s="5"/>
      <c r="R808" s="5"/>
      <c r="S808" s="3"/>
      <c r="T808" s="5"/>
      <c r="U808" s="5"/>
      <c r="V808" s="5"/>
      <c r="W808" s="5"/>
      <c r="X808" s="5"/>
      <c r="Y808" s="6"/>
      <c r="Z808" s="5"/>
      <c r="AA808" s="5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</row>
    <row r="809" spans="1:144" x14ac:dyDescent="0.2">
      <c r="A809" s="138">
        <f t="shared" si="187"/>
        <v>43104</v>
      </c>
      <c r="B809" s="142">
        <f t="shared" ca="1" si="194"/>
        <v>1023886.292</v>
      </c>
      <c r="C809" s="52">
        <f t="shared" si="188"/>
        <v>1000000</v>
      </c>
      <c r="D809" s="38">
        <f t="shared" si="189"/>
        <v>0.14476</v>
      </c>
      <c r="E809" s="42">
        <f t="shared" si="190"/>
        <v>43038</v>
      </c>
      <c r="F809" s="1">
        <f t="shared" si="182"/>
        <v>44</v>
      </c>
      <c r="G809" s="51">
        <f t="shared" si="183"/>
        <v>44</v>
      </c>
      <c r="H809" s="43">
        <f t="shared" si="184"/>
        <v>1.023886292</v>
      </c>
      <c r="I809" s="51">
        <f t="shared" si="191"/>
        <v>0</v>
      </c>
      <c r="J809" s="52">
        <f t="shared" si="185"/>
        <v>23886.292000000001</v>
      </c>
      <c r="K809" s="41">
        <f t="shared" si="186"/>
        <v>0</v>
      </c>
      <c r="L809" s="2" t="str">
        <f t="shared" si="192"/>
        <v>J=</v>
      </c>
      <c r="M809" s="42">
        <f t="shared" si="193"/>
        <v>43403</v>
      </c>
      <c r="N809" s="5">
        <f t="shared" si="195"/>
        <v>0</v>
      </c>
      <c r="O809" s="5"/>
      <c r="P809" s="5"/>
      <c r="Q809" s="5"/>
      <c r="R809" s="5"/>
      <c r="S809" s="3"/>
      <c r="T809" s="5"/>
      <c r="U809" s="5"/>
      <c r="V809" s="5"/>
      <c r="W809" s="5"/>
      <c r="X809" s="5"/>
      <c r="Y809" s="6"/>
      <c r="Z809" s="5"/>
      <c r="AA809" s="5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</row>
    <row r="810" spans="1:144" x14ac:dyDescent="0.2">
      <c r="A810" s="138">
        <f t="shared" si="187"/>
        <v>43105</v>
      </c>
      <c r="B810" s="142">
        <f t="shared" ca="1" si="194"/>
        <v>1024435.742</v>
      </c>
      <c r="C810" s="52">
        <f t="shared" si="188"/>
        <v>1000000</v>
      </c>
      <c r="D810" s="38">
        <f t="shared" si="189"/>
        <v>0.14476</v>
      </c>
      <c r="E810" s="42">
        <f t="shared" si="190"/>
        <v>43038</v>
      </c>
      <c r="F810" s="1">
        <f t="shared" si="182"/>
        <v>45</v>
      </c>
      <c r="G810" s="51">
        <f t="shared" si="183"/>
        <v>45</v>
      </c>
      <c r="H810" s="43">
        <f t="shared" si="184"/>
        <v>1.0244357420000001</v>
      </c>
      <c r="I810" s="51">
        <f t="shared" si="191"/>
        <v>0</v>
      </c>
      <c r="J810" s="52">
        <f t="shared" si="185"/>
        <v>24435.741999999998</v>
      </c>
      <c r="K810" s="41">
        <f t="shared" si="186"/>
        <v>0</v>
      </c>
      <c r="L810" s="2" t="str">
        <f t="shared" si="192"/>
        <v>J=</v>
      </c>
      <c r="M810" s="42">
        <f t="shared" si="193"/>
        <v>43403</v>
      </c>
      <c r="N810" s="5">
        <f t="shared" si="195"/>
        <v>0</v>
      </c>
      <c r="O810" s="5"/>
      <c r="P810" s="5"/>
      <c r="Q810" s="5"/>
      <c r="R810" s="5"/>
      <c r="S810" s="3"/>
      <c r="T810" s="5"/>
      <c r="U810" s="5"/>
      <c r="V810" s="5"/>
      <c r="W810" s="5"/>
      <c r="X810" s="5"/>
      <c r="Y810" s="6"/>
      <c r="Z810" s="5"/>
      <c r="AA810" s="5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</row>
    <row r="811" spans="1:144" x14ac:dyDescent="0.2">
      <c r="A811" s="138">
        <f t="shared" si="187"/>
        <v>43106</v>
      </c>
      <c r="B811" s="142">
        <f t="shared" ca="1" si="194"/>
        <v>1024985.48699999</v>
      </c>
      <c r="C811" s="52">
        <f t="shared" si="188"/>
        <v>1000000</v>
      </c>
      <c r="D811" s="38">
        <f t="shared" si="189"/>
        <v>0.14476</v>
      </c>
      <c r="E811" s="42">
        <f t="shared" si="190"/>
        <v>43038</v>
      </c>
      <c r="F811" s="1">
        <f t="shared" si="182"/>
        <v>45</v>
      </c>
      <c r="G811" s="51">
        <f t="shared" si="183"/>
        <v>46</v>
      </c>
      <c r="H811" s="43">
        <f t="shared" si="184"/>
        <v>1.0249854869999999</v>
      </c>
      <c r="I811" s="51">
        <f t="shared" si="191"/>
        <v>0</v>
      </c>
      <c r="J811" s="52">
        <f t="shared" si="185"/>
        <v>24985.48699999</v>
      </c>
      <c r="K811" s="41">
        <f t="shared" si="186"/>
        <v>0</v>
      </c>
      <c r="L811" s="2" t="str">
        <f t="shared" si="192"/>
        <v>J=</v>
      </c>
      <c r="M811" s="42">
        <f t="shared" si="193"/>
        <v>43403</v>
      </c>
      <c r="N811" s="5">
        <f t="shared" si="195"/>
        <v>0</v>
      </c>
      <c r="O811" s="5"/>
      <c r="P811" s="5"/>
      <c r="Q811" s="5"/>
      <c r="R811" s="5"/>
      <c r="S811" s="3"/>
      <c r="T811" s="5"/>
      <c r="U811" s="5"/>
      <c r="V811" s="5"/>
      <c r="W811" s="5"/>
      <c r="X811" s="5"/>
      <c r="Y811" s="6"/>
      <c r="Z811" s="5"/>
      <c r="AA811" s="5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</row>
    <row r="812" spans="1:144" x14ac:dyDescent="0.2">
      <c r="A812" s="138">
        <f t="shared" si="187"/>
        <v>43107</v>
      </c>
      <c r="B812" s="142">
        <f t="shared" ca="1" si="194"/>
        <v>1024985.48699999</v>
      </c>
      <c r="C812" s="52">
        <f t="shared" si="188"/>
        <v>1000000</v>
      </c>
      <c r="D812" s="38">
        <f t="shared" si="189"/>
        <v>0.14476</v>
      </c>
      <c r="E812" s="42">
        <f t="shared" si="190"/>
        <v>43038</v>
      </c>
      <c r="F812" s="1">
        <f t="shared" si="182"/>
        <v>45</v>
      </c>
      <c r="G812" s="51">
        <f t="shared" si="183"/>
        <v>46</v>
      </c>
      <c r="H812" s="43">
        <f t="shared" si="184"/>
        <v>1.0249854869999999</v>
      </c>
      <c r="I812" s="51">
        <f t="shared" si="191"/>
        <v>0</v>
      </c>
      <c r="J812" s="52">
        <f t="shared" si="185"/>
        <v>24985.48699999</v>
      </c>
      <c r="K812" s="41">
        <f t="shared" si="186"/>
        <v>0</v>
      </c>
      <c r="L812" s="2" t="str">
        <f t="shared" si="192"/>
        <v>J=</v>
      </c>
      <c r="M812" s="42">
        <f t="shared" si="193"/>
        <v>43403</v>
      </c>
      <c r="N812" s="5">
        <f t="shared" si="195"/>
        <v>0</v>
      </c>
      <c r="O812" s="5"/>
      <c r="P812" s="5"/>
      <c r="Q812" s="5"/>
      <c r="R812" s="5"/>
      <c r="S812" s="3"/>
      <c r="T812" s="5"/>
      <c r="U812" s="5"/>
      <c r="V812" s="5"/>
      <c r="W812" s="5"/>
      <c r="X812" s="5"/>
      <c r="Y812" s="6"/>
      <c r="Z812" s="5"/>
      <c r="AA812" s="5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</row>
    <row r="813" spans="1:144" x14ac:dyDescent="0.2">
      <c r="A813" s="138">
        <f t="shared" si="187"/>
        <v>43108</v>
      </c>
      <c r="B813" s="142">
        <f t="shared" ca="1" si="194"/>
        <v>1024985.48699999</v>
      </c>
      <c r="C813" s="52">
        <f t="shared" si="188"/>
        <v>1000000</v>
      </c>
      <c r="D813" s="38">
        <f t="shared" si="189"/>
        <v>0.14476</v>
      </c>
      <c r="E813" s="42">
        <f t="shared" si="190"/>
        <v>43038</v>
      </c>
      <c r="F813" s="1">
        <f t="shared" si="182"/>
        <v>46</v>
      </c>
      <c r="G813" s="51">
        <f t="shared" si="183"/>
        <v>46</v>
      </c>
      <c r="H813" s="43">
        <f t="shared" si="184"/>
        <v>1.0249854869999999</v>
      </c>
      <c r="I813" s="51">
        <f t="shared" si="191"/>
        <v>0</v>
      </c>
      <c r="J813" s="52">
        <f t="shared" si="185"/>
        <v>24985.48699999</v>
      </c>
      <c r="K813" s="41">
        <f t="shared" si="186"/>
        <v>0</v>
      </c>
      <c r="L813" s="2" t="str">
        <f t="shared" si="192"/>
        <v>J=</v>
      </c>
      <c r="M813" s="42">
        <f t="shared" si="193"/>
        <v>43403</v>
      </c>
      <c r="N813" s="5">
        <f t="shared" si="195"/>
        <v>0</v>
      </c>
      <c r="O813" s="5"/>
      <c r="P813" s="5"/>
      <c r="Q813" s="5"/>
      <c r="R813" s="5"/>
      <c r="S813" s="3"/>
      <c r="T813" s="5"/>
      <c r="U813" s="5"/>
      <c r="V813" s="5"/>
      <c r="W813" s="5"/>
      <c r="X813" s="5"/>
      <c r="Y813" s="6"/>
      <c r="Z813" s="5"/>
      <c r="AA813" s="5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</row>
    <row r="814" spans="1:144" x14ac:dyDescent="0.2">
      <c r="A814" s="138">
        <f t="shared" si="187"/>
        <v>43109</v>
      </c>
      <c r="B814" s="142">
        <f t="shared" ca="1" si="194"/>
        <v>1025535.52699999</v>
      </c>
      <c r="C814" s="52">
        <f t="shared" si="188"/>
        <v>1000000</v>
      </c>
      <c r="D814" s="38">
        <f t="shared" si="189"/>
        <v>0.14476</v>
      </c>
      <c r="E814" s="42">
        <f t="shared" si="190"/>
        <v>43038</v>
      </c>
      <c r="F814" s="1">
        <f t="shared" si="182"/>
        <v>47</v>
      </c>
      <c r="G814" s="51">
        <f t="shared" si="183"/>
        <v>47</v>
      </c>
      <c r="H814" s="43">
        <f t="shared" si="184"/>
        <v>1.0255355269999999</v>
      </c>
      <c r="I814" s="51">
        <f t="shared" si="191"/>
        <v>0</v>
      </c>
      <c r="J814" s="52">
        <f t="shared" si="185"/>
        <v>25535.526999990001</v>
      </c>
      <c r="K814" s="41">
        <f t="shared" si="186"/>
        <v>0</v>
      </c>
      <c r="L814" s="2" t="str">
        <f t="shared" si="192"/>
        <v>J=</v>
      </c>
      <c r="M814" s="42">
        <f t="shared" si="193"/>
        <v>43403</v>
      </c>
      <c r="N814" s="5">
        <f t="shared" si="195"/>
        <v>0</v>
      </c>
      <c r="O814" s="5"/>
      <c r="P814" s="5"/>
      <c r="Q814" s="5"/>
      <c r="R814" s="5"/>
      <c r="S814" s="3"/>
      <c r="T814" s="5"/>
      <c r="U814" s="5"/>
      <c r="V814" s="5"/>
      <c r="W814" s="5"/>
      <c r="X814" s="5"/>
      <c r="Y814" s="6"/>
      <c r="Z814" s="5"/>
      <c r="AA814" s="5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</row>
    <row r="815" spans="1:144" x14ac:dyDescent="0.2">
      <c r="A815" s="138">
        <f t="shared" si="187"/>
        <v>43110</v>
      </c>
      <c r="B815" s="142">
        <f t="shared" ca="1" si="194"/>
        <v>1026085.863</v>
      </c>
      <c r="C815" s="52">
        <f t="shared" si="188"/>
        <v>1000000</v>
      </c>
      <c r="D815" s="38">
        <f t="shared" si="189"/>
        <v>0.14476</v>
      </c>
      <c r="E815" s="42">
        <f t="shared" si="190"/>
        <v>43038</v>
      </c>
      <c r="F815" s="1">
        <f t="shared" si="182"/>
        <v>48</v>
      </c>
      <c r="G815" s="51">
        <f t="shared" si="183"/>
        <v>48</v>
      </c>
      <c r="H815" s="43">
        <f t="shared" si="184"/>
        <v>1.026085863</v>
      </c>
      <c r="I815" s="51">
        <f t="shared" si="191"/>
        <v>0</v>
      </c>
      <c r="J815" s="52">
        <f t="shared" si="185"/>
        <v>26085.863000000001</v>
      </c>
      <c r="K815" s="41">
        <f t="shared" si="186"/>
        <v>0</v>
      </c>
      <c r="L815" s="2" t="str">
        <f t="shared" si="192"/>
        <v>J=</v>
      </c>
      <c r="M815" s="42">
        <f t="shared" si="193"/>
        <v>43403</v>
      </c>
      <c r="N815" s="5">
        <f t="shared" si="195"/>
        <v>0</v>
      </c>
      <c r="O815" s="5"/>
      <c r="P815" s="5"/>
      <c r="Q815" s="5"/>
      <c r="R815" s="5"/>
      <c r="S815" s="3"/>
      <c r="T815" s="5"/>
      <c r="U815" s="5"/>
      <c r="V815" s="5"/>
      <c r="W815" s="5"/>
      <c r="X815" s="5"/>
      <c r="Y815" s="6"/>
      <c r="Z815" s="5"/>
      <c r="AA815" s="5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</row>
    <row r="816" spans="1:144" x14ac:dyDescent="0.2">
      <c r="A816" s="138">
        <f t="shared" si="187"/>
        <v>43111</v>
      </c>
      <c r="B816" s="142">
        <f t="shared" ca="1" si="194"/>
        <v>1026636.493</v>
      </c>
      <c r="C816" s="52">
        <f t="shared" si="188"/>
        <v>1000000</v>
      </c>
      <c r="D816" s="38">
        <f t="shared" si="189"/>
        <v>0.14476</v>
      </c>
      <c r="E816" s="42">
        <f t="shared" si="190"/>
        <v>43038</v>
      </c>
      <c r="F816" s="1">
        <f t="shared" si="182"/>
        <v>49</v>
      </c>
      <c r="G816" s="51">
        <f t="shared" si="183"/>
        <v>49</v>
      </c>
      <c r="H816" s="43">
        <f t="shared" si="184"/>
        <v>1.026636493</v>
      </c>
      <c r="I816" s="51">
        <f t="shared" si="191"/>
        <v>0</v>
      </c>
      <c r="J816" s="52">
        <f t="shared" si="185"/>
        <v>26636.492999999999</v>
      </c>
      <c r="K816" s="41">
        <f t="shared" si="186"/>
        <v>0</v>
      </c>
      <c r="L816" s="2" t="str">
        <f t="shared" si="192"/>
        <v>J=</v>
      </c>
      <c r="M816" s="42">
        <f t="shared" si="193"/>
        <v>43403</v>
      </c>
      <c r="N816" s="5">
        <f t="shared" si="195"/>
        <v>0</v>
      </c>
      <c r="O816" s="5"/>
      <c r="P816" s="5"/>
      <c r="Q816" s="5"/>
      <c r="R816" s="5"/>
      <c r="S816" s="3"/>
      <c r="T816" s="5"/>
      <c r="U816" s="5"/>
      <c r="V816" s="5"/>
      <c r="W816" s="5"/>
      <c r="X816" s="5"/>
      <c r="Y816" s="6"/>
      <c r="Z816" s="5"/>
      <c r="AA816" s="5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</row>
    <row r="817" spans="1:144" x14ac:dyDescent="0.2">
      <c r="A817" s="138">
        <f t="shared" si="187"/>
        <v>43112</v>
      </c>
      <c r="B817" s="142">
        <f t="shared" ca="1" si="194"/>
        <v>1027187.419</v>
      </c>
      <c r="C817" s="52">
        <f t="shared" si="188"/>
        <v>1000000</v>
      </c>
      <c r="D817" s="38">
        <f t="shared" si="189"/>
        <v>0.14476</v>
      </c>
      <c r="E817" s="42">
        <f t="shared" si="190"/>
        <v>43038</v>
      </c>
      <c r="F817" s="1">
        <f t="shared" si="182"/>
        <v>50</v>
      </c>
      <c r="G817" s="51">
        <f t="shared" si="183"/>
        <v>50</v>
      </c>
      <c r="H817" s="43">
        <f t="shared" si="184"/>
        <v>1.0271874190000001</v>
      </c>
      <c r="I817" s="51">
        <f t="shared" si="191"/>
        <v>0</v>
      </c>
      <c r="J817" s="52">
        <f t="shared" si="185"/>
        <v>27187.419000000002</v>
      </c>
      <c r="K817" s="41">
        <f t="shared" si="186"/>
        <v>0</v>
      </c>
      <c r="L817" s="2" t="str">
        <f t="shared" si="192"/>
        <v>J=</v>
      </c>
      <c r="M817" s="42">
        <f t="shared" si="193"/>
        <v>43403</v>
      </c>
      <c r="N817" s="5">
        <f t="shared" si="195"/>
        <v>0</v>
      </c>
      <c r="O817" s="5"/>
      <c r="P817" s="5"/>
      <c r="Q817" s="5"/>
      <c r="R817" s="5"/>
      <c r="S817" s="3"/>
      <c r="T817" s="5"/>
      <c r="U817" s="5"/>
      <c r="V817" s="5"/>
      <c r="W817" s="5"/>
      <c r="X817" s="5"/>
      <c r="Y817" s="6"/>
      <c r="Z817" s="5"/>
      <c r="AA817" s="5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</row>
    <row r="818" spans="1:144" x14ac:dyDescent="0.2">
      <c r="A818" s="138">
        <f t="shared" si="187"/>
        <v>43113</v>
      </c>
      <c r="B818" s="142">
        <f t="shared" ca="1" si="194"/>
        <v>1027738.6409999999</v>
      </c>
      <c r="C818" s="52">
        <f t="shared" si="188"/>
        <v>1000000</v>
      </c>
      <c r="D818" s="38">
        <f t="shared" si="189"/>
        <v>0.14476</v>
      </c>
      <c r="E818" s="42">
        <f t="shared" si="190"/>
        <v>43038</v>
      </c>
      <c r="F818" s="1">
        <f t="shared" si="182"/>
        <v>50</v>
      </c>
      <c r="G818" s="51">
        <f t="shared" si="183"/>
        <v>51</v>
      </c>
      <c r="H818" s="43">
        <f t="shared" si="184"/>
        <v>1.027738641</v>
      </c>
      <c r="I818" s="51">
        <f t="shared" si="191"/>
        <v>0</v>
      </c>
      <c r="J818" s="52">
        <f t="shared" si="185"/>
        <v>27738.641</v>
      </c>
      <c r="K818" s="41">
        <f t="shared" si="186"/>
        <v>0</v>
      </c>
      <c r="L818" s="2" t="str">
        <f t="shared" si="192"/>
        <v>J=</v>
      </c>
      <c r="M818" s="42">
        <f t="shared" si="193"/>
        <v>43403</v>
      </c>
      <c r="N818" s="5">
        <f t="shared" si="195"/>
        <v>0</v>
      </c>
      <c r="O818" s="5"/>
      <c r="P818" s="5"/>
      <c r="Q818" s="5"/>
      <c r="R818" s="5"/>
      <c r="S818" s="3"/>
      <c r="T818" s="5"/>
      <c r="U818" s="5"/>
      <c r="V818" s="5"/>
      <c r="W818" s="5"/>
      <c r="X818" s="5"/>
      <c r="Y818" s="6"/>
      <c r="Z818" s="5"/>
      <c r="AA818" s="5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</row>
    <row r="819" spans="1:144" x14ac:dyDescent="0.2">
      <c r="A819" s="138">
        <f t="shared" si="187"/>
        <v>43114</v>
      </c>
      <c r="B819" s="142">
        <f t="shared" ca="1" si="194"/>
        <v>1027738.6409999999</v>
      </c>
      <c r="C819" s="52">
        <f t="shared" si="188"/>
        <v>1000000</v>
      </c>
      <c r="D819" s="38">
        <f t="shared" si="189"/>
        <v>0.14476</v>
      </c>
      <c r="E819" s="42">
        <f t="shared" si="190"/>
        <v>43038</v>
      </c>
      <c r="F819" s="1">
        <f t="shared" si="182"/>
        <v>50</v>
      </c>
      <c r="G819" s="51">
        <f t="shared" si="183"/>
        <v>51</v>
      </c>
      <c r="H819" s="43">
        <f t="shared" si="184"/>
        <v>1.027738641</v>
      </c>
      <c r="I819" s="51">
        <f t="shared" si="191"/>
        <v>0</v>
      </c>
      <c r="J819" s="52">
        <f t="shared" si="185"/>
        <v>27738.641</v>
      </c>
      <c r="K819" s="41">
        <f t="shared" si="186"/>
        <v>0</v>
      </c>
      <c r="L819" s="2" t="str">
        <f t="shared" si="192"/>
        <v>J=</v>
      </c>
      <c r="M819" s="42">
        <f t="shared" si="193"/>
        <v>43403</v>
      </c>
      <c r="N819" s="5">
        <f t="shared" si="195"/>
        <v>0</v>
      </c>
      <c r="O819" s="5"/>
      <c r="P819" s="5"/>
      <c r="Q819" s="5"/>
      <c r="R819" s="5"/>
      <c r="S819" s="3"/>
      <c r="T819" s="5"/>
      <c r="U819" s="5"/>
      <c r="V819" s="5"/>
      <c r="W819" s="5"/>
      <c r="X819" s="5"/>
      <c r="Y819" s="6"/>
      <c r="Z819" s="5"/>
      <c r="AA819" s="5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</row>
    <row r="820" spans="1:144" x14ac:dyDescent="0.2">
      <c r="A820" s="138">
        <f t="shared" si="187"/>
        <v>43115</v>
      </c>
      <c r="B820" s="142">
        <f t="shared" ca="1" si="194"/>
        <v>1027738.6409999999</v>
      </c>
      <c r="C820" s="52">
        <f t="shared" si="188"/>
        <v>1000000</v>
      </c>
      <c r="D820" s="38">
        <f t="shared" si="189"/>
        <v>0.14476</v>
      </c>
      <c r="E820" s="42">
        <f t="shared" si="190"/>
        <v>43038</v>
      </c>
      <c r="F820" s="1">
        <f t="shared" si="182"/>
        <v>51</v>
      </c>
      <c r="G820" s="51">
        <f t="shared" si="183"/>
        <v>51</v>
      </c>
      <c r="H820" s="43">
        <f t="shared" si="184"/>
        <v>1.027738641</v>
      </c>
      <c r="I820" s="51">
        <f t="shared" si="191"/>
        <v>0</v>
      </c>
      <c r="J820" s="52">
        <f t="shared" si="185"/>
        <v>27738.641</v>
      </c>
      <c r="K820" s="41">
        <f t="shared" si="186"/>
        <v>0</v>
      </c>
      <c r="L820" s="2" t="str">
        <f t="shared" si="192"/>
        <v>J=</v>
      </c>
      <c r="M820" s="42">
        <f t="shared" si="193"/>
        <v>43403</v>
      </c>
      <c r="N820" s="5">
        <f t="shared" si="195"/>
        <v>0</v>
      </c>
      <c r="O820" s="5"/>
      <c r="P820" s="5"/>
      <c r="Q820" s="5"/>
      <c r="R820" s="5"/>
      <c r="S820" s="3"/>
      <c r="T820" s="5"/>
      <c r="U820" s="5"/>
      <c r="V820" s="5"/>
      <c r="W820" s="5"/>
      <c r="X820" s="5"/>
      <c r="Y820" s="6"/>
      <c r="Z820" s="5"/>
      <c r="AA820" s="5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</row>
    <row r="821" spans="1:144" x14ac:dyDescent="0.2">
      <c r="A821" s="138">
        <f t="shared" si="187"/>
        <v>43116</v>
      </c>
      <c r="B821" s="142">
        <f t="shared" ca="1" si="194"/>
        <v>1028290.159</v>
      </c>
      <c r="C821" s="52">
        <f t="shared" si="188"/>
        <v>1000000</v>
      </c>
      <c r="D821" s="38">
        <f t="shared" si="189"/>
        <v>0.14476</v>
      </c>
      <c r="E821" s="42">
        <f t="shared" si="190"/>
        <v>43038</v>
      </c>
      <c r="F821" s="1">
        <f t="shared" si="182"/>
        <v>52</v>
      </c>
      <c r="G821" s="51">
        <f t="shared" si="183"/>
        <v>52</v>
      </c>
      <c r="H821" s="43">
        <f t="shared" si="184"/>
        <v>1.028290159</v>
      </c>
      <c r="I821" s="51">
        <f t="shared" si="191"/>
        <v>0</v>
      </c>
      <c r="J821" s="52">
        <f t="shared" si="185"/>
        <v>28290.159</v>
      </c>
      <c r="K821" s="41">
        <f t="shared" si="186"/>
        <v>0</v>
      </c>
      <c r="L821" s="2" t="str">
        <f t="shared" si="192"/>
        <v>J=</v>
      </c>
      <c r="M821" s="42">
        <f t="shared" si="193"/>
        <v>43403</v>
      </c>
      <c r="N821" s="5">
        <f t="shared" si="195"/>
        <v>0</v>
      </c>
      <c r="O821" s="5"/>
      <c r="P821" s="5"/>
      <c r="Q821" s="5"/>
      <c r="R821" s="5"/>
      <c r="S821" s="3"/>
      <c r="T821" s="5"/>
      <c r="U821" s="5"/>
      <c r="V821" s="5"/>
      <c r="W821" s="5"/>
      <c r="X821" s="5"/>
      <c r="Y821" s="6"/>
      <c r="Z821" s="5"/>
      <c r="AA821" s="5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</row>
    <row r="822" spans="1:144" x14ac:dyDescent="0.2">
      <c r="A822" s="138">
        <f t="shared" si="187"/>
        <v>43117</v>
      </c>
      <c r="B822" s="142">
        <f t="shared" ca="1" si="194"/>
        <v>1028841.9719999901</v>
      </c>
      <c r="C822" s="52">
        <f t="shared" si="188"/>
        <v>1000000</v>
      </c>
      <c r="D822" s="38">
        <f t="shared" si="189"/>
        <v>0.14476</v>
      </c>
      <c r="E822" s="42">
        <f t="shared" si="190"/>
        <v>43038</v>
      </c>
      <c r="F822" s="1">
        <f t="shared" si="182"/>
        <v>53</v>
      </c>
      <c r="G822" s="51">
        <f t="shared" si="183"/>
        <v>53</v>
      </c>
      <c r="H822" s="43">
        <f t="shared" si="184"/>
        <v>1.0288419719999999</v>
      </c>
      <c r="I822" s="51">
        <f t="shared" si="191"/>
        <v>0</v>
      </c>
      <c r="J822" s="52">
        <f t="shared" si="185"/>
        <v>28841.971999990001</v>
      </c>
      <c r="K822" s="41">
        <f t="shared" si="186"/>
        <v>0</v>
      </c>
      <c r="L822" s="2" t="str">
        <f t="shared" si="192"/>
        <v>J=</v>
      </c>
      <c r="M822" s="42">
        <f t="shared" si="193"/>
        <v>43403</v>
      </c>
      <c r="N822" s="5">
        <f t="shared" si="195"/>
        <v>0</v>
      </c>
      <c r="O822" s="5"/>
      <c r="P822" s="5"/>
      <c r="Q822" s="5"/>
      <c r="R822" s="5"/>
      <c r="S822" s="3"/>
      <c r="T822" s="5"/>
      <c r="U822" s="5"/>
      <c r="V822" s="5"/>
      <c r="W822" s="5"/>
      <c r="X822" s="5"/>
      <c r="Y822" s="6"/>
      <c r="Z822" s="5"/>
      <c r="AA822" s="5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</row>
    <row r="823" spans="1:144" x14ac:dyDescent="0.2">
      <c r="A823" s="138">
        <f t="shared" si="187"/>
        <v>43118</v>
      </c>
      <c r="B823" s="142">
        <f t="shared" ca="1" si="194"/>
        <v>1029394.0820000001</v>
      </c>
      <c r="C823" s="52">
        <f t="shared" si="188"/>
        <v>1000000</v>
      </c>
      <c r="D823" s="38">
        <f t="shared" si="189"/>
        <v>0.14476</v>
      </c>
      <c r="E823" s="42">
        <f t="shared" si="190"/>
        <v>43038</v>
      </c>
      <c r="F823" s="1">
        <f t="shared" si="182"/>
        <v>54</v>
      </c>
      <c r="G823" s="51">
        <f t="shared" si="183"/>
        <v>54</v>
      </c>
      <c r="H823" s="43">
        <f t="shared" si="184"/>
        <v>1.029394082</v>
      </c>
      <c r="I823" s="51">
        <f t="shared" si="191"/>
        <v>0</v>
      </c>
      <c r="J823" s="52">
        <f t="shared" si="185"/>
        <v>29394.081999999999</v>
      </c>
      <c r="K823" s="41">
        <f t="shared" si="186"/>
        <v>0</v>
      </c>
      <c r="L823" s="2" t="str">
        <f t="shared" si="192"/>
        <v>J=</v>
      </c>
      <c r="M823" s="42">
        <f t="shared" si="193"/>
        <v>43403</v>
      </c>
      <c r="N823" s="5">
        <f t="shared" si="195"/>
        <v>0</v>
      </c>
      <c r="O823" s="5"/>
      <c r="P823" s="5"/>
      <c r="Q823" s="5"/>
      <c r="R823" s="5"/>
      <c r="S823" s="3"/>
      <c r="T823" s="5"/>
      <c r="U823" s="5"/>
      <c r="V823" s="5"/>
      <c r="W823" s="5"/>
      <c r="X823" s="5"/>
      <c r="Y823" s="6"/>
      <c r="Z823" s="5"/>
      <c r="AA823" s="5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</row>
    <row r="824" spans="1:144" x14ac:dyDescent="0.2">
      <c r="A824" s="138">
        <f t="shared" si="187"/>
        <v>43119</v>
      </c>
      <c r="B824" s="142">
        <f t="shared" ca="1" si="194"/>
        <v>1029946.48699999</v>
      </c>
      <c r="C824" s="52">
        <f t="shared" si="188"/>
        <v>1000000</v>
      </c>
      <c r="D824" s="38">
        <f t="shared" si="189"/>
        <v>0.14476</v>
      </c>
      <c r="E824" s="42">
        <f t="shared" si="190"/>
        <v>43038</v>
      </c>
      <c r="F824" s="1">
        <f t="shared" si="182"/>
        <v>55</v>
      </c>
      <c r="G824" s="51">
        <f t="shared" si="183"/>
        <v>55</v>
      </c>
      <c r="H824" s="43">
        <f t="shared" si="184"/>
        <v>1.0299464869999999</v>
      </c>
      <c r="I824" s="51">
        <f t="shared" si="191"/>
        <v>0</v>
      </c>
      <c r="J824" s="52">
        <f t="shared" si="185"/>
        <v>29946.48699999</v>
      </c>
      <c r="K824" s="41">
        <f t="shared" si="186"/>
        <v>0</v>
      </c>
      <c r="L824" s="2" t="str">
        <f t="shared" si="192"/>
        <v>J=</v>
      </c>
      <c r="M824" s="42">
        <f t="shared" si="193"/>
        <v>43403</v>
      </c>
      <c r="N824" s="5">
        <f t="shared" si="195"/>
        <v>0</v>
      </c>
      <c r="O824" s="5"/>
      <c r="P824" s="5"/>
      <c r="Q824" s="5"/>
      <c r="R824" s="5"/>
      <c r="S824" s="3"/>
      <c r="T824" s="5"/>
      <c r="U824" s="5"/>
      <c r="V824" s="5"/>
      <c r="W824" s="5"/>
      <c r="X824" s="5"/>
      <c r="Y824" s="6"/>
      <c r="Z824" s="5"/>
      <c r="AA824" s="5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</row>
    <row r="825" spans="1:144" x14ac:dyDescent="0.2">
      <c r="A825" s="138">
        <f t="shared" si="187"/>
        <v>43120</v>
      </c>
      <c r="B825" s="142">
        <f t="shared" ca="1" si="194"/>
        <v>1030499.19</v>
      </c>
      <c r="C825" s="52">
        <f t="shared" si="188"/>
        <v>1000000</v>
      </c>
      <c r="D825" s="38">
        <f t="shared" si="189"/>
        <v>0.14476</v>
      </c>
      <c r="E825" s="42">
        <f t="shared" si="190"/>
        <v>43038</v>
      </c>
      <c r="F825" s="1">
        <f t="shared" si="182"/>
        <v>55</v>
      </c>
      <c r="G825" s="51">
        <f t="shared" si="183"/>
        <v>56</v>
      </c>
      <c r="H825" s="43">
        <f t="shared" si="184"/>
        <v>1.03049919</v>
      </c>
      <c r="I825" s="51">
        <f t="shared" si="191"/>
        <v>0</v>
      </c>
      <c r="J825" s="52">
        <f t="shared" si="185"/>
        <v>30499.19</v>
      </c>
      <c r="K825" s="41">
        <f t="shared" si="186"/>
        <v>0</v>
      </c>
      <c r="L825" s="2" t="str">
        <f t="shared" si="192"/>
        <v>J=</v>
      </c>
      <c r="M825" s="42">
        <f t="shared" si="193"/>
        <v>43403</v>
      </c>
      <c r="N825" s="5">
        <f t="shared" si="195"/>
        <v>0</v>
      </c>
      <c r="O825" s="5"/>
      <c r="P825" s="5"/>
      <c r="Q825" s="5"/>
      <c r="R825" s="5"/>
      <c r="S825" s="3"/>
      <c r="T825" s="5"/>
      <c r="U825" s="5"/>
      <c r="V825" s="5"/>
      <c r="W825" s="5"/>
      <c r="X825" s="5"/>
      <c r="Y825" s="6"/>
      <c r="Z825" s="5"/>
      <c r="AA825" s="5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</row>
    <row r="826" spans="1:144" x14ac:dyDescent="0.2">
      <c r="A826" s="138">
        <f t="shared" si="187"/>
        <v>43121</v>
      </c>
      <c r="B826" s="142">
        <f t="shared" ca="1" si="194"/>
        <v>1030499.19</v>
      </c>
      <c r="C826" s="52">
        <f t="shared" si="188"/>
        <v>1000000</v>
      </c>
      <c r="D826" s="38">
        <f t="shared" si="189"/>
        <v>0.14476</v>
      </c>
      <c r="E826" s="42">
        <f t="shared" si="190"/>
        <v>43038</v>
      </c>
      <c r="F826" s="1">
        <f t="shared" si="182"/>
        <v>55</v>
      </c>
      <c r="G826" s="51">
        <f t="shared" si="183"/>
        <v>56</v>
      </c>
      <c r="H826" s="43">
        <f t="shared" si="184"/>
        <v>1.03049919</v>
      </c>
      <c r="I826" s="51">
        <f t="shared" si="191"/>
        <v>0</v>
      </c>
      <c r="J826" s="52">
        <f t="shared" si="185"/>
        <v>30499.19</v>
      </c>
      <c r="K826" s="41">
        <f t="shared" si="186"/>
        <v>0</v>
      </c>
      <c r="L826" s="2" t="str">
        <f t="shared" si="192"/>
        <v>J=</v>
      </c>
      <c r="M826" s="42">
        <f t="shared" si="193"/>
        <v>43403</v>
      </c>
      <c r="N826" s="5">
        <f t="shared" si="195"/>
        <v>0</v>
      </c>
      <c r="O826" s="5"/>
      <c r="P826" s="5"/>
      <c r="Q826" s="5"/>
      <c r="R826" s="5"/>
      <c r="S826" s="3"/>
      <c r="T826" s="5"/>
      <c r="U826" s="5"/>
      <c r="V826" s="5"/>
      <c r="W826" s="5"/>
      <c r="X826" s="5"/>
      <c r="Y826" s="6"/>
      <c r="Z826" s="5"/>
      <c r="AA826" s="5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</row>
    <row r="827" spans="1:144" x14ac:dyDescent="0.2">
      <c r="A827" s="138">
        <f t="shared" si="187"/>
        <v>43122</v>
      </c>
      <c r="B827" s="142">
        <f t="shared" ca="1" si="194"/>
        <v>1030499.19</v>
      </c>
      <c r="C827" s="52">
        <f t="shared" si="188"/>
        <v>1000000</v>
      </c>
      <c r="D827" s="38">
        <f t="shared" si="189"/>
        <v>0.14476</v>
      </c>
      <c r="E827" s="42">
        <f t="shared" si="190"/>
        <v>43038</v>
      </c>
      <c r="F827" s="1">
        <f t="shared" si="182"/>
        <v>56</v>
      </c>
      <c r="G827" s="51">
        <f t="shared" si="183"/>
        <v>56</v>
      </c>
      <c r="H827" s="43">
        <f t="shared" si="184"/>
        <v>1.03049919</v>
      </c>
      <c r="I827" s="51">
        <f t="shared" si="191"/>
        <v>0</v>
      </c>
      <c r="J827" s="52">
        <f t="shared" si="185"/>
        <v>30499.19</v>
      </c>
      <c r="K827" s="41">
        <f t="shared" si="186"/>
        <v>0</v>
      </c>
      <c r="L827" s="2" t="str">
        <f t="shared" si="192"/>
        <v>J=</v>
      </c>
      <c r="M827" s="42">
        <f t="shared" si="193"/>
        <v>43403</v>
      </c>
      <c r="N827" s="5">
        <f t="shared" si="195"/>
        <v>0</v>
      </c>
      <c r="O827" s="5"/>
      <c r="P827" s="5"/>
      <c r="Q827" s="5"/>
      <c r="R827" s="5"/>
      <c r="S827" s="3"/>
      <c r="T827" s="5"/>
      <c r="U827" s="5"/>
      <c r="V827" s="5"/>
      <c r="W827" s="5"/>
      <c r="X827" s="5"/>
      <c r="Y827" s="6"/>
      <c r="Z827" s="5"/>
      <c r="AA827" s="5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</row>
    <row r="828" spans="1:144" x14ac:dyDescent="0.2">
      <c r="A828" s="138">
        <f t="shared" si="187"/>
        <v>43123</v>
      </c>
      <c r="B828" s="142">
        <f t="shared" ca="1" si="194"/>
        <v>1031052.189</v>
      </c>
      <c r="C828" s="52">
        <f t="shared" si="188"/>
        <v>1000000</v>
      </c>
      <c r="D828" s="38">
        <f t="shared" si="189"/>
        <v>0.14476</v>
      </c>
      <c r="E828" s="42">
        <f t="shared" si="190"/>
        <v>43038</v>
      </c>
      <c r="F828" s="1">
        <f t="shared" si="182"/>
        <v>57</v>
      </c>
      <c r="G828" s="51">
        <f t="shared" si="183"/>
        <v>57</v>
      </c>
      <c r="H828" s="43">
        <f t="shared" si="184"/>
        <v>1.031052189</v>
      </c>
      <c r="I828" s="51">
        <f t="shared" si="191"/>
        <v>0</v>
      </c>
      <c r="J828" s="52">
        <f t="shared" si="185"/>
        <v>31052.188999999998</v>
      </c>
      <c r="K828" s="41">
        <f t="shared" si="186"/>
        <v>0</v>
      </c>
      <c r="L828" s="2" t="str">
        <f t="shared" si="192"/>
        <v>J=</v>
      </c>
      <c r="M828" s="42">
        <f t="shared" si="193"/>
        <v>43403</v>
      </c>
      <c r="N828" s="5">
        <f t="shared" si="195"/>
        <v>0</v>
      </c>
      <c r="O828" s="5"/>
      <c r="P828" s="5"/>
      <c r="Q828" s="5"/>
      <c r="R828" s="5"/>
      <c r="S828" s="3"/>
      <c r="T828" s="5"/>
      <c r="U828" s="5"/>
      <c r="V828" s="5"/>
      <c r="W828" s="5"/>
      <c r="X828" s="5"/>
      <c r="Y828" s="6"/>
      <c r="Z828" s="5"/>
      <c r="AA828" s="5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</row>
    <row r="829" spans="1:144" x14ac:dyDescent="0.2">
      <c r="A829" s="138">
        <f t="shared" si="187"/>
        <v>43124</v>
      </c>
      <c r="B829" s="142">
        <f t="shared" ca="1" si="194"/>
        <v>1031605.4840000001</v>
      </c>
      <c r="C829" s="52">
        <f t="shared" si="188"/>
        <v>1000000</v>
      </c>
      <c r="D829" s="38">
        <f t="shared" si="189"/>
        <v>0.14476</v>
      </c>
      <c r="E829" s="42">
        <f t="shared" si="190"/>
        <v>43038</v>
      </c>
      <c r="F829" s="1">
        <f t="shared" si="182"/>
        <v>58</v>
      </c>
      <c r="G829" s="51">
        <f t="shared" si="183"/>
        <v>58</v>
      </c>
      <c r="H829" s="43">
        <f t="shared" si="184"/>
        <v>1.031605484</v>
      </c>
      <c r="I829" s="51">
        <f t="shared" si="191"/>
        <v>0</v>
      </c>
      <c r="J829" s="52">
        <f t="shared" si="185"/>
        <v>31605.484</v>
      </c>
      <c r="K829" s="41">
        <f t="shared" si="186"/>
        <v>0</v>
      </c>
      <c r="L829" s="2" t="str">
        <f t="shared" si="192"/>
        <v>J=</v>
      </c>
      <c r="M829" s="42">
        <f t="shared" si="193"/>
        <v>43403</v>
      </c>
      <c r="N829" s="5">
        <f t="shared" si="195"/>
        <v>0</v>
      </c>
      <c r="O829" s="5"/>
      <c r="P829" s="5"/>
      <c r="Q829" s="5"/>
      <c r="R829" s="5"/>
      <c r="S829" s="3"/>
      <c r="T829" s="5"/>
      <c r="U829" s="5"/>
      <c r="V829" s="5"/>
      <c r="W829" s="5"/>
      <c r="X829" s="5"/>
      <c r="Y829" s="6"/>
      <c r="Z829" s="5"/>
      <c r="AA829" s="5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</row>
    <row r="830" spans="1:144" x14ac:dyDescent="0.2">
      <c r="A830" s="138">
        <f t="shared" si="187"/>
        <v>43125</v>
      </c>
      <c r="B830" s="142">
        <f t="shared" ca="1" si="194"/>
        <v>1032159.077</v>
      </c>
      <c r="C830" s="52">
        <f t="shared" si="188"/>
        <v>1000000</v>
      </c>
      <c r="D830" s="38">
        <f t="shared" si="189"/>
        <v>0.14476</v>
      </c>
      <c r="E830" s="42">
        <f t="shared" si="190"/>
        <v>43038</v>
      </c>
      <c r="F830" s="1">
        <f t="shared" si="182"/>
        <v>59</v>
      </c>
      <c r="G830" s="51">
        <f t="shared" si="183"/>
        <v>59</v>
      </c>
      <c r="H830" s="43">
        <f t="shared" si="184"/>
        <v>1.032159077</v>
      </c>
      <c r="I830" s="51">
        <f t="shared" si="191"/>
        <v>0</v>
      </c>
      <c r="J830" s="52">
        <f t="shared" si="185"/>
        <v>32159.077000000001</v>
      </c>
      <c r="K830" s="41">
        <f t="shared" si="186"/>
        <v>0</v>
      </c>
      <c r="L830" s="2" t="str">
        <f t="shared" si="192"/>
        <v>J=</v>
      </c>
      <c r="M830" s="42">
        <f t="shared" si="193"/>
        <v>43403</v>
      </c>
      <c r="N830" s="5">
        <f t="shared" si="195"/>
        <v>0</v>
      </c>
      <c r="O830" s="5"/>
      <c r="P830" s="5"/>
      <c r="Q830" s="5"/>
      <c r="R830" s="5"/>
      <c r="S830" s="3"/>
      <c r="T830" s="5"/>
      <c r="U830" s="5"/>
      <c r="V830" s="5"/>
      <c r="W830" s="5"/>
      <c r="X830" s="5"/>
      <c r="Y830" s="6"/>
      <c r="Z830" s="5"/>
      <c r="AA830" s="5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</row>
    <row r="831" spans="1:144" x14ac:dyDescent="0.2">
      <c r="A831" s="138">
        <f t="shared" si="187"/>
        <v>43126</v>
      </c>
      <c r="B831" s="142">
        <f t="shared" ca="1" si="194"/>
        <v>1032712.9669999901</v>
      </c>
      <c r="C831" s="52">
        <f t="shared" si="188"/>
        <v>1000000</v>
      </c>
      <c r="D831" s="38">
        <f t="shared" si="189"/>
        <v>0.14476</v>
      </c>
      <c r="E831" s="42">
        <f t="shared" si="190"/>
        <v>43038</v>
      </c>
      <c r="F831" s="1">
        <f t="shared" si="182"/>
        <v>60</v>
      </c>
      <c r="G831" s="51">
        <f t="shared" si="183"/>
        <v>60</v>
      </c>
      <c r="H831" s="43">
        <f t="shared" si="184"/>
        <v>1.0327129669999999</v>
      </c>
      <c r="I831" s="51">
        <f t="shared" si="191"/>
        <v>0</v>
      </c>
      <c r="J831" s="52">
        <f t="shared" si="185"/>
        <v>32712.96699999</v>
      </c>
      <c r="K831" s="41">
        <f t="shared" si="186"/>
        <v>0</v>
      </c>
      <c r="L831" s="2" t="str">
        <f t="shared" si="192"/>
        <v>J=</v>
      </c>
      <c r="M831" s="42">
        <f t="shared" si="193"/>
        <v>43403</v>
      </c>
      <c r="N831" s="5">
        <f t="shared" si="195"/>
        <v>0</v>
      </c>
      <c r="O831" s="5"/>
      <c r="P831" s="5"/>
      <c r="Q831" s="5"/>
      <c r="R831" s="5"/>
      <c r="S831" s="3"/>
      <c r="T831" s="5"/>
      <c r="U831" s="5"/>
      <c r="V831" s="5"/>
      <c r="W831" s="5"/>
      <c r="X831" s="5"/>
      <c r="Y831" s="6"/>
      <c r="Z831" s="5"/>
      <c r="AA831" s="5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</row>
    <row r="832" spans="1:144" x14ac:dyDescent="0.2">
      <c r="A832" s="138">
        <f t="shared" si="187"/>
        <v>43127</v>
      </c>
      <c r="B832" s="142">
        <f t="shared" ca="1" si="194"/>
        <v>1033267.15299999</v>
      </c>
      <c r="C832" s="52">
        <f t="shared" si="188"/>
        <v>1000000</v>
      </c>
      <c r="D832" s="38">
        <f t="shared" si="189"/>
        <v>0.14476</v>
      </c>
      <c r="E832" s="42">
        <f t="shared" si="190"/>
        <v>43038</v>
      </c>
      <c r="F832" s="1">
        <f t="shared" si="182"/>
        <v>60</v>
      </c>
      <c r="G832" s="51">
        <f t="shared" si="183"/>
        <v>61</v>
      </c>
      <c r="H832" s="43">
        <f t="shared" si="184"/>
        <v>1.0332671529999999</v>
      </c>
      <c r="I832" s="51">
        <f t="shared" si="191"/>
        <v>0</v>
      </c>
      <c r="J832" s="52">
        <f t="shared" si="185"/>
        <v>33267.152999990001</v>
      </c>
      <c r="K832" s="41">
        <f t="shared" si="186"/>
        <v>0</v>
      </c>
      <c r="L832" s="2" t="str">
        <f t="shared" si="192"/>
        <v>J=</v>
      </c>
      <c r="M832" s="42">
        <f t="shared" si="193"/>
        <v>43403</v>
      </c>
      <c r="N832" s="5">
        <f t="shared" si="195"/>
        <v>0</v>
      </c>
      <c r="O832" s="5"/>
      <c r="P832" s="5"/>
      <c r="Q832" s="5"/>
      <c r="R832" s="5"/>
      <c r="S832" s="3"/>
      <c r="T832" s="5"/>
      <c r="U832" s="5"/>
      <c r="V832" s="5"/>
      <c r="W832" s="5"/>
      <c r="X832" s="5"/>
      <c r="Y832" s="6"/>
      <c r="Z832" s="5"/>
      <c r="AA832" s="5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</row>
    <row r="833" spans="1:144" x14ac:dyDescent="0.2">
      <c r="A833" s="138">
        <f t="shared" si="187"/>
        <v>43128</v>
      </c>
      <c r="B833" s="142">
        <f t="shared" ca="1" si="194"/>
        <v>1033267.15299999</v>
      </c>
      <c r="C833" s="52">
        <f t="shared" si="188"/>
        <v>1000000</v>
      </c>
      <c r="D833" s="38">
        <f t="shared" si="189"/>
        <v>0.14476</v>
      </c>
      <c r="E833" s="42">
        <f t="shared" si="190"/>
        <v>43038</v>
      </c>
      <c r="F833" s="1">
        <f t="shared" si="182"/>
        <v>60</v>
      </c>
      <c r="G833" s="51">
        <f t="shared" si="183"/>
        <v>61</v>
      </c>
      <c r="H833" s="43">
        <f t="shared" si="184"/>
        <v>1.0332671529999999</v>
      </c>
      <c r="I833" s="51">
        <f t="shared" si="191"/>
        <v>0</v>
      </c>
      <c r="J833" s="52">
        <f t="shared" si="185"/>
        <v>33267.152999990001</v>
      </c>
      <c r="K833" s="41">
        <f t="shared" si="186"/>
        <v>0</v>
      </c>
      <c r="L833" s="2" t="str">
        <f t="shared" si="192"/>
        <v>J=</v>
      </c>
      <c r="M833" s="42">
        <f t="shared" si="193"/>
        <v>43403</v>
      </c>
      <c r="N833" s="5">
        <f t="shared" si="195"/>
        <v>0</v>
      </c>
      <c r="O833" s="5"/>
      <c r="P833" s="5"/>
      <c r="Q833" s="5"/>
      <c r="R833" s="5"/>
      <c r="S833" s="3"/>
      <c r="T833" s="5"/>
      <c r="U833" s="5"/>
      <c r="V833" s="5"/>
      <c r="W833" s="5"/>
      <c r="X833" s="5"/>
      <c r="Y833" s="6"/>
      <c r="Z833" s="5"/>
      <c r="AA833" s="5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</row>
    <row r="834" spans="1:144" x14ac:dyDescent="0.2">
      <c r="A834" s="138">
        <f t="shared" si="187"/>
        <v>43129</v>
      </c>
      <c r="B834" s="142">
        <f t="shared" ca="1" si="194"/>
        <v>1033267.15299999</v>
      </c>
      <c r="C834" s="52">
        <f t="shared" si="188"/>
        <v>1000000</v>
      </c>
      <c r="D834" s="38">
        <f t="shared" si="189"/>
        <v>0.14476</v>
      </c>
      <c r="E834" s="42">
        <f t="shared" si="190"/>
        <v>43038</v>
      </c>
      <c r="F834" s="1">
        <f t="shared" si="182"/>
        <v>61</v>
      </c>
      <c r="G834" s="51">
        <f t="shared" si="183"/>
        <v>61</v>
      </c>
      <c r="H834" s="43">
        <f t="shared" si="184"/>
        <v>1.0332671529999999</v>
      </c>
      <c r="I834" s="51">
        <f t="shared" si="191"/>
        <v>0</v>
      </c>
      <c r="J834" s="52">
        <f t="shared" si="185"/>
        <v>33267.152999990001</v>
      </c>
      <c r="K834" s="41">
        <f t="shared" si="186"/>
        <v>0</v>
      </c>
      <c r="L834" s="2" t="str">
        <f t="shared" si="192"/>
        <v>J=</v>
      </c>
      <c r="M834" s="42">
        <f t="shared" si="193"/>
        <v>43403</v>
      </c>
      <c r="N834" s="5">
        <f t="shared" si="195"/>
        <v>0</v>
      </c>
      <c r="O834" s="5"/>
      <c r="P834" s="5"/>
      <c r="Q834" s="5"/>
      <c r="R834" s="5"/>
      <c r="S834" s="3"/>
      <c r="T834" s="5"/>
      <c r="U834" s="5"/>
      <c r="V834" s="5"/>
      <c r="W834" s="5"/>
      <c r="X834" s="5"/>
      <c r="Y834" s="6"/>
      <c r="Z834" s="5"/>
      <c r="AA834" s="5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</row>
    <row r="835" spans="1:144" x14ac:dyDescent="0.2">
      <c r="A835" s="138">
        <f t="shared" si="187"/>
        <v>43130</v>
      </c>
      <c r="B835" s="142">
        <f t="shared" ca="1" si="194"/>
        <v>1033821.638</v>
      </c>
      <c r="C835" s="52">
        <f t="shared" si="188"/>
        <v>1000000</v>
      </c>
      <c r="D835" s="38">
        <f t="shared" si="189"/>
        <v>0.14476</v>
      </c>
      <c r="E835" s="42">
        <f t="shared" si="190"/>
        <v>43038</v>
      </c>
      <c r="F835" s="1">
        <f t="shared" si="182"/>
        <v>62</v>
      </c>
      <c r="G835" s="51">
        <f t="shared" si="183"/>
        <v>62</v>
      </c>
      <c r="H835" s="43">
        <f t="shared" si="184"/>
        <v>1.033821638</v>
      </c>
      <c r="I835" s="51">
        <f t="shared" si="191"/>
        <v>0</v>
      </c>
      <c r="J835" s="52">
        <f t="shared" si="185"/>
        <v>33821.637999999999</v>
      </c>
      <c r="K835" s="41">
        <f t="shared" si="186"/>
        <v>0</v>
      </c>
      <c r="L835" s="2" t="str">
        <f t="shared" si="192"/>
        <v>J=</v>
      </c>
      <c r="M835" s="42">
        <f t="shared" si="193"/>
        <v>43403</v>
      </c>
      <c r="N835" s="5">
        <f t="shared" si="195"/>
        <v>0</v>
      </c>
      <c r="O835" s="5"/>
      <c r="P835" s="5"/>
      <c r="Q835" s="5"/>
      <c r="R835" s="5"/>
      <c r="S835" s="3"/>
      <c r="T835" s="5"/>
      <c r="U835" s="5"/>
      <c r="V835" s="5"/>
      <c r="W835" s="5"/>
      <c r="X835" s="5"/>
      <c r="Y835" s="6"/>
      <c r="Z835" s="5"/>
      <c r="AA835" s="5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</row>
    <row r="836" spans="1:144" x14ac:dyDescent="0.2">
      <c r="A836" s="138">
        <f t="shared" si="187"/>
        <v>43131</v>
      </c>
      <c r="B836" s="142">
        <f t="shared" ca="1" si="194"/>
        <v>1034376.42</v>
      </c>
      <c r="C836" s="52">
        <f t="shared" si="188"/>
        <v>1000000</v>
      </c>
      <c r="D836" s="38">
        <f t="shared" si="189"/>
        <v>0.14476</v>
      </c>
      <c r="E836" s="42">
        <f t="shared" si="190"/>
        <v>43038</v>
      </c>
      <c r="F836" s="1">
        <f t="shared" si="182"/>
        <v>63</v>
      </c>
      <c r="G836" s="51">
        <f t="shared" si="183"/>
        <v>63</v>
      </c>
      <c r="H836" s="43">
        <f t="shared" si="184"/>
        <v>1.0343764200000001</v>
      </c>
      <c r="I836" s="51">
        <f t="shared" si="191"/>
        <v>0</v>
      </c>
      <c r="J836" s="52">
        <f t="shared" si="185"/>
        <v>34376.42</v>
      </c>
      <c r="K836" s="41">
        <f t="shared" si="186"/>
        <v>0</v>
      </c>
      <c r="L836" s="2" t="str">
        <f t="shared" si="192"/>
        <v>J=</v>
      </c>
      <c r="M836" s="42">
        <f t="shared" si="193"/>
        <v>43403</v>
      </c>
      <c r="N836" s="5">
        <f t="shared" si="195"/>
        <v>0</v>
      </c>
      <c r="O836" s="5"/>
      <c r="P836" s="5"/>
      <c r="Q836" s="5"/>
      <c r="R836" s="5"/>
      <c r="S836" s="3"/>
      <c r="T836" s="5"/>
      <c r="U836" s="5"/>
      <c r="V836" s="5"/>
      <c r="W836" s="5"/>
      <c r="X836" s="5"/>
      <c r="Y836" s="6"/>
      <c r="Z836" s="5"/>
      <c r="AA836" s="5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</row>
    <row r="837" spans="1:144" x14ac:dyDescent="0.2">
      <c r="A837" s="138">
        <f t="shared" si="187"/>
        <v>43132</v>
      </c>
      <c r="B837" s="142">
        <f t="shared" ca="1" si="194"/>
        <v>1034931.499</v>
      </c>
      <c r="C837" s="52">
        <f t="shared" si="188"/>
        <v>1000000</v>
      </c>
      <c r="D837" s="38">
        <f t="shared" si="189"/>
        <v>0.14476</v>
      </c>
      <c r="E837" s="42">
        <f t="shared" si="190"/>
        <v>43038</v>
      </c>
      <c r="F837" s="1">
        <f t="shared" si="182"/>
        <v>64</v>
      </c>
      <c r="G837" s="51">
        <f t="shared" si="183"/>
        <v>64</v>
      </c>
      <c r="H837" s="43">
        <f t="shared" si="184"/>
        <v>1.034931499</v>
      </c>
      <c r="I837" s="51">
        <f t="shared" si="191"/>
        <v>0</v>
      </c>
      <c r="J837" s="52">
        <f t="shared" si="185"/>
        <v>34931.499000000003</v>
      </c>
      <c r="K837" s="41">
        <f t="shared" si="186"/>
        <v>0</v>
      </c>
      <c r="L837" s="2" t="str">
        <f t="shared" si="192"/>
        <v>J=</v>
      </c>
      <c r="M837" s="42">
        <f t="shared" si="193"/>
        <v>43403</v>
      </c>
      <c r="N837" s="5">
        <f t="shared" si="195"/>
        <v>0</v>
      </c>
      <c r="O837" s="5"/>
      <c r="P837" s="5"/>
      <c r="Q837" s="5"/>
      <c r="R837" s="5"/>
      <c r="S837" s="3"/>
      <c r="T837" s="5"/>
      <c r="U837" s="5"/>
      <c r="V837" s="5"/>
      <c r="W837" s="5"/>
      <c r="X837" s="5"/>
      <c r="Y837" s="6"/>
      <c r="Z837" s="5"/>
      <c r="AA837" s="5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</row>
    <row r="838" spans="1:144" x14ac:dyDescent="0.2">
      <c r="A838" s="138">
        <f t="shared" si="187"/>
        <v>43133</v>
      </c>
      <c r="B838" s="142">
        <f t="shared" ca="1" si="194"/>
        <v>1035486.877</v>
      </c>
      <c r="C838" s="52">
        <f t="shared" si="188"/>
        <v>1000000</v>
      </c>
      <c r="D838" s="38">
        <f t="shared" si="189"/>
        <v>0.14476</v>
      </c>
      <c r="E838" s="42">
        <f t="shared" si="190"/>
        <v>43038</v>
      </c>
      <c r="F838" s="1">
        <f t="shared" si="182"/>
        <v>65</v>
      </c>
      <c r="G838" s="51">
        <f t="shared" si="183"/>
        <v>65</v>
      </c>
      <c r="H838" s="43">
        <f t="shared" si="184"/>
        <v>1.0354868770000001</v>
      </c>
      <c r="I838" s="51">
        <f t="shared" si="191"/>
        <v>0</v>
      </c>
      <c r="J838" s="52">
        <f t="shared" si="185"/>
        <v>35486.877</v>
      </c>
      <c r="K838" s="41">
        <f t="shared" si="186"/>
        <v>0</v>
      </c>
      <c r="L838" s="2" t="str">
        <f t="shared" si="192"/>
        <v>J=</v>
      </c>
      <c r="M838" s="42">
        <f t="shared" si="193"/>
        <v>43403</v>
      </c>
      <c r="N838" s="5">
        <f t="shared" si="195"/>
        <v>0</v>
      </c>
      <c r="O838" s="5"/>
      <c r="P838" s="5"/>
      <c r="Q838" s="5"/>
      <c r="R838" s="5"/>
      <c r="S838" s="3"/>
      <c r="T838" s="5"/>
      <c r="U838" s="5"/>
      <c r="V838" s="5"/>
      <c r="W838" s="5"/>
      <c r="X838" s="5"/>
      <c r="Y838" s="6"/>
      <c r="Z838" s="5"/>
      <c r="AA838" s="5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</row>
    <row r="839" spans="1:144" x14ac:dyDescent="0.2">
      <c r="A839" s="138">
        <f t="shared" si="187"/>
        <v>43134</v>
      </c>
      <c r="B839" s="142">
        <f t="shared" ca="1" si="194"/>
        <v>1036042.552</v>
      </c>
      <c r="C839" s="52">
        <f t="shared" si="188"/>
        <v>1000000</v>
      </c>
      <c r="D839" s="38">
        <f t="shared" si="189"/>
        <v>0.14476</v>
      </c>
      <c r="E839" s="42">
        <f t="shared" si="190"/>
        <v>43038</v>
      </c>
      <c r="F839" s="1">
        <f t="shared" si="182"/>
        <v>65</v>
      </c>
      <c r="G839" s="51">
        <f t="shared" si="183"/>
        <v>66</v>
      </c>
      <c r="H839" s="43">
        <f t="shared" si="184"/>
        <v>1.0360425520000001</v>
      </c>
      <c r="I839" s="51">
        <f t="shared" si="191"/>
        <v>0</v>
      </c>
      <c r="J839" s="52">
        <f t="shared" si="185"/>
        <v>36042.552000000003</v>
      </c>
      <c r="K839" s="41">
        <f t="shared" si="186"/>
        <v>0</v>
      </c>
      <c r="L839" s="2" t="str">
        <f t="shared" si="192"/>
        <v>J=</v>
      </c>
      <c r="M839" s="42">
        <f t="shared" si="193"/>
        <v>43403</v>
      </c>
      <c r="N839" s="5">
        <f t="shared" si="195"/>
        <v>0</v>
      </c>
      <c r="O839" s="5"/>
      <c r="P839" s="5"/>
      <c r="Q839" s="5"/>
      <c r="R839" s="5"/>
      <c r="S839" s="3"/>
      <c r="T839" s="5"/>
      <c r="U839" s="5"/>
      <c r="V839" s="5"/>
      <c r="W839" s="5"/>
      <c r="X839" s="5"/>
      <c r="Y839" s="6"/>
      <c r="Z839" s="5"/>
      <c r="AA839" s="5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</row>
    <row r="840" spans="1:144" x14ac:dyDescent="0.2">
      <c r="A840" s="138">
        <f t="shared" si="187"/>
        <v>43135</v>
      </c>
      <c r="B840" s="142">
        <f t="shared" ca="1" si="194"/>
        <v>1036042.552</v>
      </c>
      <c r="C840" s="52">
        <f t="shared" si="188"/>
        <v>1000000</v>
      </c>
      <c r="D840" s="38">
        <f t="shared" si="189"/>
        <v>0.14476</v>
      </c>
      <c r="E840" s="42">
        <f t="shared" si="190"/>
        <v>43038</v>
      </c>
      <c r="F840" s="1">
        <f t="shared" si="182"/>
        <v>65</v>
      </c>
      <c r="G840" s="51">
        <f t="shared" si="183"/>
        <v>66</v>
      </c>
      <c r="H840" s="43">
        <f t="shared" si="184"/>
        <v>1.0360425520000001</v>
      </c>
      <c r="I840" s="51">
        <f t="shared" si="191"/>
        <v>0</v>
      </c>
      <c r="J840" s="52">
        <f t="shared" si="185"/>
        <v>36042.552000000003</v>
      </c>
      <c r="K840" s="41">
        <f t="shared" si="186"/>
        <v>0</v>
      </c>
      <c r="L840" s="2" t="str">
        <f t="shared" si="192"/>
        <v>J=</v>
      </c>
      <c r="M840" s="42">
        <f t="shared" si="193"/>
        <v>43403</v>
      </c>
      <c r="N840" s="5">
        <f t="shared" si="195"/>
        <v>0</v>
      </c>
      <c r="O840" s="5"/>
      <c r="P840" s="5"/>
      <c r="Q840" s="5"/>
      <c r="R840" s="5"/>
      <c r="S840" s="3"/>
      <c r="T840" s="5"/>
      <c r="U840" s="5"/>
      <c r="V840" s="5"/>
      <c r="W840" s="5"/>
      <c r="X840" s="5"/>
      <c r="Y840" s="6"/>
      <c r="Z840" s="5"/>
      <c r="AA840" s="5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</row>
    <row r="841" spans="1:144" x14ac:dyDescent="0.2">
      <c r="A841" s="138">
        <f t="shared" si="187"/>
        <v>43136</v>
      </c>
      <c r="B841" s="142">
        <f t="shared" ca="1" si="194"/>
        <v>1036042.552</v>
      </c>
      <c r="C841" s="52">
        <f t="shared" si="188"/>
        <v>1000000</v>
      </c>
      <c r="D841" s="38">
        <f t="shared" si="189"/>
        <v>0.14476</v>
      </c>
      <c r="E841" s="42">
        <f t="shared" si="190"/>
        <v>43038</v>
      </c>
      <c r="F841" s="1">
        <f t="shared" si="182"/>
        <v>66</v>
      </c>
      <c r="G841" s="51">
        <f t="shared" si="183"/>
        <v>66</v>
      </c>
      <c r="H841" s="43">
        <f t="shared" si="184"/>
        <v>1.0360425520000001</v>
      </c>
      <c r="I841" s="51">
        <f t="shared" si="191"/>
        <v>0</v>
      </c>
      <c r="J841" s="52">
        <f t="shared" si="185"/>
        <v>36042.552000000003</v>
      </c>
      <c r="K841" s="41">
        <f t="shared" si="186"/>
        <v>0</v>
      </c>
      <c r="L841" s="2" t="str">
        <f t="shared" si="192"/>
        <v>J=</v>
      </c>
      <c r="M841" s="42">
        <f t="shared" si="193"/>
        <v>43403</v>
      </c>
      <c r="N841" s="5">
        <f t="shared" si="195"/>
        <v>0</v>
      </c>
      <c r="O841" s="5"/>
      <c r="P841" s="5"/>
      <c r="Q841" s="5"/>
      <c r="R841" s="5"/>
      <c r="S841" s="3"/>
      <c r="T841" s="5"/>
      <c r="U841" s="5"/>
      <c r="V841" s="5"/>
      <c r="W841" s="5"/>
      <c r="X841" s="5"/>
      <c r="Y841" s="6"/>
      <c r="Z841" s="5"/>
      <c r="AA841" s="5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</row>
    <row r="842" spans="1:144" x14ac:dyDescent="0.2">
      <c r="A842" s="138">
        <f t="shared" si="187"/>
        <v>43137</v>
      </c>
      <c r="B842" s="142">
        <f t="shared" ca="1" si="194"/>
        <v>1036598.5259999901</v>
      </c>
      <c r="C842" s="52">
        <f t="shared" si="188"/>
        <v>1000000</v>
      </c>
      <c r="D842" s="38">
        <f t="shared" si="189"/>
        <v>0.14476</v>
      </c>
      <c r="E842" s="42">
        <f t="shared" si="190"/>
        <v>43038</v>
      </c>
      <c r="F842" s="1">
        <f t="shared" si="182"/>
        <v>67</v>
      </c>
      <c r="G842" s="51">
        <f t="shared" si="183"/>
        <v>67</v>
      </c>
      <c r="H842" s="43">
        <f t="shared" si="184"/>
        <v>1.0365985259999999</v>
      </c>
      <c r="I842" s="51">
        <f t="shared" si="191"/>
        <v>0</v>
      </c>
      <c r="J842" s="52">
        <f t="shared" si="185"/>
        <v>36598.525999990001</v>
      </c>
      <c r="K842" s="41">
        <f t="shared" si="186"/>
        <v>0</v>
      </c>
      <c r="L842" s="2" t="str">
        <f t="shared" si="192"/>
        <v>J=</v>
      </c>
      <c r="M842" s="42">
        <f t="shared" si="193"/>
        <v>43403</v>
      </c>
      <c r="N842" s="5">
        <f t="shared" si="195"/>
        <v>0</v>
      </c>
      <c r="O842" s="5"/>
      <c r="P842" s="5"/>
      <c r="Q842" s="5"/>
      <c r="R842" s="5"/>
      <c r="S842" s="3"/>
      <c r="T842" s="5"/>
      <c r="U842" s="5"/>
      <c r="V842" s="5"/>
      <c r="W842" s="5"/>
      <c r="X842" s="5"/>
      <c r="Y842" s="6"/>
      <c r="Z842" s="5"/>
      <c r="AA842" s="5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</row>
    <row r="843" spans="1:144" x14ac:dyDescent="0.2">
      <c r="A843" s="138">
        <f t="shared" si="187"/>
        <v>43138</v>
      </c>
      <c r="B843" s="142">
        <f t="shared" ca="1" si="194"/>
        <v>1037154.798</v>
      </c>
      <c r="C843" s="52">
        <f t="shared" si="188"/>
        <v>1000000</v>
      </c>
      <c r="D843" s="38">
        <f t="shared" si="189"/>
        <v>0.14476</v>
      </c>
      <c r="E843" s="42">
        <f t="shared" si="190"/>
        <v>43038</v>
      </c>
      <c r="F843" s="1">
        <f t="shared" si="182"/>
        <v>68</v>
      </c>
      <c r="G843" s="51">
        <f t="shared" si="183"/>
        <v>68</v>
      </c>
      <c r="H843" s="43">
        <f t="shared" si="184"/>
        <v>1.037154798</v>
      </c>
      <c r="I843" s="51">
        <f t="shared" si="191"/>
        <v>0</v>
      </c>
      <c r="J843" s="52">
        <f t="shared" si="185"/>
        <v>37154.798000000003</v>
      </c>
      <c r="K843" s="41">
        <f t="shared" si="186"/>
        <v>0</v>
      </c>
      <c r="L843" s="2" t="str">
        <f t="shared" si="192"/>
        <v>J=</v>
      </c>
      <c r="M843" s="42">
        <f t="shared" si="193"/>
        <v>43403</v>
      </c>
      <c r="N843" s="5">
        <f t="shared" si="195"/>
        <v>0</v>
      </c>
      <c r="O843" s="5"/>
      <c r="P843" s="5"/>
      <c r="Q843" s="5"/>
      <c r="R843" s="5"/>
      <c r="S843" s="3"/>
      <c r="T843" s="5"/>
      <c r="U843" s="5"/>
      <c r="V843" s="5"/>
      <c r="W843" s="5"/>
      <c r="X843" s="5"/>
      <c r="Y843" s="6"/>
      <c r="Z843" s="5"/>
      <c r="AA843" s="5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</row>
    <row r="844" spans="1:144" x14ac:dyDescent="0.2">
      <c r="A844" s="138">
        <f t="shared" si="187"/>
        <v>43139</v>
      </c>
      <c r="B844" s="142">
        <f t="shared" ca="1" si="194"/>
        <v>1037711.368</v>
      </c>
      <c r="C844" s="52">
        <f t="shared" si="188"/>
        <v>1000000</v>
      </c>
      <c r="D844" s="38">
        <f t="shared" si="189"/>
        <v>0.14476</v>
      </c>
      <c r="E844" s="42">
        <f t="shared" si="190"/>
        <v>43038</v>
      </c>
      <c r="F844" s="1">
        <f t="shared" ref="F844:F907" si="196">IF(A844&gt;E844,IF(NETWORKDAYS(E844,A844,$P$75:$P$191)-1=0,1,NETWORKDAYS(E844,A844,$P$75:$P$191)-1),0)</f>
        <v>69</v>
      </c>
      <c r="G844" s="51">
        <f t="shared" ref="G844:G907" si="197">IF(AND(F844=1,F843=1),1,IF(F844&gt;0,IF(F844=F843,F844+1,F844),0))</f>
        <v>69</v>
      </c>
      <c r="H844" s="43">
        <f t="shared" ref="H844:H907" si="198">ROUND((D844+1)^(G844/252),9)</f>
        <v>1.0377113680000001</v>
      </c>
      <c r="I844" s="51">
        <f t="shared" si="191"/>
        <v>0</v>
      </c>
      <c r="J844" s="52">
        <f t="shared" ref="J844:J907" si="199">TRUNC(((H844-1)*C844),8)</f>
        <v>37711.368000000002</v>
      </c>
      <c r="K844" s="41">
        <f t="shared" ref="K844:K907" si="200">IF(I844&gt;0,VLOOKUP(I844,$P$12:$U$72,6),0)</f>
        <v>0</v>
      </c>
      <c r="L844" s="2" t="str">
        <f t="shared" si="192"/>
        <v>J=</v>
      </c>
      <c r="M844" s="42">
        <f t="shared" si="193"/>
        <v>43403</v>
      </c>
      <c r="N844" s="5">
        <f t="shared" si="195"/>
        <v>0</v>
      </c>
      <c r="O844" s="5"/>
      <c r="P844" s="5"/>
      <c r="Q844" s="5"/>
      <c r="R844" s="5"/>
      <c r="S844" s="3"/>
      <c r="T844" s="5"/>
      <c r="U844" s="5"/>
      <c r="V844" s="5"/>
      <c r="W844" s="5"/>
      <c r="X844" s="5"/>
      <c r="Y844" s="6"/>
      <c r="Z844" s="5"/>
      <c r="AA844" s="5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</row>
    <row r="845" spans="1:144" x14ac:dyDescent="0.2">
      <c r="A845" s="138">
        <f t="shared" ref="A845:A908" si="201">(A844+1)</f>
        <v>43140</v>
      </c>
      <c r="B845" s="142">
        <f t="shared" ca="1" si="194"/>
        <v>1038268.237</v>
      </c>
      <c r="C845" s="52">
        <f t="shared" ref="C845:C908" si="202">(C844-K844)</f>
        <v>1000000</v>
      </c>
      <c r="D845" s="38">
        <f t="shared" ref="D845:D908" si="203">D844</f>
        <v>0.14476</v>
      </c>
      <c r="E845" s="42">
        <f t="shared" ref="E845:E908" si="204">IF(I844&gt;0,VLOOKUP(I844,P$12:Z$72,2),E844)</f>
        <v>43038</v>
      </c>
      <c r="F845" s="1">
        <f t="shared" si="196"/>
        <v>70</v>
      </c>
      <c r="G845" s="51">
        <f t="shared" si="197"/>
        <v>70</v>
      </c>
      <c r="H845" s="43">
        <f t="shared" si="198"/>
        <v>1.038268237</v>
      </c>
      <c r="I845" s="51">
        <f t="shared" ref="I845:I908" si="205">IF(VLOOKUP(A845,Q$12:X$72,8)=VLOOKUP(A844,Q$12:X$72,8),0,VLOOKUP(A845,Q$12:X$72,8))</f>
        <v>0</v>
      </c>
      <c r="J845" s="52">
        <f t="shared" si="199"/>
        <v>38268.237000000001</v>
      </c>
      <c r="K845" s="41">
        <f t="shared" si="200"/>
        <v>0</v>
      </c>
      <c r="L845" s="2" t="str">
        <f t="shared" ref="L845:L908" si="206">IF(I844&gt;0,VLOOKUP(I844,P$12:Z$72,10),L844)</f>
        <v>J=</v>
      </c>
      <c r="M845" s="42">
        <f t="shared" ref="M845:M908" si="207">IF(I844&gt;0,VLOOKUP(I844,P$12:Z$72,11),M844)</f>
        <v>43403</v>
      </c>
      <c r="N845" s="5">
        <f t="shared" si="195"/>
        <v>0</v>
      </c>
      <c r="O845" s="5"/>
      <c r="P845" s="5"/>
      <c r="Q845" s="5"/>
      <c r="R845" s="5"/>
      <c r="S845" s="3"/>
      <c r="T845" s="5"/>
      <c r="U845" s="5"/>
      <c r="V845" s="5"/>
      <c r="W845" s="5"/>
      <c r="X845" s="5"/>
      <c r="Y845" s="6"/>
      <c r="Z845" s="5"/>
      <c r="AA845" s="5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</row>
    <row r="846" spans="1:144" x14ac:dyDescent="0.2">
      <c r="A846" s="138">
        <f t="shared" si="201"/>
        <v>43141</v>
      </c>
      <c r="B846" s="142">
        <f t="shared" ref="B846:B909" ca="1" si="208">IF(A846&lt;=TODAY(),C846+J846,IF(AND(A846&gt;TODAY(),A846&lt;=$B$1),IF(VLOOKUP(TODAY(),$A$12:$D$10000,4,FALSE)=0,"n.d",C846+J846),"n.d"))</f>
        <v>1038825.405</v>
      </c>
      <c r="C846" s="52">
        <f t="shared" si="202"/>
        <v>1000000</v>
      </c>
      <c r="D846" s="38">
        <f t="shared" si="203"/>
        <v>0.14476</v>
      </c>
      <c r="E846" s="42">
        <f t="shared" si="204"/>
        <v>43038</v>
      </c>
      <c r="F846" s="1">
        <f t="shared" si="196"/>
        <v>70</v>
      </c>
      <c r="G846" s="51">
        <f t="shared" si="197"/>
        <v>71</v>
      </c>
      <c r="H846" s="43">
        <f t="shared" si="198"/>
        <v>1.0388254050000001</v>
      </c>
      <c r="I846" s="51">
        <f t="shared" si="205"/>
        <v>0</v>
      </c>
      <c r="J846" s="52">
        <f t="shared" si="199"/>
        <v>38825.404999999999</v>
      </c>
      <c r="K846" s="41">
        <f t="shared" si="200"/>
        <v>0</v>
      </c>
      <c r="L846" s="2" t="str">
        <f t="shared" si="206"/>
        <v>J=</v>
      </c>
      <c r="M846" s="42">
        <f t="shared" si="207"/>
        <v>43403</v>
      </c>
      <c r="N846" s="5">
        <f t="shared" ref="N846:N909" si="209">IF(I846&gt;0,(J846+K846)*N$9,0)</f>
        <v>0</v>
      </c>
      <c r="O846" s="5"/>
      <c r="P846" s="5"/>
      <c r="Q846" s="5"/>
      <c r="R846" s="5"/>
      <c r="S846" s="3"/>
      <c r="T846" s="5"/>
      <c r="U846" s="5"/>
      <c r="V846" s="5"/>
      <c r="W846" s="5"/>
      <c r="X846" s="5"/>
      <c r="Y846" s="6"/>
      <c r="Z846" s="5"/>
      <c r="AA846" s="5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</row>
    <row r="847" spans="1:144" x14ac:dyDescent="0.2">
      <c r="A847" s="138">
        <f t="shared" si="201"/>
        <v>43142</v>
      </c>
      <c r="B847" s="142">
        <f t="shared" ca="1" si="208"/>
        <v>1038825.405</v>
      </c>
      <c r="C847" s="52">
        <f t="shared" si="202"/>
        <v>1000000</v>
      </c>
      <c r="D847" s="38">
        <f t="shared" si="203"/>
        <v>0.14476</v>
      </c>
      <c r="E847" s="42">
        <f t="shared" si="204"/>
        <v>43038</v>
      </c>
      <c r="F847" s="1">
        <f t="shared" si="196"/>
        <v>70</v>
      </c>
      <c r="G847" s="51">
        <f t="shared" si="197"/>
        <v>71</v>
      </c>
      <c r="H847" s="43">
        <f t="shared" si="198"/>
        <v>1.0388254050000001</v>
      </c>
      <c r="I847" s="51">
        <f t="shared" si="205"/>
        <v>0</v>
      </c>
      <c r="J847" s="52">
        <f t="shared" si="199"/>
        <v>38825.404999999999</v>
      </c>
      <c r="K847" s="41">
        <f t="shared" si="200"/>
        <v>0</v>
      </c>
      <c r="L847" s="2" t="str">
        <f t="shared" si="206"/>
        <v>J=</v>
      </c>
      <c r="M847" s="42">
        <f t="shared" si="207"/>
        <v>43403</v>
      </c>
      <c r="N847" s="5">
        <f t="shared" si="209"/>
        <v>0</v>
      </c>
      <c r="O847" s="5"/>
      <c r="P847" s="5"/>
      <c r="Q847" s="5"/>
      <c r="R847" s="5"/>
      <c r="S847" s="3"/>
      <c r="T847" s="5"/>
      <c r="U847" s="5"/>
      <c r="V847" s="5"/>
      <c r="W847" s="5"/>
      <c r="X847" s="5"/>
      <c r="Y847" s="6"/>
      <c r="Z847" s="5"/>
      <c r="AA847" s="5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</row>
    <row r="848" spans="1:144" x14ac:dyDescent="0.2">
      <c r="A848" s="138">
        <f t="shared" si="201"/>
        <v>43143</v>
      </c>
      <c r="B848" s="142">
        <f t="shared" ca="1" si="208"/>
        <v>1038825.405</v>
      </c>
      <c r="C848" s="52">
        <f t="shared" si="202"/>
        <v>1000000</v>
      </c>
      <c r="D848" s="38">
        <f t="shared" si="203"/>
        <v>0.14476</v>
      </c>
      <c r="E848" s="42">
        <f t="shared" si="204"/>
        <v>43038</v>
      </c>
      <c r="F848" s="1">
        <f t="shared" si="196"/>
        <v>70</v>
      </c>
      <c r="G848" s="51">
        <f t="shared" si="197"/>
        <v>71</v>
      </c>
      <c r="H848" s="43">
        <f t="shared" si="198"/>
        <v>1.0388254050000001</v>
      </c>
      <c r="I848" s="51">
        <f t="shared" si="205"/>
        <v>0</v>
      </c>
      <c r="J848" s="52">
        <f t="shared" si="199"/>
        <v>38825.404999999999</v>
      </c>
      <c r="K848" s="41">
        <f t="shared" si="200"/>
        <v>0</v>
      </c>
      <c r="L848" s="2" t="str">
        <f t="shared" si="206"/>
        <v>J=</v>
      </c>
      <c r="M848" s="42">
        <f t="shared" si="207"/>
        <v>43403</v>
      </c>
      <c r="N848" s="5">
        <f t="shared" si="209"/>
        <v>0</v>
      </c>
      <c r="O848" s="5"/>
      <c r="P848" s="5"/>
      <c r="Q848" s="5"/>
      <c r="R848" s="5"/>
      <c r="S848" s="3"/>
      <c r="T848" s="5"/>
      <c r="U848" s="5"/>
      <c r="V848" s="5"/>
      <c r="W848" s="5"/>
      <c r="X848" s="5"/>
      <c r="Y848" s="6"/>
      <c r="Z848" s="5"/>
      <c r="AA848" s="5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</row>
    <row r="849" spans="1:144" x14ac:dyDescent="0.2">
      <c r="A849" s="138">
        <f t="shared" si="201"/>
        <v>43144</v>
      </c>
      <c r="B849" s="142">
        <f t="shared" ca="1" si="208"/>
        <v>1038825.405</v>
      </c>
      <c r="C849" s="52">
        <f t="shared" si="202"/>
        <v>1000000</v>
      </c>
      <c r="D849" s="38">
        <f t="shared" si="203"/>
        <v>0.14476</v>
      </c>
      <c r="E849" s="42">
        <f t="shared" si="204"/>
        <v>43038</v>
      </c>
      <c r="F849" s="1">
        <f t="shared" si="196"/>
        <v>70</v>
      </c>
      <c r="G849" s="51">
        <f t="shared" si="197"/>
        <v>71</v>
      </c>
      <c r="H849" s="43">
        <f t="shared" si="198"/>
        <v>1.0388254050000001</v>
      </c>
      <c r="I849" s="51">
        <f t="shared" si="205"/>
        <v>0</v>
      </c>
      <c r="J849" s="52">
        <f t="shared" si="199"/>
        <v>38825.404999999999</v>
      </c>
      <c r="K849" s="41">
        <f t="shared" si="200"/>
        <v>0</v>
      </c>
      <c r="L849" s="2" t="str">
        <f t="shared" si="206"/>
        <v>J=</v>
      </c>
      <c r="M849" s="42">
        <f t="shared" si="207"/>
        <v>43403</v>
      </c>
      <c r="N849" s="5">
        <f t="shared" si="209"/>
        <v>0</v>
      </c>
      <c r="O849" s="5"/>
      <c r="P849" s="5"/>
      <c r="Q849" s="5"/>
      <c r="R849" s="5"/>
      <c r="S849" s="3"/>
      <c r="T849" s="5"/>
      <c r="U849" s="5"/>
      <c r="V849" s="5"/>
      <c r="W849" s="5"/>
      <c r="X849" s="5"/>
      <c r="Y849" s="6"/>
      <c r="Z849" s="5"/>
      <c r="AA849" s="5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</row>
    <row r="850" spans="1:144" x14ac:dyDescent="0.2">
      <c r="A850" s="138">
        <f t="shared" si="201"/>
        <v>43145</v>
      </c>
      <c r="B850" s="142">
        <f t="shared" ca="1" si="208"/>
        <v>1038825.405</v>
      </c>
      <c r="C850" s="52">
        <f t="shared" si="202"/>
        <v>1000000</v>
      </c>
      <c r="D850" s="38">
        <f t="shared" si="203"/>
        <v>0.14476</v>
      </c>
      <c r="E850" s="42">
        <f t="shared" si="204"/>
        <v>43038</v>
      </c>
      <c r="F850" s="1">
        <f t="shared" si="196"/>
        <v>71</v>
      </c>
      <c r="G850" s="51">
        <f t="shared" si="197"/>
        <v>71</v>
      </c>
      <c r="H850" s="43">
        <f t="shared" si="198"/>
        <v>1.0388254050000001</v>
      </c>
      <c r="I850" s="51">
        <f t="shared" si="205"/>
        <v>0</v>
      </c>
      <c r="J850" s="52">
        <f t="shared" si="199"/>
        <v>38825.404999999999</v>
      </c>
      <c r="K850" s="41">
        <f t="shared" si="200"/>
        <v>0</v>
      </c>
      <c r="L850" s="2" t="str">
        <f t="shared" si="206"/>
        <v>J=</v>
      </c>
      <c r="M850" s="42">
        <f t="shared" si="207"/>
        <v>43403</v>
      </c>
      <c r="N850" s="5">
        <f t="shared" si="209"/>
        <v>0</v>
      </c>
      <c r="O850" s="5"/>
      <c r="P850" s="5"/>
      <c r="Q850" s="5"/>
      <c r="R850" s="5"/>
      <c r="S850" s="3"/>
      <c r="T850" s="5"/>
      <c r="U850" s="5"/>
      <c r="V850" s="5"/>
      <c r="W850" s="5"/>
      <c r="X850" s="5"/>
      <c r="Y850" s="6"/>
      <c r="Z850" s="5"/>
      <c r="AA850" s="5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</row>
    <row r="851" spans="1:144" x14ac:dyDescent="0.2">
      <c r="A851" s="138">
        <f t="shared" si="201"/>
        <v>43146</v>
      </c>
      <c r="B851" s="142">
        <f t="shared" ca="1" si="208"/>
        <v>1039382.872</v>
      </c>
      <c r="C851" s="52">
        <f t="shared" si="202"/>
        <v>1000000</v>
      </c>
      <c r="D851" s="38">
        <f t="shared" si="203"/>
        <v>0.14476</v>
      </c>
      <c r="E851" s="42">
        <f t="shared" si="204"/>
        <v>43038</v>
      </c>
      <c r="F851" s="1">
        <f t="shared" si="196"/>
        <v>72</v>
      </c>
      <c r="G851" s="51">
        <f t="shared" si="197"/>
        <v>72</v>
      </c>
      <c r="H851" s="43">
        <f t="shared" si="198"/>
        <v>1.039382872</v>
      </c>
      <c r="I851" s="51">
        <f t="shared" si="205"/>
        <v>0</v>
      </c>
      <c r="J851" s="52">
        <f t="shared" si="199"/>
        <v>39382.872000000003</v>
      </c>
      <c r="K851" s="41">
        <f t="shared" si="200"/>
        <v>0</v>
      </c>
      <c r="L851" s="2" t="str">
        <f t="shared" si="206"/>
        <v>J=</v>
      </c>
      <c r="M851" s="42">
        <f t="shared" si="207"/>
        <v>43403</v>
      </c>
      <c r="N851" s="5">
        <f t="shared" si="209"/>
        <v>0</v>
      </c>
      <c r="O851" s="5"/>
      <c r="P851" s="5"/>
      <c r="Q851" s="5"/>
      <c r="R851" s="5"/>
      <c r="S851" s="3"/>
      <c r="T851" s="5"/>
      <c r="U851" s="5"/>
      <c r="V851" s="5"/>
      <c r="W851" s="5"/>
      <c r="X851" s="5"/>
      <c r="Y851" s="6"/>
      <c r="Z851" s="5"/>
      <c r="AA851" s="5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</row>
    <row r="852" spans="1:144" x14ac:dyDescent="0.2">
      <c r="A852" s="138">
        <f t="shared" si="201"/>
        <v>43147</v>
      </c>
      <c r="B852" s="142">
        <f t="shared" ca="1" si="208"/>
        <v>1039940.639</v>
      </c>
      <c r="C852" s="52">
        <f t="shared" si="202"/>
        <v>1000000</v>
      </c>
      <c r="D852" s="38">
        <f t="shared" si="203"/>
        <v>0.14476</v>
      </c>
      <c r="E852" s="42">
        <f t="shared" si="204"/>
        <v>43038</v>
      </c>
      <c r="F852" s="1">
        <f t="shared" si="196"/>
        <v>73</v>
      </c>
      <c r="G852" s="51">
        <f t="shared" si="197"/>
        <v>73</v>
      </c>
      <c r="H852" s="43">
        <f t="shared" si="198"/>
        <v>1.0399406390000001</v>
      </c>
      <c r="I852" s="51">
        <f t="shared" si="205"/>
        <v>0</v>
      </c>
      <c r="J852" s="52">
        <f t="shared" si="199"/>
        <v>39940.639000000003</v>
      </c>
      <c r="K852" s="41">
        <f t="shared" si="200"/>
        <v>0</v>
      </c>
      <c r="L852" s="2" t="str">
        <f t="shared" si="206"/>
        <v>J=</v>
      </c>
      <c r="M852" s="42">
        <f t="shared" si="207"/>
        <v>43403</v>
      </c>
      <c r="N852" s="5">
        <f t="shared" si="209"/>
        <v>0</v>
      </c>
      <c r="O852" s="5"/>
      <c r="P852" s="5"/>
      <c r="Q852" s="5"/>
      <c r="R852" s="5"/>
      <c r="S852" s="3"/>
      <c r="T852" s="5"/>
      <c r="U852" s="5"/>
      <c r="V852" s="5"/>
      <c r="W852" s="5"/>
      <c r="X852" s="5"/>
      <c r="Y852" s="6"/>
      <c r="Z852" s="5"/>
      <c r="AA852" s="5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</row>
    <row r="853" spans="1:144" x14ac:dyDescent="0.2">
      <c r="A853" s="138">
        <f t="shared" si="201"/>
        <v>43148</v>
      </c>
      <c r="B853" s="142">
        <f t="shared" ca="1" si="208"/>
        <v>1040498.704</v>
      </c>
      <c r="C853" s="52">
        <f t="shared" si="202"/>
        <v>1000000</v>
      </c>
      <c r="D853" s="38">
        <f t="shared" si="203"/>
        <v>0.14476</v>
      </c>
      <c r="E853" s="42">
        <f t="shared" si="204"/>
        <v>43038</v>
      </c>
      <c r="F853" s="1">
        <f t="shared" si="196"/>
        <v>73</v>
      </c>
      <c r="G853" s="51">
        <f t="shared" si="197"/>
        <v>74</v>
      </c>
      <c r="H853" s="43">
        <f t="shared" si="198"/>
        <v>1.040498704</v>
      </c>
      <c r="I853" s="51">
        <f t="shared" si="205"/>
        <v>0</v>
      </c>
      <c r="J853" s="52">
        <f t="shared" si="199"/>
        <v>40498.703999999998</v>
      </c>
      <c r="K853" s="41">
        <f t="shared" si="200"/>
        <v>0</v>
      </c>
      <c r="L853" s="2" t="str">
        <f t="shared" si="206"/>
        <v>J=</v>
      </c>
      <c r="M853" s="42">
        <f t="shared" si="207"/>
        <v>43403</v>
      </c>
      <c r="N853" s="5">
        <f t="shared" si="209"/>
        <v>0</v>
      </c>
      <c r="O853" s="5"/>
      <c r="P853" s="5"/>
      <c r="Q853" s="5"/>
      <c r="R853" s="5"/>
      <c r="S853" s="3"/>
      <c r="T853" s="5"/>
      <c r="U853" s="5"/>
      <c r="V853" s="5"/>
      <c r="W853" s="5"/>
      <c r="X853" s="5"/>
      <c r="Y853" s="6"/>
      <c r="Z853" s="5"/>
      <c r="AA853" s="5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</row>
    <row r="854" spans="1:144" x14ac:dyDescent="0.2">
      <c r="A854" s="138">
        <f t="shared" si="201"/>
        <v>43149</v>
      </c>
      <c r="B854" s="142">
        <f t="shared" ca="1" si="208"/>
        <v>1040498.704</v>
      </c>
      <c r="C854" s="52">
        <f t="shared" si="202"/>
        <v>1000000</v>
      </c>
      <c r="D854" s="38">
        <f t="shared" si="203"/>
        <v>0.14476</v>
      </c>
      <c r="E854" s="42">
        <f t="shared" si="204"/>
        <v>43038</v>
      </c>
      <c r="F854" s="1">
        <f t="shared" si="196"/>
        <v>73</v>
      </c>
      <c r="G854" s="51">
        <f t="shared" si="197"/>
        <v>74</v>
      </c>
      <c r="H854" s="43">
        <f t="shared" si="198"/>
        <v>1.040498704</v>
      </c>
      <c r="I854" s="51">
        <f t="shared" si="205"/>
        <v>0</v>
      </c>
      <c r="J854" s="52">
        <f t="shared" si="199"/>
        <v>40498.703999999998</v>
      </c>
      <c r="K854" s="41">
        <f t="shared" si="200"/>
        <v>0</v>
      </c>
      <c r="L854" s="2" t="str">
        <f t="shared" si="206"/>
        <v>J=</v>
      </c>
      <c r="M854" s="42">
        <f t="shared" si="207"/>
        <v>43403</v>
      </c>
      <c r="N854" s="5">
        <f t="shared" si="209"/>
        <v>0</v>
      </c>
      <c r="O854" s="5"/>
      <c r="P854" s="5"/>
      <c r="Q854" s="5"/>
      <c r="R854" s="5"/>
      <c r="S854" s="3"/>
      <c r="T854" s="5"/>
      <c r="U854" s="5"/>
      <c r="V854" s="5"/>
      <c r="W854" s="5"/>
      <c r="X854" s="5"/>
      <c r="Y854" s="6"/>
      <c r="Z854" s="5"/>
      <c r="AA854" s="5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</row>
    <row r="855" spans="1:144" x14ac:dyDescent="0.2">
      <c r="A855" s="138">
        <f t="shared" si="201"/>
        <v>43150</v>
      </c>
      <c r="B855" s="142">
        <f t="shared" ca="1" si="208"/>
        <v>1040498.704</v>
      </c>
      <c r="C855" s="52">
        <f t="shared" si="202"/>
        <v>1000000</v>
      </c>
      <c r="D855" s="38">
        <f t="shared" si="203"/>
        <v>0.14476</v>
      </c>
      <c r="E855" s="42">
        <f t="shared" si="204"/>
        <v>43038</v>
      </c>
      <c r="F855" s="1">
        <f t="shared" si="196"/>
        <v>74</v>
      </c>
      <c r="G855" s="51">
        <f t="shared" si="197"/>
        <v>74</v>
      </c>
      <c r="H855" s="43">
        <f t="shared" si="198"/>
        <v>1.040498704</v>
      </c>
      <c r="I855" s="51">
        <f t="shared" si="205"/>
        <v>0</v>
      </c>
      <c r="J855" s="52">
        <f t="shared" si="199"/>
        <v>40498.703999999998</v>
      </c>
      <c r="K855" s="41">
        <f t="shared" si="200"/>
        <v>0</v>
      </c>
      <c r="L855" s="2" t="str">
        <f t="shared" si="206"/>
        <v>J=</v>
      </c>
      <c r="M855" s="42">
        <f t="shared" si="207"/>
        <v>43403</v>
      </c>
      <c r="N855" s="5">
        <f t="shared" si="209"/>
        <v>0</v>
      </c>
      <c r="O855" s="5"/>
      <c r="P855" s="5"/>
      <c r="Q855" s="5"/>
      <c r="R855" s="5"/>
      <c r="S855" s="3"/>
      <c r="T855" s="5"/>
      <c r="U855" s="5"/>
      <c r="V855" s="5"/>
      <c r="W855" s="5"/>
      <c r="X855" s="5"/>
      <c r="Y855" s="6"/>
      <c r="Z855" s="5"/>
      <c r="AA855" s="5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</row>
    <row r="856" spans="1:144" x14ac:dyDescent="0.2">
      <c r="A856" s="138">
        <f t="shared" si="201"/>
        <v>43151</v>
      </c>
      <c r="B856" s="142">
        <f t="shared" ca="1" si="208"/>
        <v>1041057.069</v>
      </c>
      <c r="C856" s="52">
        <f t="shared" si="202"/>
        <v>1000000</v>
      </c>
      <c r="D856" s="38">
        <f t="shared" si="203"/>
        <v>0.14476</v>
      </c>
      <c r="E856" s="42">
        <f t="shared" si="204"/>
        <v>43038</v>
      </c>
      <c r="F856" s="1">
        <f t="shared" si="196"/>
        <v>75</v>
      </c>
      <c r="G856" s="51">
        <f t="shared" si="197"/>
        <v>75</v>
      </c>
      <c r="H856" s="43">
        <f t="shared" si="198"/>
        <v>1.0410570690000001</v>
      </c>
      <c r="I856" s="51">
        <f t="shared" si="205"/>
        <v>0</v>
      </c>
      <c r="J856" s="52">
        <f t="shared" si="199"/>
        <v>41057.069000000003</v>
      </c>
      <c r="K856" s="41">
        <f t="shared" si="200"/>
        <v>0</v>
      </c>
      <c r="L856" s="2" t="str">
        <f t="shared" si="206"/>
        <v>J=</v>
      </c>
      <c r="M856" s="42">
        <f t="shared" si="207"/>
        <v>43403</v>
      </c>
      <c r="N856" s="5">
        <f t="shared" si="209"/>
        <v>0</v>
      </c>
      <c r="O856" s="5"/>
      <c r="P856" s="5"/>
      <c r="Q856" s="5"/>
      <c r="R856" s="5"/>
      <c r="S856" s="3"/>
      <c r="T856" s="5"/>
      <c r="U856" s="5"/>
      <c r="V856" s="5"/>
      <c r="W856" s="5"/>
      <c r="X856" s="5"/>
      <c r="Y856" s="6"/>
      <c r="Z856" s="5"/>
      <c r="AA856" s="5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</row>
    <row r="857" spans="1:144" x14ac:dyDescent="0.2">
      <c r="A857" s="138">
        <f t="shared" si="201"/>
        <v>43152</v>
      </c>
      <c r="B857" s="142">
        <f t="shared" ca="1" si="208"/>
        <v>1041615.7339999999</v>
      </c>
      <c r="C857" s="52">
        <f t="shared" si="202"/>
        <v>1000000</v>
      </c>
      <c r="D857" s="38">
        <f t="shared" si="203"/>
        <v>0.14476</v>
      </c>
      <c r="E857" s="42">
        <f t="shared" si="204"/>
        <v>43038</v>
      </c>
      <c r="F857" s="1">
        <f t="shared" si="196"/>
        <v>76</v>
      </c>
      <c r="G857" s="51">
        <f t="shared" si="197"/>
        <v>76</v>
      </c>
      <c r="H857" s="43">
        <f t="shared" si="198"/>
        <v>1.0416157340000001</v>
      </c>
      <c r="I857" s="51">
        <f t="shared" si="205"/>
        <v>0</v>
      </c>
      <c r="J857" s="52">
        <f t="shared" si="199"/>
        <v>41615.733999999997</v>
      </c>
      <c r="K857" s="41">
        <f t="shared" si="200"/>
        <v>0</v>
      </c>
      <c r="L857" s="2" t="str">
        <f t="shared" si="206"/>
        <v>J=</v>
      </c>
      <c r="M857" s="42">
        <f t="shared" si="207"/>
        <v>43403</v>
      </c>
      <c r="N857" s="5">
        <f t="shared" si="209"/>
        <v>0</v>
      </c>
      <c r="O857" s="5"/>
      <c r="P857" s="5"/>
      <c r="Q857" s="5"/>
      <c r="R857" s="5"/>
      <c r="S857" s="3"/>
      <c r="T857" s="5"/>
      <c r="U857" s="5"/>
      <c r="V857" s="5"/>
      <c r="W857" s="5"/>
      <c r="X857" s="5"/>
      <c r="Y857" s="6"/>
      <c r="Z857" s="5"/>
      <c r="AA857" s="5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</row>
    <row r="858" spans="1:144" x14ac:dyDescent="0.2">
      <c r="A858" s="138">
        <f t="shared" si="201"/>
        <v>43153</v>
      </c>
      <c r="B858" s="142">
        <f t="shared" ca="1" si="208"/>
        <v>1042174.698</v>
      </c>
      <c r="C858" s="52">
        <f t="shared" si="202"/>
        <v>1000000</v>
      </c>
      <c r="D858" s="38">
        <f t="shared" si="203"/>
        <v>0.14476</v>
      </c>
      <c r="E858" s="42">
        <f t="shared" si="204"/>
        <v>43038</v>
      </c>
      <c r="F858" s="1">
        <f t="shared" si="196"/>
        <v>77</v>
      </c>
      <c r="G858" s="51">
        <f t="shared" si="197"/>
        <v>77</v>
      </c>
      <c r="H858" s="43">
        <f t="shared" si="198"/>
        <v>1.042174698</v>
      </c>
      <c r="I858" s="51">
        <f t="shared" si="205"/>
        <v>0</v>
      </c>
      <c r="J858" s="52">
        <f t="shared" si="199"/>
        <v>42174.697999999997</v>
      </c>
      <c r="K858" s="41">
        <f t="shared" si="200"/>
        <v>0</v>
      </c>
      <c r="L858" s="2" t="str">
        <f t="shared" si="206"/>
        <v>J=</v>
      </c>
      <c r="M858" s="42">
        <f t="shared" si="207"/>
        <v>43403</v>
      </c>
      <c r="N858" s="5">
        <f t="shared" si="209"/>
        <v>0</v>
      </c>
      <c r="O858" s="5"/>
      <c r="P858" s="5"/>
      <c r="Q858" s="5"/>
      <c r="R858" s="5"/>
      <c r="S858" s="3"/>
      <c r="T858" s="5"/>
      <c r="U858" s="5"/>
      <c r="V858" s="5"/>
      <c r="W858" s="5"/>
      <c r="X858" s="5"/>
      <c r="Y858" s="6"/>
      <c r="Z858" s="5"/>
      <c r="AA858" s="5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</row>
    <row r="859" spans="1:144" x14ac:dyDescent="0.2">
      <c r="A859" s="138">
        <f t="shared" si="201"/>
        <v>43154</v>
      </c>
      <c r="B859" s="142">
        <f t="shared" ca="1" si="208"/>
        <v>1042733.9620000001</v>
      </c>
      <c r="C859" s="52">
        <f t="shared" si="202"/>
        <v>1000000</v>
      </c>
      <c r="D859" s="38">
        <f t="shared" si="203"/>
        <v>0.14476</v>
      </c>
      <c r="E859" s="42">
        <f t="shared" si="204"/>
        <v>43038</v>
      </c>
      <c r="F859" s="1">
        <f t="shared" si="196"/>
        <v>78</v>
      </c>
      <c r="G859" s="51">
        <f t="shared" si="197"/>
        <v>78</v>
      </c>
      <c r="H859" s="43">
        <f t="shared" si="198"/>
        <v>1.042733962</v>
      </c>
      <c r="I859" s="51">
        <f t="shared" si="205"/>
        <v>0</v>
      </c>
      <c r="J859" s="52">
        <f t="shared" si="199"/>
        <v>42733.962</v>
      </c>
      <c r="K859" s="41">
        <f t="shared" si="200"/>
        <v>0</v>
      </c>
      <c r="L859" s="2" t="str">
        <f t="shared" si="206"/>
        <v>J=</v>
      </c>
      <c r="M859" s="42">
        <f t="shared" si="207"/>
        <v>43403</v>
      </c>
      <c r="N859" s="5">
        <f t="shared" si="209"/>
        <v>0</v>
      </c>
      <c r="O859" s="5"/>
      <c r="P859" s="5"/>
      <c r="Q859" s="5"/>
      <c r="R859" s="5"/>
      <c r="S859" s="3"/>
      <c r="T859" s="5"/>
      <c r="U859" s="5"/>
      <c r="V859" s="5"/>
      <c r="W859" s="5"/>
      <c r="X859" s="5"/>
      <c r="Y859" s="6"/>
      <c r="Z859" s="5"/>
      <c r="AA859" s="5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</row>
    <row r="860" spans="1:144" x14ac:dyDescent="0.2">
      <c r="A860" s="138">
        <f t="shared" si="201"/>
        <v>43155</v>
      </c>
      <c r="B860" s="142">
        <f t="shared" ca="1" si="208"/>
        <v>1043293.527</v>
      </c>
      <c r="C860" s="52">
        <f t="shared" si="202"/>
        <v>1000000</v>
      </c>
      <c r="D860" s="38">
        <f t="shared" si="203"/>
        <v>0.14476</v>
      </c>
      <c r="E860" s="42">
        <f t="shared" si="204"/>
        <v>43038</v>
      </c>
      <c r="F860" s="1">
        <f t="shared" si="196"/>
        <v>78</v>
      </c>
      <c r="G860" s="51">
        <f t="shared" si="197"/>
        <v>79</v>
      </c>
      <c r="H860" s="43">
        <f t="shared" si="198"/>
        <v>1.0432935270000001</v>
      </c>
      <c r="I860" s="51">
        <f t="shared" si="205"/>
        <v>0</v>
      </c>
      <c r="J860" s="52">
        <f t="shared" si="199"/>
        <v>43293.527000000002</v>
      </c>
      <c r="K860" s="41">
        <f t="shared" si="200"/>
        <v>0</v>
      </c>
      <c r="L860" s="2" t="str">
        <f t="shared" si="206"/>
        <v>J=</v>
      </c>
      <c r="M860" s="42">
        <f t="shared" si="207"/>
        <v>43403</v>
      </c>
      <c r="N860" s="5">
        <f t="shared" si="209"/>
        <v>0</v>
      </c>
      <c r="O860" s="5"/>
      <c r="P860" s="5"/>
      <c r="Q860" s="5"/>
      <c r="R860" s="5"/>
      <c r="S860" s="3"/>
      <c r="T860" s="5"/>
      <c r="U860" s="5"/>
      <c r="V860" s="5"/>
      <c r="W860" s="5"/>
      <c r="X860" s="5"/>
      <c r="Y860" s="6"/>
      <c r="Z860" s="5"/>
      <c r="AA860" s="5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</row>
    <row r="861" spans="1:144" x14ac:dyDescent="0.2">
      <c r="A861" s="138">
        <f t="shared" si="201"/>
        <v>43156</v>
      </c>
      <c r="B861" s="142">
        <f t="shared" ca="1" si="208"/>
        <v>1043293.527</v>
      </c>
      <c r="C861" s="52">
        <f t="shared" si="202"/>
        <v>1000000</v>
      </c>
      <c r="D861" s="38">
        <f t="shared" si="203"/>
        <v>0.14476</v>
      </c>
      <c r="E861" s="42">
        <f t="shared" si="204"/>
        <v>43038</v>
      </c>
      <c r="F861" s="1">
        <f t="shared" si="196"/>
        <v>78</v>
      </c>
      <c r="G861" s="51">
        <f t="shared" si="197"/>
        <v>79</v>
      </c>
      <c r="H861" s="43">
        <f t="shared" si="198"/>
        <v>1.0432935270000001</v>
      </c>
      <c r="I861" s="51">
        <f t="shared" si="205"/>
        <v>0</v>
      </c>
      <c r="J861" s="52">
        <f t="shared" si="199"/>
        <v>43293.527000000002</v>
      </c>
      <c r="K861" s="41">
        <f t="shared" si="200"/>
        <v>0</v>
      </c>
      <c r="L861" s="2" t="str">
        <f t="shared" si="206"/>
        <v>J=</v>
      </c>
      <c r="M861" s="42">
        <f t="shared" si="207"/>
        <v>43403</v>
      </c>
      <c r="N861" s="5">
        <f t="shared" si="209"/>
        <v>0</v>
      </c>
      <c r="O861" s="5"/>
      <c r="P861" s="5"/>
      <c r="Q861" s="5"/>
      <c r="R861" s="5"/>
      <c r="S861" s="3"/>
      <c r="T861" s="5"/>
      <c r="U861" s="5"/>
      <c r="V861" s="5"/>
      <c r="W861" s="5"/>
      <c r="X861" s="5"/>
      <c r="Y861" s="6"/>
      <c r="Z861" s="5"/>
      <c r="AA861" s="5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</row>
    <row r="862" spans="1:144" x14ac:dyDescent="0.2">
      <c r="A862" s="138">
        <f t="shared" si="201"/>
        <v>43157</v>
      </c>
      <c r="B862" s="142">
        <f t="shared" ca="1" si="208"/>
        <v>1043293.527</v>
      </c>
      <c r="C862" s="52">
        <f t="shared" si="202"/>
        <v>1000000</v>
      </c>
      <c r="D862" s="38">
        <f t="shared" si="203"/>
        <v>0.14476</v>
      </c>
      <c r="E862" s="42">
        <f t="shared" si="204"/>
        <v>43038</v>
      </c>
      <c r="F862" s="1">
        <f t="shared" si="196"/>
        <v>79</v>
      </c>
      <c r="G862" s="51">
        <f t="shared" si="197"/>
        <v>79</v>
      </c>
      <c r="H862" s="43">
        <f t="shared" si="198"/>
        <v>1.0432935270000001</v>
      </c>
      <c r="I862" s="51">
        <f t="shared" si="205"/>
        <v>0</v>
      </c>
      <c r="J862" s="52">
        <f t="shared" si="199"/>
        <v>43293.527000000002</v>
      </c>
      <c r="K862" s="41">
        <f t="shared" si="200"/>
        <v>0</v>
      </c>
      <c r="L862" s="2" t="str">
        <f t="shared" si="206"/>
        <v>J=</v>
      </c>
      <c r="M862" s="42">
        <f t="shared" si="207"/>
        <v>43403</v>
      </c>
      <c r="N862" s="5">
        <f t="shared" si="209"/>
        <v>0</v>
      </c>
      <c r="O862" s="5"/>
      <c r="P862" s="5"/>
      <c r="Q862" s="5"/>
      <c r="R862" s="5"/>
      <c r="S862" s="3"/>
      <c r="T862" s="5"/>
      <c r="U862" s="5"/>
      <c r="V862" s="5"/>
      <c r="W862" s="5"/>
      <c r="X862" s="5"/>
      <c r="Y862" s="6"/>
      <c r="Z862" s="5"/>
      <c r="AA862" s="5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</row>
    <row r="863" spans="1:144" x14ac:dyDescent="0.2">
      <c r="A863" s="138">
        <f t="shared" si="201"/>
        <v>43158</v>
      </c>
      <c r="B863" s="142">
        <f t="shared" ca="1" si="208"/>
        <v>1043853.39199999</v>
      </c>
      <c r="C863" s="52">
        <f t="shared" si="202"/>
        <v>1000000</v>
      </c>
      <c r="D863" s="38">
        <f t="shared" si="203"/>
        <v>0.14476</v>
      </c>
      <c r="E863" s="42">
        <f t="shared" si="204"/>
        <v>43038</v>
      </c>
      <c r="F863" s="1">
        <f t="shared" si="196"/>
        <v>80</v>
      </c>
      <c r="G863" s="51">
        <f t="shared" si="197"/>
        <v>80</v>
      </c>
      <c r="H863" s="43">
        <f t="shared" si="198"/>
        <v>1.0438533919999999</v>
      </c>
      <c r="I863" s="51">
        <f t="shared" si="205"/>
        <v>0</v>
      </c>
      <c r="J863" s="52">
        <f t="shared" si="199"/>
        <v>43853.391999990003</v>
      </c>
      <c r="K863" s="41">
        <f t="shared" si="200"/>
        <v>0</v>
      </c>
      <c r="L863" s="2" t="str">
        <f t="shared" si="206"/>
        <v>J=</v>
      </c>
      <c r="M863" s="42">
        <f t="shared" si="207"/>
        <v>43403</v>
      </c>
      <c r="N863" s="5">
        <f t="shared" si="209"/>
        <v>0</v>
      </c>
      <c r="O863" s="5"/>
      <c r="P863" s="5"/>
      <c r="Q863" s="5"/>
      <c r="R863" s="5"/>
      <c r="S863" s="3"/>
      <c r="T863" s="5"/>
      <c r="U863" s="5"/>
      <c r="V863" s="5"/>
      <c r="W863" s="5"/>
      <c r="X863" s="5"/>
      <c r="Y863" s="6"/>
      <c r="Z863" s="5"/>
      <c r="AA863" s="5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</row>
    <row r="864" spans="1:144" x14ac:dyDescent="0.2">
      <c r="A864" s="138">
        <f t="shared" si="201"/>
        <v>43159</v>
      </c>
      <c r="B864" s="142">
        <f t="shared" ca="1" si="208"/>
        <v>1044413.55699999</v>
      </c>
      <c r="C864" s="52">
        <f t="shared" si="202"/>
        <v>1000000</v>
      </c>
      <c r="D864" s="38">
        <f t="shared" si="203"/>
        <v>0.14476</v>
      </c>
      <c r="E864" s="42">
        <f t="shared" si="204"/>
        <v>43038</v>
      </c>
      <c r="F864" s="1">
        <f t="shared" si="196"/>
        <v>81</v>
      </c>
      <c r="G864" s="51">
        <f t="shared" si="197"/>
        <v>81</v>
      </c>
      <c r="H864" s="43">
        <f t="shared" si="198"/>
        <v>1.0444135569999999</v>
      </c>
      <c r="I864" s="51">
        <f t="shared" si="205"/>
        <v>0</v>
      </c>
      <c r="J864" s="52">
        <f t="shared" si="199"/>
        <v>44413.556999990004</v>
      </c>
      <c r="K864" s="41">
        <f t="shared" si="200"/>
        <v>0</v>
      </c>
      <c r="L864" s="2" t="str">
        <f t="shared" si="206"/>
        <v>J=</v>
      </c>
      <c r="M864" s="42">
        <f t="shared" si="207"/>
        <v>43403</v>
      </c>
      <c r="N864" s="5">
        <f t="shared" si="209"/>
        <v>0</v>
      </c>
      <c r="O864" s="5"/>
      <c r="P864" s="5"/>
      <c r="Q864" s="5"/>
      <c r="R864" s="5"/>
      <c r="S864" s="3"/>
      <c r="T864" s="5"/>
      <c r="U864" s="5"/>
      <c r="V864" s="5"/>
      <c r="W864" s="5"/>
      <c r="X864" s="5"/>
      <c r="Y864" s="6"/>
      <c r="Z864" s="5"/>
      <c r="AA864" s="5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</row>
    <row r="865" spans="1:144" x14ac:dyDescent="0.2">
      <c r="A865" s="138">
        <f t="shared" si="201"/>
        <v>43160</v>
      </c>
      <c r="B865" s="142">
        <f t="shared" ca="1" si="208"/>
        <v>1044974.023</v>
      </c>
      <c r="C865" s="52">
        <f t="shared" si="202"/>
        <v>1000000</v>
      </c>
      <c r="D865" s="38">
        <f t="shared" si="203"/>
        <v>0.14476</v>
      </c>
      <c r="E865" s="42">
        <f t="shared" si="204"/>
        <v>43038</v>
      </c>
      <c r="F865" s="1">
        <f t="shared" si="196"/>
        <v>82</v>
      </c>
      <c r="G865" s="51">
        <f t="shared" si="197"/>
        <v>82</v>
      </c>
      <c r="H865" s="43">
        <f t="shared" si="198"/>
        <v>1.044974023</v>
      </c>
      <c r="I865" s="51">
        <f t="shared" si="205"/>
        <v>0</v>
      </c>
      <c r="J865" s="52">
        <f t="shared" si="199"/>
        <v>44974.023000000001</v>
      </c>
      <c r="K865" s="41">
        <f t="shared" si="200"/>
        <v>0</v>
      </c>
      <c r="L865" s="2" t="str">
        <f t="shared" si="206"/>
        <v>J=</v>
      </c>
      <c r="M865" s="42">
        <f t="shared" si="207"/>
        <v>43403</v>
      </c>
      <c r="N865" s="5">
        <f t="shared" si="209"/>
        <v>0</v>
      </c>
      <c r="O865" s="5"/>
      <c r="P865" s="5"/>
      <c r="Q865" s="5"/>
      <c r="R865" s="5"/>
      <c r="S865" s="3"/>
      <c r="T865" s="5"/>
      <c r="U865" s="5"/>
      <c r="V865" s="5"/>
      <c r="W865" s="5"/>
      <c r="X865" s="5"/>
      <c r="Y865" s="6"/>
      <c r="Z865" s="5"/>
      <c r="AA865" s="5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</row>
    <row r="866" spans="1:144" x14ac:dyDescent="0.2">
      <c r="A866" s="138">
        <f t="shared" si="201"/>
        <v>43161</v>
      </c>
      <c r="B866" s="142">
        <f t="shared" ca="1" si="208"/>
        <v>1045534.789</v>
      </c>
      <c r="C866" s="52">
        <f t="shared" si="202"/>
        <v>1000000</v>
      </c>
      <c r="D866" s="38">
        <f t="shared" si="203"/>
        <v>0.14476</v>
      </c>
      <c r="E866" s="42">
        <f t="shared" si="204"/>
        <v>43038</v>
      </c>
      <c r="F866" s="1">
        <f t="shared" si="196"/>
        <v>83</v>
      </c>
      <c r="G866" s="51">
        <f t="shared" si="197"/>
        <v>83</v>
      </c>
      <c r="H866" s="43">
        <f t="shared" si="198"/>
        <v>1.045534789</v>
      </c>
      <c r="I866" s="51">
        <f t="shared" si="205"/>
        <v>0</v>
      </c>
      <c r="J866" s="52">
        <f t="shared" si="199"/>
        <v>45534.788999999997</v>
      </c>
      <c r="K866" s="41">
        <f t="shared" si="200"/>
        <v>0</v>
      </c>
      <c r="L866" s="2" t="str">
        <f t="shared" si="206"/>
        <v>J=</v>
      </c>
      <c r="M866" s="42">
        <f t="shared" si="207"/>
        <v>43403</v>
      </c>
      <c r="N866" s="5">
        <f t="shared" si="209"/>
        <v>0</v>
      </c>
      <c r="O866" s="5"/>
      <c r="P866" s="5"/>
      <c r="Q866" s="5"/>
      <c r="R866" s="5"/>
      <c r="S866" s="3"/>
      <c r="T866" s="5"/>
      <c r="U866" s="5"/>
      <c r="V866" s="5"/>
      <c r="W866" s="5"/>
      <c r="X866" s="5"/>
      <c r="Y866" s="6"/>
      <c r="Z866" s="5"/>
      <c r="AA866" s="5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</row>
    <row r="867" spans="1:144" x14ac:dyDescent="0.2">
      <c r="A867" s="138">
        <f t="shared" si="201"/>
        <v>43162</v>
      </c>
      <c r="B867" s="142">
        <f t="shared" ca="1" si="208"/>
        <v>1046095.857</v>
      </c>
      <c r="C867" s="52">
        <f t="shared" si="202"/>
        <v>1000000</v>
      </c>
      <c r="D867" s="38">
        <f t="shared" si="203"/>
        <v>0.14476</v>
      </c>
      <c r="E867" s="42">
        <f t="shared" si="204"/>
        <v>43038</v>
      </c>
      <c r="F867" s="1">
        <f t="shared" si="196"/>
        <v>83</v>
      </c>
      <c r="G867" s="51">
        <f t="shared" si="197"/>
        <v>84</v>
      </c>
      <c r="H867" s="43">
        <f t="shared" si="198"/>
        <v>1.0460958570000001</v>
      </c>
      <c r="I867" s="51">
        <f t="shared" si="205"/>
        <v>0</v>
      </c>
      <c r="J867" s="52">
        <f t="shared" si="199"/>
        <v>46095.857000000004</v>
      </c>
      <c r="K867" s="41">
        <f t="shared" si="200"/>
        <v>0</v>
      </c>
      <c r="L867" s="2" t="str">
        <f t="shared" si="206"/>
        <v>J=</v>
      </c>
      <c r="M867" s="42">
        <f t="shared" si="207"/>
        <v>43403</v>
      </c>
      <c r="N867" s="5">
        <f t="shared" si="209"/>
        <v>0</v>
      </c>
      <c r="O867" s="5"/>
      <c r="P867" s="5"/>
      <c r="Q867" s="5"/>
      <c r="R867" s="5"/>
      <c r="S867" s="3"/>
      <c r="T867" s="5"/>
      <c r="U867" s="5"/>
      <c r="V867" s="5"/>
      <c r="W867" s="5"/>
      <c r="X867" s="5"/>
      <c r="Y867" s="6"/>
      <c r="Z867" s="5"/>
      <c r="AA867" s="5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</row>
    <row r="868" spans="1:144" x14ac:dyDescent="0.2">
      <c r="A868" s="138">
        <f t="shared" si="201"/>
        <v>43163</v>
      </c>
      <c r="B868" s="142">
        <f t="shared" ca="1" si="208"/>
        <v>1046095.857</v>
      </c>
      <c r="C868" s="52">
        <f t="shared" si="202"/>
        <v>1000000</v>
      </c>
      <c r="D868" s="38">
        <f t="shared" si="203"/>
        <v>0.14476</v>
      </c>
      <c r="E868" s="42">
        <f t="shared" si="204"/>
        <v>43038</v>
      </c>
      <c r="F868" s="1">
        <f t="shared" si="196"/>
        <v>83</v>
      </c>
      <c r="G868" s="51">
        <f t="shared" si="197"/>
        <v>84</v>
      </c>
      <c r="H868" s="43">
        <f t="shared" si="198"/>
        <v>1.0460958570000001</v>
      </c>
      <c r="I868" s="51">
        <f t="shared" si="205"/>
        <v>0</v>
      </c>
      <c r="J868" s="52">
        <f t="shared" si="199"/>
        <v>46095.857000000004</v>
      </c>
      <c r="K868" s="41">
        <f t="shared" si="200"/>
        <v>0</v>
      </c>
      <c r="L868" s="2" t="str">
        <f t="shared" si="206"/>
        <v>J=</v>
      </c>
      <c r="M868" s="42">
        <f t="shared" si="207"/>
        <v>43403</v>
      </c>
      <c r="N868" s="5">
        <f t="shared" si="209"/>
        <v>0</v>
      </c>
      <c r="O868" s="5"/>
      <c r="P868" s="5"/>
      <c r="Q868" s="5"/>
      <c r="R868" s="5"/>
      <c r="S868" s="3"/>
      <c r="T868" s="5"/>
      <c r="U868" s="5"/>
      <c r="V868" s="5"/>
      <c r="W868" s="5"/>
      <c r="X868" s="5"/>
      <c r="Y868" s="6"/>
      <c r="Z868" s="5"/>
      <c r="AA868" s="5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</row>
    <row r="869" spans="1:144" x14ac:dyDescent="0.2">
      <c r="A869" s="138">
        <f t="shared" si="201"/>
        <v>43164</v>
      </c>
      <c r="B869" s="142">
        <f t="shared" ca="1" si="208"/>
        <v>1046095.857</v>
      </c>
      <c r="C869" s="52">
        <f t="shared" si="202"/>
        <v>1000000</v>
      </c>
      <c r="D869" s="38">
        <f t="shared" si="203"/>
        <v>0.14476</v>
      </c>
      <c r="E869" s="42">
        <f t="shared" si="204"/>
        <v>43038</v>
      </c>
      <c r="F869" s="1">
        <f t="shared" si="196"/>
        <v>84</v>
      </c>
      <c r="G869" s="51">
        <f t="shared" si="197"/>
        <v>84</v>
      </c>
      <c r="H869" s="43">
        <f t="shared" si="198"/>
        <v>1.0460958570000001</v>
      </c>
      <c r="I869" s="51">
        <f t="shared" si="205"/>
        <v>0</v>
      </c>
      <c r="J869" s="52">
        <f t="shared" si="199"/>
        <v>46095.857000000004</v>
      </c>
      <c r="K869" s="41">
        <f t="shared" si="200"/>
        <v>0</v>
      </c>
      <c r="L869" s="2" t="str">
        <f t="shared" si="206"/>
        <v>J=</v>
      </c>
      <c r="M869" s="42">
        <f t="shared" si="207"/>
        <v>43403</v>
      </c>
      <c r="N869" s="5">
        <f t="shared" si="209"/>
        <v>0</v>
      </c>
      <c r="O869" s="5"/>
      <c r="P869" s="5"/>
      <c r="Q869" s="5"/>
      <c r="R869" s="5"/>
      <c r="S869" s="3"/>
      <c r="T869" s="5"/>
      <c r="U869" s="5"/>
      <c r="V869" s="5"/>
      <c r="W869" s="5"/>
      <c r="X869" s="5"/>
      <c r="Y869" s="6"/>
      <c r="Z869" s="5"/>
      <c r="AA869" s="5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</row>
    <row r="870" spans="1:144" x14ac:dyDescent="0.2">
      <c r="A870" s="138">
        <f t="shared" si="201"/>
        <v>43165</v>
      </c>
      <c r="B870" s="142">
        <f t="shared" ca="1" si="208"/>
        <v>1046657.22499999</v>
      </c>
      <c r="C870" s="52">
        <f t="shared" si="202"/>
        <v>1000000</v>
      </c>
      <c r="D870" s="38">
        <f t="shared" si="203"/>
        <v>0.14476</v>
      </c>
      <c r="E870" s="42">
        <f t="shared" si="204"/>
        <v>43038</v>
      </c>
      <c r="F870" s="1">
        <f t="shared" si="196"/>
        <v>85</v>
      </c>
      <c r="G870" s="51">
        <f t="shared" si="197"/>
        <v>85</v>
      </c>
      <c r="H870" s="43">
        <f t="shared" si="198"/>
        <v>1.0466572249999999</v>
      </c>
      <c r="I870" s="51">
        <f t="shared" si="205"/>
        <v>0</v>
      </c>
      <c r="J870" s="52">
        <f t="shared" si="199"/>
        <v>46657.224999990001</v>
      </c>
      <c r="K870" s="41">
        <f t="shared" si="200"/>
        <v>0</v>
      </c>
      <c r="L870" s="2" t="str">
        <f t="shared" si="206"/>
        <v>J=</v>
      </c>
      <c r="M870" s="42">
        <f t="shared" si="207"/>
        <v>43403</v>
      </c>
      <c r="N870" s="5">
        <f t="shared" si="209"/>
        <v>0</v>
      </c>
      <c r="O870" s="5"/>
      <c r="P870" s="5"/>
      <c r="Q870" s="5"/>
      <c r="R870" s="5"/>
      <c r="S870" s="3"/>
      <c r="T870" s="5"/>
      <c r="U870" s="5"/>
      <c r="V870" s="5"/>
      <c r="W870" s="5"/>
      <c r="X870" s="5"/>
      <c r="Y870" s="6"/>
      <c r="Z870" s="5"/>
      <c r="AA870" s="5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</row>
    <row r="871" spans="1:144" x14ac:dyDescent="0.2">
      <c r="A871" s="138">
        <f t="shared" si="201"/>
        <v>43166</v>
      </c>
      <c r="B871" s="142">
        <f t="shared" ca="1" si="208"/>
        <v>1047218.895</v>
      </c>
      <c r="C871" s="52">
        <f t="shared" si="202"/>
        <v>1000000</v>
      </c>
      <c r="D871" s="38">
        <f t="shared" si="203"/>
        <v>0.14476</v>
      </c>
      <c r="E871" s="42">
        <f t="shared" si="204"/>
        <v>43038</v>
      </c>
      <c r="F871" s="1">
        <f t="shared" si="196"/>
        <v>86</v>
      </c>
      <c r="G871" s="51">
        <f t="shared" si="197"/>
        <v>86</v>
      </c>
      <c r="H871" s="43">
        <f t="shared" si="198"/>
        <v>1.0472188950000001</v>
      </c>
      <c r="I871" s="51">
        <f t="shared" si="205"/>
        <v>0</v>
      </c>
      <c r="J871" s="52">
        <f t="shared" si="199"/>
        <v>47218.894999999997</v>
      </c>
      <c r="K871" s="41">
        <f t="shared" si="200"/>
        <v>0</v>
      </c>
      <c r="L871" s="2" t="str">
        <f t="shared" si="206"/>
        <v>J=</v>
      </c>
      <c r="M871" s="42">
        <f t="shared" si="207"/>
        <v>43403</v>
      </c>
      <c r="N871" s="5">
        <f t="shared" si="209"/>
        <v>0</v>
      </c>
      <c r="O871" s="5"/>
      <c r="P871" s="5"/>
      <c r="Q871" s="5"/>
      <c r="R871" s="5"/>
      <c r="S871" s="3"/>
      <c r="T871" s="5"/>
      <c r="U871" s="5"/>
      <c r="V871" s="5"/>
      <c r="W871" s="5"/>
      <c r="X871" s="5"/>
      <c r="Y871" s="6"/>
      <c r="Z871" s="5"/>
      <c r="AA871" s="5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</row>
    <row r="872" spans="1:144" x14ac:dyDescent="0.2">
      <c r="A872" s="138">
        <f t="shared" si="201"/>
        <v>43167</v>
      </c>
      <c r="B872" s="142">
        <f t="shared" ca="1" si="208"/>
        <v>1047780.866</v>
      </c>
      <c r="C872" s="52">
        <f t="shared" si="202"/>
        <v>1000000</v>
      </c>
      <c r="D872" s="38">
        <f t="shared" si="203"/>
        <v>0.14476</v>
      </c>
      <c r="E872" s="42">
        <f t="shared" si="204"/>
        <v>43038</v>
      </c>
      <c r="F872" s="1">
        <f t="shared" si="196"/>
        <v>87</v>
      </c>
      <c r="G872" s="51">
        <f t="shared" si="197"/>
        <v>87</v>
      </c>
      <c r="H872" s="43">
        <f t="shared" si="198"/>
        <v>1.0477808660000001</v>
      </c>
      <c r="I872" s="51">
        <f t="shared" si="205"/>
        <v>0</v>
      </c>
      <c r="J872" s="52">
        <f t="shared" si="199"/>
        <v>47780.866000000002</v>
      </c>
      <c r="K872" s="41">
        <f t="shared" si="200"/>
        <v>0</v>
      </c>
      <c r="L872" s="2" t="str">
        <f t="shared" si="206"/>
        <v>J=</v>
      </c>
      <c r="M872" s="42">
        <f t="shared" si="207"/>
        <v>43403</v>
      </c>
      <c r="N872" s="5">
        <f t="shared" si="209"/>
        <v>0</v>
      </c>
      <c r="O872" s="5"/>
      <c r="P872" s="5"/>
      <c r="Q872" s="5"/>
      <c r="R872" s="5"/>
      <c r="S872" s="3"/>
      <c r="T872" s="5"/>
      <c r="U872" s="5"/>
      <c r="V872" s="5"/>
      <c r="W872" s="5"/>
      <c r="X872" s="5"/>
      <c r="Y872" s="6"/>
      <c r="Z872" s="5"/>
      <c r="AA872" s="5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</row>
    <row r="873" spans="1:144" x14ac:dyDescent="0.2">
      <c r="A873" s="138">
        <f t="shared" si="201"/>
        <v>43168</v>
      </c>
      <c r="B873" s="142">
        <f t="shared" ca="1" si="208"/>
        <v>1048343.139</v>
      </c>
      <c r="C873" s="52">
        <f t="shared" si="202"/>
        <v>1000000</v>
      </c>
      <c r="D873" s="38">
        <f t="shared" si="203"/>
        <v>0.14476</v>
      </c>
      <c r="E873" s="42">
        <f t="shared" si="204"/>
        <v>43038</v>
      </c>
      <c r="F873" s="1">
        <f t="shared" si="196"/>
        <v>88</v>
      </c>
      <c r="G873" s="51">
        <f t="shared" si="197"/>
        <v>88</v>
      </c>
      <c r="H873" s="43">
        <f t="shared" si="198"/>
        <v>1.048343139</v>
      </c>
      <c r="I873" s="51">
        <f t="shared" si="205"/>
        <v>0</v>
      </c>
      <c r="J873" s="52">
        <f t="shared" si="199"/>
        <v>48343.139000000003</v>
      </c>
      <c r="K873" s="41">
        <f t="shared" si="200"/>
        <v>0</v>
      </c>
      <c r="L873" s="2" t="str">
        <f t="shared" si="206"/>
        <v>J=</v>
      </c>
      <c r="M873" s="42">
        <f t="shared" si="207"/>
        <v>43403</v>
      </c>
      <c r="N873" s="5">
        <f t="shared" si="209"/>
        <v>0</v>
      </c>
      <c r="O873" s="5"/>
      <c r="P873" s="5"/>
      <c r="Q873" s="5"/>
      <c r="R873" s="5"/>
      <c r="S873" s="3"/>
      <c r="T873" s="5"/>
      <c r="U873" s="5"/>
      <c r="V873" s="5"/>
      <c r="W873" s="5"/>
      <c r="X873" s="5"/>
      <c r="Y873" s="6"/>
      <c r="Z873" s="5"/>
      <c r="AA873" s="5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</row>
    <row r="874" spans="1:144" x14ac:dyDescent="0.2">
      <c r="A874" s="138">
        <f t="shared" si="201"/>
        <v>43169</v>
      </c>
      <c r="B874" s="142">
        <f t="shared" ca="1" si="208"/>
        <v>1048905.7139999999</v>
      </c>
      <c r="C874" s="52">
        <f t="shared" si="202"/>
        <v>1000000</v>
      </c>
      <c r="D874" s="38">
        <f t="shared" si="203"/>
        <v>0.14476</v>
      </c>
      <c r="E874" s="42">
        <f t="shared" si="204"/>
        <v>43038</v>
      </c>
      <c r="F874" s="1">
        <f t="shared" si="196"/>
        <v>88</v>
      </c>
      <c r="G874" s="51">
        <f t="shared" si="197"/>
        <v>89</v>
      </c>
      <c r="H874" s="43">
        <f t="shared" si="198"/>
        <v>1.048905714</v>
      </c>
      <c r="I874" s="51">
        <f t="shared" si="205"/>
        <v>0</v>
      </c>
      <c r="J874" s="52">
        <f t="shared" si="199"/>
        <v>48905.714</v>
      </c>
      <c r="K874" s="41">
        <f t="shared" si="200"/>
        <v>0</v>
      </c>
      <c r="L874" s="2" t="str">
        <f t="shared" si="206"/>
        <v>J=</v>
      </c>
      <c r="M874" s="42">
        <f t="shared" si="207"/>
        <v>43403</v>
      </c>
      <c r="N874" s="5">
        <f t="shared" si="209"/>
        <v>0</v>
      </c>
      <c r="O874" s="5"/>
      <c r="P874" s="5"/>
      <c r="Q874" s="5"/>
      <c r="R874" s="5"/>
      <c r="S874" s="3"/>
      <c r="T874" s="5"/>
      <c r="U874" s="5"/>
      <c r="V874" s="5"/>
      <c r="W874" s="5"/>
      <c r="X874" s="5"/>
      <c r="Y874" s="6"/>
      <c r="Z874" s="5"/>
      <c r="AA874" s="5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</row>
    <row r="875" spans="1:144" x14ac:dyDescent="0.2">
      <c r="A875" s="138">
        <f t="shared" si="201"/>
        <v>43170</v>
      </c>
      <c r="B875" s="142">
        <f t="shared" ca="1" si="208"/>
        <v>1048905.7139999999</v>
      </c>
      <c r="C875" s="52">
        <f t="shared" si="202"/>
        <v>1000000</v>
      </c>
      <c r="D875" s="38">
        <f t="shared" si="203"/>
        <v>0.14476</v>
      </c>
      <c r="E875" s="42">
        <f t="shared" si="204"/>
        <v>43038</v>
      </c>
      <c r="F875" s="1">
        <f t="shared" si="196"/>
        <v>88</v>
      </c>
      <c r="G875" s="51">
        <f t="shared" si="197"/>
        <v>89</v>
      </c>
      <c r="H875" s="43">
        <f t="shared" si="198"/>
        <v>1.048905714</v>
      </c>
      <c r="I875" s="51">
        <f t="shared" si="205"/>
        <v>0</v>
      </c>
      <c r="J875" s="52">
        <f t="shared" si="199"/>
        <v>48905.714</v>
      </c>
      <c r="K875" s="41">
        <f t="shared" si="200"/>
        <v>0</v>
      </c>
      <c r="L875" s="2" t="str">
        <f t="shared" si="206"/>
        <v>J=</v>
      </c>
      <c r="M875" s="42">
        <f t="shared" si="207"/>
        <v>43403</v>
      </c>
      <c r="N875" s="5">
        <f t="shared" si="209"/>
        <v>0</v>
      </c>
      <c r="O875" s="5"/>
      <c r="P875" s="5"/>
      <c r="Q875" s="5"/>
      <c r="R875" s="5"/>
      <c r="S875" s="3"/>
      <c r="T875" s="5"/>
      <c r="U875" s="5"/>
      <c r="V875" s="5"/>
      <c r="W875" s="5"/>
      <c r="X875" s="5"/>
      <c r="Y875" s="6"/>
      <c r="Z875" s="5"/>
      <c r="AA875" s="5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</row>
    <row r="876" spans="1:144" x14ac:dyDescent="0.2">
      <c r="A876" s="138">
        <f t="shared" si="201"/>
        <v>43171</v>
      </c>
      <c r="B876" s="142">
        <f t="shared" ca="1" si="208"/>
        <v>1048905.7139999999</v>
      </c>
      <c r="C876" s="52">
        <f t="shared" si="202"/>
        <v>1000000</v>
      </c>
      <c r="D876" s="38">
        <f t="shared" si="203"/>
        <v>0.14476</v>
      </c>
      <c r="E876" s="42">
        <f t="shared" si="204"/>
        <v>43038</v>
      </c>
      <c r="F876" s="1">
        <f t="shared" si="196"/>
        <v>89</v>
      </c>
      <c r="G876" s="51">
        <f t="shared" si="197"/>
        <v>89</v>
      </c>
      <c r="H876" s="43">
        <f t="shared" si="198"/>
        <v>1.048905714</v>
      </c>
      <c r="I876" s="51">
        <f t="shared" si="205"/>
        <v>0</v>
      </c>
      <c r="J876" s="52">
        <f t="shared" si="199"/>
        <v>48905.714</v>
      </c>
      <c r="K876" s="41">
        <f t="shared" si="200"/>
        <v>0</v>
      </c>
      <c r="L876" s="2" t="str">
        <f t="shared" si="206"/>
        <v>J=</v>
      </c>
      <c r="M876" s="42">
        <f t="shared" si="207"/>
        <v>43403</v>
      </c>
      <c r="N876" s="5">
        <f t="shared" si="209"/>
        <v>0</v>
      </c>
      <c r="O876" s="5"/>
      <c r="P876" s="5"/>
      <c r="Q876" s="5"/>
      <c r="R876" s="5"/>
      <c r="S876" s="3"/>
      <c r="T876" s="5"/>
      <c r="U876" s="5"/>
      <c r="V876" s="5"/>
      <c r="W876" s="5"/>
      <c r="X876" s="5"/>
      <c r="Y876" s="6"/>
      <c r="Z876" s="5"/>
      <c r="AA876" s="5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</row>
    <row r="877" spans="1:144" x14ac:dyDescent="0.2">
      <c r="A877" s="138">
        <f t="shared" si="201"/>
        <v>43172</v>
      </c>
      <c r="B877" s="142">
        <f t="shared" ca="1" si="208"/>
        <v>1049468.5900000001</v>
      </c>
      <c r="C877" s="52">
        <f t="shared" si="202"/>
        <v>1000000</v>
      </c>
      <c r="D877" s="38">
        <f t="shared" si="203"/>
        <v>0.14476</v>
      </c>
      <c r="E877" s="42">
        <f t="shared" si="204"/>
        <v>43038</v>
      </c>
      <c r="F877" s="1">
        <f t="shared" si="196"/>
        <v>90</v>
      </c>
      <c r="G877" s="51">
        <f t="shared" si="197"/>
        <v>90</v>
      </c>
      <c r="H877" s="43">
        <f t="shared" si="198"/>
        <v>1.04946859</v>
      </c>
      <c r="I877" s="51">
        <f t="shared" si="205"/>
        <v>0</v>
      </c>
      <c r="J877" s="52">
        <f t="shared" si="199"/>
        <v>49468.59</v>
      </c>
      <c r="K877" s="41">
        <f t="shared" si="200"/>
        <v>0</v>
      </c>
      <c r="L877" s="2" t="str">
        <f t="shared" si="206"/>
        <v>J=</v>
      </c>
      <c r="M877" s="42">
        <f t="shared" si="207"/>
        <v>43403</v>
      </c>
      <c r="N877" s="5">
        <f t="shared" si="209"/>
        <v>0</v>
      </c>
      <c r="O877" s="5"/>
      <c r="P877" s="5"/>
      <c r="Q877" s="5"/>
      <c r="R877" s="5"/>
      <c r="S877" s="3"/>
      <c r="T877" s="5"/>
      <c r="U877" s="5"/>
      <c r="V877" s="5"/>
      <c r="W877" s="5"/>
      <c r="X877" s="5"/>
      <c r="Y877" s="6"/>
      <c r="Z877" s="5"/>
      <c r="AA877" s="5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</row>
    <row r="878" spans="1:144" x14ac:dyDescent="0.2">
      <c r="A878" s="138">
        <f t="shared" si="201"/>
        <v>43173</v>
      </c>
      <c r="B878" s="142">
        <f t="shared" ca="1" si="208"/>
        <v>1050031.7690000001</v>
      </c>
      <c r="C878" s="52">
        <f t="shared" si="202"/>
        <v>1000000</v>
      </c>
      <c r="D878" s="38">
        <f t="shared" si="203"/>
        <v>0.14476</v>
      </c>
      <c r="E878" s="42">
        <f t="shared" si="204"/>
        <v>43038</v>
      </c>
      <c r="F878" s="1">
        <f t="shared" si="196"/>
        <v>91</v>
      </c>
      <c r="G878" s="51">
        <f t="shared" si="197"/>
        <v>91</v>
      </c>
      <c r="H878" s="43">
        <f t="shared" si="198"/>
        <v>1.0500317690000001</v>
      </c>
      <c r="I878" s="51">
        <f t="shared" si="205"/>
        <v>0</v>
      </c>
      <c r="J878" s="52">
        <f t="shared" si="199"/>
        <v>50031.769</v>
      </c>
      <c r="K878" s="41">
        <f t="shared" si="200"/>
        <v>0</v>
      </c>
      <c r="L878" s="2" t="str">
        <f t="shared" si="206"/>
        <v>J=</v>
      </c>
      <c r="M878" s="42">
        <f t="shared" si="207"/>
        <v>43403</v>
      </c>
      <c r="N878" s="5">
        <f t="shared" si="209"/>
        <v>0</v>
      </c>
      <c r="O878" s="5"/>
      <c r="P878" s="5"/>
      <c r="Q878" s="5"/>
      <c r="R878" s="5"/>
      <c r="S878" s="3"/>
      <c r="T878" s="5"/>
      <c r="U878" s="5"/>
      <c r="V878" s="5"/>
      <c r="W878" s="5"/>
      <c r="X878" s="5"/>
      <c r="Y878" s="6"/>
      <c r="Z878" s="5"/>
      <c r="AA878" s="5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</row>
    <row r="879" spans="1:144" x14ac:dyDescent="0.2">
      <c r="A879" s="138">
        <f t="shared" si="201"/>
        <v>43174</v>
      </c>
      <c r="B879" s="142">
        <f t="shared" ca="1" si="208"/>
        <v>1050595.2489999901</v>
      </c>
      <c r="C879" s="52">
        <f t="shared" si="202"/>
        <v>1000000</v>
      </c>
      <c r="D879" s="38">
        <f t="shared" si="203"/>
        <v>0.14476</v>
      </c>
      <c r="E879" s="42">
        <f t="shared" si="204"/>
        <v>43038</v>
      </c>
      <c r="F879" s="1">
        <f t="shared" si="196"/>
        <v>92</v>
      </c>
      <c r="G879" s="51">
        <f t="shared" si="197"/>
        <v>92</v>
      </c>
      <c r="H879" s="43">
        <f t="shared" si="198"/>
        <v>1.0505952489999999</v>
      </c>
      <c r="I879" s="51">
        <f t="shared" si="205"/>
        <v>0</v>
      </c>
      <c r="J879" s="52">
        <f t="shared" si="199"/>
        <v>50595.248999989999</v>
      </c>
      <c r="K879" s="41">
        <f t="shared" si="200"/>
        <v>0</v>
      </c>
      <c r="L879" s="2" t="str">
        <f t="shared" si="206"/>
        <v>J=</v>
      </c>
      <c r="M879" s="42">
        <f t="shared" si="207"/>
        <v>43403</v>
      </c>
      <c r="N879" s="5">
        <f t="shared" si="209"/>
        <v>0</v>
      </c>
      <c r="O879" s="5"/>
      <c r="P879" s="5"/>
      <c r="Q879" s="5"/>
      <c r="R879" s="5"/>
      <c r="S879" s="3"/>
      <c r="T879" s="5"/>
      <c r="U879" s="5"/>
      <c r="V879" s="5"/>
      <c r="W879" s="5"/>
      <c r="X879" s="5"/>
      <c r="Y879" s="6"/>
      <c r="Z879" s="5"/>
      <c r="AA879" s="5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</row>
    <row r="880" spans="1:144" x14ac:dyDescent="0.2">
      <c r="A880" s="138">
        <f t="shared" si="201"/>
        <v>43175</v>
      </c>
      <c r="B880" s="142">
        <f t="shared" ca="1" si="208"/>
        <v>1051159.0319999901</v>
      </c>
      <c r="C880" s="52">
        <f t="shared" si="202"/>
        <v>1000000</v>
      </c>
      <c r="D880" s="38">
        <f t="shared" si="203"/>
        <v>0.14476</v>
      </c>
      <c r="E880" s="42">
        <f t="shared" si="204"/>
        <v>43038</v>
      </c>
      <c r="F880" s="1">
        <f t="shared" si="196"/>
        <v>93</v>
      </c>
      <c r="G880" s="51">
        <f t="shared" si="197"/>
        <v>93</v>
      </c>
      <c r="H880" s="43">
        <f t="shared" si="198"/>
        <v>1.0511590319999999</v>
      </c>
      <c r="I880" s="51">
        <f t="shared" si="205"/>
        <v>0</v>
      </c>
      <c r="J880" s="52">
        <f t="shared" si="199"/>
        <v>51159.031999990002</v>
      </c>
      <c r="K880" s="41">
        <f t="shared" si="200"/>
        <v>0</v>
      </c>
      <c r="L880" s="2" t="str">
        <f t="shared" si="206"/>
        <v>J=</v>
      </c>
      <c r="M880" s="42">
        <f t="shared" si="207"/>
        <v>43403</v>
      </c>
      <c r="N880" s="5">
        <f t="shared" si="209"/>
        <v>0</v>
      </c>
      <c r="O880" s="5"/>
      <c r="P880" s="5"/>
      <c r="Q880" s="5"/>
      <c r="R880" s="5"/>
      <c r="S880" s="3"/>
      <c r="T880" s="5"/>
      <c r="U880" s="5"/>
      <c r="V880" s="5"/>
      <c r="W880" s="5"/>
      <c r="X880" s="5"/>
      <c r="Y880" s="6"/>
      <c r="Z880" s="5"/>
      <c r="AA880" s="5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</row>
    <row r="881" spans="1:144" x14ac:dyDescent="0.2">
      <c r="A881" s="138">
        <f t="shared" si="201"/>
        <v>43176</v>
      </c>
      <c r="B881" s="142">
        <f t="shared" ca="1" si="208"/>
        <v>1051723.118</v>
      </c>
      <c r="C881" s="52">
        <f t="shared" si="202"/>
        <v>1000000</v>
      </c>
      <c r="D881" s="38">
        <f t="shared" si="203"/>
        <v>0.14476</v>
      </c>
      <c r="E881" s="42">
        <f t="shared" si="204"/>
        <v>43038</v>
      </c>
      <c r="F881" s="1">
        <f t="shared" si="196"/>
        <v>93</v>
      </c>
      <c r="G881" s="51">
        <f t="shared" si="197"/>
        <v>94</v>
      </c>
      <c r="H881" s="43">
        <f t="shared" si="198"/>
        <v>1.051723118</v>
      </c>
      <c r="I881" s="51">
        <f t="shared" si="205"/>
        <v>0</v>
      </c>
      <c r="J881" s="52">
        <f t="shared" si="199"/>
        <v>51723.118000000002</v>
      </c>
      <c r="K881" s="41">
        <f t="shared" si="200"/>
        <v>0</v>
      </c>
      <c r="L881" s="2" t="str">
        <f t="shared" si="206"/>
        <v>J=</v>
      </c>
      <c r="M881" s="42">
        <f t="shared" si="207"/>
        <v>43403</v>
      </c>
      <c r="N881" s="5">
        <f t="shared" si="209"/>
        <v>0</v>
      </c>
      <c r="O881" s="5"/>
      <c r="P881" s="5"/>
      <c r="Q881" s="5"/>
      <c r="R881" s="5"/>
      <c r="S881" s="3"/>
      <c r="T881" s="5"/>
      <c r="U881" s="5"/>
      <c r="V881" s="5"/>
      <c r="W881" s="5"/>
      <c r="X881" s="5"/>
      <c r="Y881" s="6"/>
      <c r="Z881" s="5"/>
      <c r="AA881" s="5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</row>
    <row r="882" spans="1:144" x14ac:dyDescent="0.2">
      <c r="A882" s="138">
        <f t="shared" si="201"/>
        <v>43177</v>
      </c>
      <c r="B882" s="142">
        <f t="shared" ca="1" si="208"/>
        <v>1051723.118</v>
      </c>
      <c r="C882" s="52">
        <f t="shared" si="202"/>
        <v>1000000</v>
      </c>
      <c r="D882" s="38">
        <f t="shared" si="203"/>
        <v>0.14476</v>
      </c>
      <c r="E882" s="42">
        <f t="shared" si="204"/>
        <v>43038</v>
      </c>
      <c r="F882" s="1">
        <f t="shared" si="196"/>
        <v>93</v>
      </c>
      <c r="G882" s="51">
        <f t="shared" si="197"/>
        <v>94</v>
      </c>
      <c r="H882" s="43">
        <f t="shared" si="198"/>
        <v>1.051723118</v>
      </c>
      <c r="I882" s="51">
        <f t="shared" si="205"/>
        <v>0</v>
      </c>
      <c r="J882" s="52">
        <f t="shared" si="199"/>
        <v>51723.118000000002</v>
      </c>
      <c r="K882" s="41">
        <f t="shared" si="200"/>
        <v>0</v>
      </c>
      <c r="L882" s="2" t="str">
        <f t="shared" si="206"/>
        <v>J=</v>
      </c>
      <c r="M882" s="42">
        <f t="shared" si="207"/>
        <v>43403</v>
      </c>
      <c r="N882" s="5">
        <f t="shared" si="209"/>
        <v>0</v>
      </c>
      <c r="O882" s="5"/>
      <c r="P882" s="5"/>
      <c r="Q882" s="5"/>
      <c r="R882" s="5"/>
      <c r="S882" s="3"/>
      <c r="T882" s="5"/>
      <c r="U882" s="5"/>
      <c r="V882" s="5"/>
      <c r="W882" s="5"/>
      <c r="X882" s="5"/>
      <c r="Y882" s="6"/>
      <c r="Z882" s="5"/>
      <c r="AA882" s="5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</row>
    <row r="883" spans="1:144" x14ac:dyDescent="0.2">
      <c r="A883" s="138">
        <f t="shared" si="201"/>
        <v>43178</v>
      </c>
      <c r="B883" s="142">
        <f t="shared" ca="1" si="208"/>
        <v>1051723.118</v>
      </c>
      <c r="C883" s="52">
        <f t="shared" si="202"/>
        <v>1000000</v>
      </c>
      <c r="D883" s="38">
        <f t="shared" si="203"/>
        <v>0.14476</v>
      </c>
      <c r="E883" s="42">
        <f t="shared" si="204"/>
        <v>43038</v>
      </c>
      <c r="F883" s="1">
        <f t="shared" si="196"/>
        <v>94</v>
      </c>
      <c r="G883" s="51">
        <f t="shared" si="197"/>
        <v>94</v>
      </c>
      <c r="H883" s="43">
        <f t="shared" si="198"/>
        <v>1.051723118</v>
      </c>
      <c r="I883" s="51">
        <f t="shared" si="205"/>
        <v>0</v>
      </c>
      <c r="J883" s="52">
        <f t="shared" si="199"/>
        <v>51723.118000000002</v>
      </c>
      <c r="K883" s="41">
        <f t="shared" si="200"/>
        <v>0</v>
      </c>
      <c r="L883" s="2" t="str">
        <f t="shared" si="206"/>
        <v>J=</v>
      </c>
      <c r="M883" s="42">
        <f t="shared" si="207"/>
        <v>43403</v>
      </c>
      <c r="N883" s="5">
        <f t="shared" si="209"/>
        <v>0</v>
      </c>
      <c r="O883" s="5"/>
      <c r="P883" s="5"/>
      <c r="Q883" s="5"/>
      <c r="R883" s="5"/>
      <c r="S883" s="3"/>
      <c r="T883" s="5"/>
      <c r="U883" s="5"/>
      <c r="V883" s="5"/>
      <c r="W883" s="5"/>
      <c r="X883" s="5"/>
      <c r="Y883" s="6"/>
      <c r="Z883" s="5"/>
      <c r="AA883" s="5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</row>
    <row r="884" spans="1:144" x14ac:dyDescent="0.2">
      <c r="A884" s="138">
        <f t="shared" si="201"/>
        <v>43179</v>
      </c>
      <c r="B884" s="142">
        <f t="shared" ca="1" si="208"/>
        <v>1052287.5060000001</v>
      </c>
      <c r="C884" s="52">
        <f t="shared" si="202"/>
        <v>1000000</v>
      </c>
      <c r="D884" s="38">
        <f t="shared" si="203"/>
        <v>0.14476</v>
      </c>
      <c r="E884" s="42">
        <f t="shared" si="204"/>
        <v>43038</v>
      </c>
      <c r="F884" s="1">
        <f t="shared" si="196"/>
        <v>95</v>
      </c>
      <c r="G884" s="51">
        <f t="shared" si="197"/>
        <v>95</v>
      </c>
      <c r="H884" s="43">
        <f t="shared" si="198"/>
        <v>1.0522875060000001</v>
      </c>
      <c r="I884" s="51">
        <f t="shared" si="205"/>
        <v>0</v>
      </c>
      <c r="J884" s="52">
        <f t="shared" si="199"/>
        <v>52287.506000000001</v>
      </c>
      <c r="K884" s="41">
        <f t="shared" si="200"/>
        <v>0</v>
      </c>
      <c r="L884" s="2" t="str">
        <f t="shared" si="206"/>
        <v>J=</v>
      </c>
      <c r="M884" s="42">
        <f t="shared" si="207"/>
        <v>43403</v>
      </c>
      <c r="N884" s="5">
        <f t="shared" si="209"/>
        <v>0</v>
      </c>
      <c r="O884" s="5"/>
      <c r="P884" s="5"/>
      <c r="Q884" s="5"/>
      <c r="R884" s="5"/>
      <c r="S884" s="3"/>
      <c r="T884" s="5"/>
      <c r="U884" s="5"/>
      <c r="V884" s="5"/>
      <c r="W884" s="5"/>
      <c r="X884" s="5"/>
      <c r="Y884" s="6"/>
      <c r="Z884" s="5"/>
      <c r="AA884" s="5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</row>
    <row r="885" spans="1:144" x14ac:dyDescent="0.2">
      <c r="A885" s="138">
        <f t="shared" si="201"/>
        <v>43180</v>
      </c>
      <c r="B885" s="142">
        <f t="shared" ca="1" si="208"/>
        <v>1052852.1980000001</v>
      </c>
      <c r="C885" s="52">
        <f t="shared" si="202"/>
        <v>1000000</v>
      </c>
      <c r="D885" s="38">
        <f t="shared" si="203"/>
        <v>0.14476</v>
      </c>
      <c r="E885" s="42">
        <f t="shared" si="204"/>
        <v>43038</v>
      </c>
      <c r="F885" s="1">
        <f t="shared" si="196"/>
        <v>96</v>
      </c>
      <c r="G885" s="51">
        <f t="shared" si="197"/>
        <v>96</v>
      </c>
      <c r="H885" s="43">
        <f t="shared" si="198"/>
        <v>1.0528521980000001</v>
      </c>
      <c r="I885" s="51">
        <f t="shared" si="205"/>
        <v>0</v>
      </c>
      <c r="J885" s="52">
        <f t="shared" si="199"/>
        <v>52852.197999999997</v>
      </c>
      <c r="K885" s="41">
        <f t="shared" si="200"/>
        <v>0</v>
      </c>
      <c r="L885" s="2" t="str">
        <f t="shared" si="206"/>
        <v>J=</v>
      </c>
      <c r="M885" s="42">
        <f t="shared" si="207"/>
        <v>43403</v>
      </c>
      <c r="N885" s="5">
        <f t="shared" si="209"/>
        <v>0</v>
      </c>
      <c r="O885" s="5"/>
      <c r="P885" s="5"/>
      <c r="Q885" s="5"/>
      <c r="R885" s="5"/>
      <c r="S885" s="3"/>
      <c r="T885" s="5"/>
      <c r="U885" s="5"/>
      <c r="V885" s="5"/>
      <c r="W885" s="5"/>
      <c r="X885" s="5"/>
      <c r="Y885" s="6"/>
      <c r="Z885" s="5"/>
      <c r="AA885" s="5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</row>
    <row r="886" spans="1:144" x14ac:dyDescent="0.2">
      <c r="A886" s="138">
        <f t="shared" si="201"/>
        <v>43181</v>
      </c>
      <c r="B886" s="142">
        <f t="shared" ca="1" si="208"/>
        <v>1053417.19199999</v>
      </c>
      <c r="C886" s="52">
        <f t="shared" si="202"/>
        <v>1000000</v>
      </c>
      <c r="D886" s="38">
        <f t="shared" si="203"/>
        <v>0.14476</v>
      </c>
      <c r="E886" s="42">
        <f t="shared" si="204"/>
        <v>43038</v>
      </c>
      <c r="F886" s="1">
        <f t="shared" si="196"/>
        <v>97</v>
      </c>
      <c r="G886" s="51">
        <f t="shared" si="197"/>
        <v>97</v>
      </c>
      <c r="H886" s="43">
        <f t="shared" si="198"/>
        <v>1.0534171919999999</v>
      </c>
      <c r="I886" s="51">
        <f t="shared" si="205"/>
        <v>0</v>
      </c>
      <c r="J886" s="52">
        <f t="shared" si="199"/>
        <v>53417.191999989998</v>
      </c>
      <c r="K886" s="41">
        <f t="shared" si="200"/>
        <v>0</v>
      </c>
      <c r="L886" s="2" t="str">
        <f t="shared" si="206"/>
        <v>J=</v>
      </c>
      <c r="M886" s="42">
        <f t="shared" si="207"/>
        <v>43403</v>
      </c>
      <c r="N886" s="5">
        <f t="shared" si="209"/>
        <v>0</v>
      </c>
      <c r="O886" s="5"/>
      <c r="P886" s="5"/>
      <c r="Q886" s="5"/>
      <c r="R886" s="5"/>
      <c r="S886" s="3"/>
      <c r="T886" s="5"/>
      <c r="U886" s="5"/>
      <c r="V886" s="5"/>
      <c r="W886" s="5"/>
      <c r="X886" s="5"/>
      <c r="Y886" s="6"/>
      <c r="Z886" s="5"/>
      <c r="AA886" s="5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</row>
    <row r="887" spans="1:144" x14ac:dyDescent="0.2">
      <c r="A887" s="138">
        <f t="shared" si="201"/>
        <v>43182</v>
      </c>
      <c r="B887" s="142">
        <f t="shared" ca="1" si="208"/>
        <v>1053982.4890000001</v>
      </c>
      <c r="C887" s="52">
        <f t="shared" si="202"/>
        <v>1000000</v>
      </c>
      <c r="D887" s="38">
        <f t="shared" si="203"/>
        <v>0.14476</v>
      </c>
      <c r="E887" s="42">
        <f t="shared" si="204"/>
        <v>43038</v>
      </c>
      <c r="F887" s="1">
        <f t="shared" si="196"/>
        <v>98</v>
      </c>
      <c r="G887" s="51">
        <f t="shared" si="197"/>
        <v>98</v>
      </c>
      <c r="H887" s="43">
        <f t="shared" si="198"/>
        <v>1.053982489</v>
      </c>
      <c r="I887" s="51">
        <f t="shared" si="205"/>
        <v>0</v>
      </c>
      <c r="J887" s="52">
        <f t="shared" si="199"/>
        <v>53982.489000000001</v>
      </c>
      <c r="K887" s="41">
        <f t="shared" si="200"/>
        <v>0</v>
      </c>
      <c r="L887" s="2" t="str">
        <f t="shared" si="206"/>
        <v>J=</v>
      </c>
      <c r="M887" s="42">
        <f t="shared" si="207"/>
        <v>43403</v>
      </c>
      <c r="N887" s="5">
        <f t="shared" si="209"/>
        <v>0</v>
      </c>
      <c r="O887" s="5"/>
      <c r="P887" s="5"/>
      <c r="Q887" s="5"/>
      <c r="R887" s="5"/>
      <c r="S887" s="3"/>
      <c r="T887" s="5"/>
      <c r="U887" s="5"/>
      <c r="V887" s="5"/>
      <c r="W887" s="5"/>
      <c r="X887" s="5"/>
      <c r="Y887" s="6"/>
      <c r="Z887" s="5"/>
      <c r="AA887" s="5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</row>
    <row r="888" spans="1:144" x14ac:dyDescent="0.2">
      <c r="A888" s="138">
        <f t="shared" si="201"/>
        <v>43183</v>
      </c>
      <c r="B888" s="142">
        <f t="shared" ca="1" si="208"/>
        <v>1054548.0899999901</v>
      </c>
      <c r="C888" s="52">
        <f t="shared" si="202"/>
        <v>1000000</v>
      </c>
      <c r="D888" s="38">
        <f t="shared" si="203"/>
        <v>0.14476</v>
      </c>
      <c r="E888" s="42">
        <f t="shared" si="204"/>
        <v>43038</v>
      </c>
      <c r="F888" s="1">
        <f t="shared" si="196"/>
        <v>98</v>
      </c>
      <c r="G888" s="51">
        <f t="shared" si="197"/>
        <v>99</v>
      </c>
      <c r="H888" s="43">
        <f t="shared" si="198"/>
        <v>1.0545480899999999</v>
      </c>
      <c r="I888" s="51">
        <f t="shared" si="205"/>
        <v>0</v>
      </c>
      <c r="J888" s="52">
        <f t="shared" si="199"/>
        <v>54548.089999989999</v>
      </c>
      <c r="K888" s="41">
        <f t="shared" si="200"/>
        <v>0</v>
      </c>
      <c r="L888" s="2" t="str">
        <f t="shared" si="206"/>
        <v>J=</v>
      </c>
      <c r="M888" s="42">
        <f t="shared" si="207"/>
        <v>43403</v>
      </c>
      <c r="N888" s="5">
        <f t="shared" si="209"/>
        <v>0</v>
      </c>
      <c r="O888" s="5"/>
      <c r="P888" s="5"/>
      <c r="Q888" s="5"/>
      <c r="R888" s="5"/>
      <c r="S888" s="3"/>
      <c r="T888" s="5"/>
      <c r="U888" s="5"/>
      <c r="V888" s="5"/>
      <c r="W888" s="5"/>
      <c r="X888" s="5"/>
      <c r="Y888" s="6"/>
      <c r="Z888" s="5"/>
      <c r="AA888" s="5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</row>
    <row r="889" spans="1:144" x14ac:dyDescent="0.2">
      <c r="A889" s="138">
        <f t="shared" si="201"/>
        <v>43184</v>
      </c>
      <c r="B889" s="142">
        <f t="shared" ca="1" si="208"/>
        <v>1054548.0899999901</v>
      </c>
      <c r="C889" s="52">
        <f t="shared" si="202"/>
        <v>1000000</v>
      </c>
      <c r="D889" s="38">
        <f t="shared" si="203"/>
        <v>0.14476</v>
      </c>
      <c r="E889" s="42">
        <f t="shared" si="204"/>
        <v>43038</v>
      </c>
      <c r="F889" s="1">
        <f t="shared" si="196"/>
        <v>98</v>
      </c>
      <c r="G889" s="51">
        <f t="shared" si="197"/>
        <v>99</v>
      </c>
      <c r="H889" s="43">
        <f t="shared" si="198"/>
        <v>1.0545480899999999</v>
      </c>
      <c r="I889" s="51">
        <f t="shared" si="205"/>
        <v>0</v>
      </c>
      <c r="J889" s="52">
        <f t="shared" si="199"/>
        <v>54548.089999989999</v>
      </c>
      <c r="K889" s="41">
        <f t="shared" si="200"/>
        <v>0</v>
      </c>
      <c r="L889" s="2" t="str">
        <f t="shared" si="206"/>
        <v>J=</v>
      </c>
      <c r="M889" s="42">
        <f t="shared" si="207"/>
        <v>43403</v>
      </c>
      <c r="N889" s="5">
        <f t="shared" si="209"/>
        <v>0</v>
      </c>
      <c r="O889" s="5"/>
      <c r="P889" s="5"/>
      <c r="Q889" s="5"/>
      <c r="R889" s="5"/>
      <c r="S889" s="3"/>
      <c r="T889" s="5"/>
      <c r="U889" s="5"/>
      <c r="V889" s="5"/>
      <c r="W889" s="5"/>
      <c r="X889" s="5"/>
      <c r="Y889" s="6"/>
      <c r="Z889" s="5"/>
      <c r="AA889" s="5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</row>
    <row r="890" spans="1:144" x14ac:dyDescent="0.2">
      <c r="A890" s="138">
        <f t="shared" si="201"/>
        <v>43185</v>
      </c>
      <c r="B890" s="142">
        <f t="shared" ca="1" si="208"/>
        <v>1054548.0899999901</v>
      </c>
      <c r="C890" s="52">
        <f t="shared" si="202"/>
        <v>1000000</v>
      </c>
      <c r="D890" s="38">
        <f t="shared" si="203"/>
        <v>0.14476</v>
      </c>
      <c r="E890" s="42">
        <f t="shared" si="204"/>
        <v>43038</v>
      </c>
      <c r="F890" s="1">
        <f t="shared" si="196"/>
        <v>99</v>
      </c>
      <c r="G890" s="51">
        <f t="shared" si="197"/>
        <v>99</v>
      </c>
      <c r="H890" s="43">
        <f t="shared" si="198"/>
        <v>1.0545480899999999</v>
      </c>
      <c r="I890" s="51">
        <f t="shared" si="205"/>
        <v>0</v>
      </c>
      <c r="J890" s="52">
        <f t="shared" si="199"/>
        <v>54548.089999989999</v>
      </c>
      <c r="K890" s="41">
        <f t="shared" si="200"/>
        <v>0</v>
      </c>
      <c r="L890" s="2" t="str">
        <f t="shared" si="206"/>
        <v>J=</v>
      </c>
      <c r="M890" s="42">
        <f t="shared" si="207"/>
        <v>43403</v>
      </c>
      <c r="N890" s="5">
        <f t="shared" si="209"/>
        <v>0</v>
      </c>
      <c r="O890" s="5"/>
      <c r="P890" s="5"/>
      <c r="Q890" s="5"/>
      <c r="R890" s="5"/>
      <c r="S890" s="3"/>
      <c r="T890" s="5"/>
      <c r="U890" s="5"/>
      <c r="V890" s="5"/>
      <c r="W890" s="5"/>
      <c r="X890" s="5"/>
      <c r="Y890" s="6"/>
      <c r="Z890" s="5"/>
      <c r="AA890" s="5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</row>
    <row r="891" spans="1:144" x14ac:dyDescent="0.2">
      <c r="A891" s="138">
        <f t="shared" si="201"/>
        <v>43186</v>
      </c>
      <c r="B891" s="142">
        <f t="shared" ca="1" si="208"/>
        <v>1055113.9939999999</v>
      </c>
      <c r="C891" s="52">
        <f t="shared" si="202"/>
        <v>1000000</v>
      </c>
      <c r="D891" s="38">
        <f t="shared" si="203"/>
        <v>0.14476</v>
      </c>
      <c r="E891" s="42">
        <f t="shared" si="204"/>
        <v>43038</v>
      </c>
      <c r="F891" s="1">
        <f t="shared" si="196"/>
        <v>100</v>
      </c>
      <c r="G891" s="51">
        <f t="shared" si="197"/>
        <v>100</v>
      </c>
      <c r="H891" s="43">
        <f t="shared" si="198"/>
        <v>1.0551139940000001</v>
      </c>
      <c r="I891" s="51">
        <f t="shared" si="205"/>
        <v>0</v>
      </c>
      <c r="J891" s="52">
        <f t="shared" si="199"/>
        <v>55113.993999999999</v>
      </c>
      <c r="K891" s="41">
        <f t="shared" si="200"/>
        <v>0</v>
      </c>
      <c r="L891" s="2" t="str">
        <f t="shared" si="206"/>
        <v>J=</v>
      </c>
      <c r="M891" s="42">
        <f t="shared" si="207"/>
        <v>43403</v>
      </c>
      <c r="N891" s="5">
        <f t="shared" si="209"/>
        <v>0</v>
      </c>
      <c r="O891" s="5"/>
      <c r="P891" s="5"/>
      <c r="Q891" s="5"/>
      <c r="R891" s="5"/>
      <c r="S891" s="3"/>
      <c r="T891" s="5"/>
      <c r="U891" s="5"/>
      <c r="V891" s="5"/>
      <c r="W891" s="5"/>
      <c r="X891" s="5"/>
      <c r="Y891" s="6"/>
      <c r="Z891" s="5"/>
      <c r="AA891" s="5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</row>
    <row r="892" spans="1:144" x14ac:dyDescent="0.2">
      <c r="A892" s="138">
        <f t="shared" si="201"/>
        <v>43187</v>
      </c>
      <c r="B892" s="142">
        <f t="shared" ca="1" si="208"/>
        <v>1055680.202</v>
      </c>
      <c r="C892" s="52">
        <f t="shared" si="202"/>
        <v>1000000</v>
      </c>
      <c r="D892" s="38">
        <f t="shared" si="203"/>
        <v>0.14476</v>
      </c>
      <c r="E892" s="42">
        <f t="shared" si="204"/>
        <v>43038</v>
      </c>
      <c r="F892" s="1">
        <f t="shared" si="196"/>
        <v>101</v>
      </c>
      <c r="G892" s="51">
        <f t="shared" si="197"/>
        <v>101</v>
      </c>
      <c r="H892" s="43">
        <f t="shared" si="198"/>
        <v>1.055680202</v>
      </c>
      <c r="I892" s="51">
        <f t="shared" si="205"/>
        <v>0</v>
      </c>
      <c r="J892" s="52">
        <f t="shared" si="199"/>
        <v>55680.201999999997</v>
      </c>
      <c r="K892" s="41">
        <f t="shared" si="200"/>
        <v>0</v>
      </c>
      <c r="L892" s="2" t="str">
        <f t="shared" si="206"/>
        <v>J=</v>
      </c>
      <c r="M892" s="42">
        <f t="shared" si="207"/>
        <v>43403</v>
      </c>
      <c r="N892" s="5">
        <f t="shared" si="209"/>
        <v>0</v>
      </c>
      <c r="O892" s="5"/>
      <c r="P892" s="5"/>
      <c r="Q892" s="5"/>
      <c r="R892" s="5"/>
      <c r="S892" s="3"/>
      <c r="T892" s="5"/>
      <c r="U892" s="5"/>
      <c r="V892" s="5"/>
      <c r="W892" s="5"/>
      <c r="X892" s="5"/>
      <c r="Y892" s="6"/>
      <c r="Z892" s="5"/>
      <c r="AA892" s="5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</row>
    <row r="893" spans="1:144" x14ac:dyDescent="0.2">
      <c r="A893" s="138">
        <f t="shared" si="201"/>
        <v>43188</v>
      </c>
      <c r="B893" s="142">
        <f t="shared" ca="1" si="208"/>
        <v>1056246.7139999999</v>
      </c>
      <c r="C893" s="52">
        <f t="shared" si="202"/>
        <v>1000000</v>
      </c>
      <c r="D893" s="38">
        <f t="shared" si="203"/>
        <v>0.14476</v>
      </c>
      <c r="E893" s="42">
        <f t="shared" si="204"/>
        <v>43038</v>
      </c>
      <c r="F893" s="1">
        <f t="shared" si="196"/>
        <v>102</v>
      </c>
      <c r="G893" s="51">
        <f t="shared" si="197"/>
        <v>102</v>
      </c>
      <c r="H893" s="43">
        <f t="shared" si="198"/>
        <v>1.056246714</v>
      </c>
      <c r="I893" s="51">
        <f t="shared" si="205"/>
        <v>0</v>
      </c>
      <c r="J893" s="52">
        <f t="shared" si="199"/>
        <v>56246.714</v>
      </c>
      <c r="K893" s="41">
        <f t="shared" si="200"/>
        <v>0</v>
      </c>
      <c r="L893" s="2" t="str">
        <f t="shared" si="206"/>
        <v>J=</v>
      </c>
      <c r="M893" s="42">
        <f t="shared" si="207"/>
        <v>43403</v>
      </c>
      <c r="N893" s="5">
        <f t="shared" si="209"/>
        <v>0</v>
      </c>
      <c r="O893" s="5"/>
      <c r="P893" s="5"/>
      <c r="Q893" s="5"/>
      <c r="R893" s="5"/>
      <c r="S893" s="3"/>
      <c r="T893" s="5"/>
      <c r="U893" s="5"/>
      <c r="V893" s="5"/>
      <c r="W893" s="5"/>
      <c r="X893" s="5"/>
      <c r="Y893" s="6"/>
      <c r="Z893" s="5"/>
      <c r="AA893" s="5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</row>
    <row r="894" spans="1:144" x14ac:dyDescent="0.2">
      <c r="A894" s="138">
        <f t="shared" si="201"/>
        <v>43189</v>
      </c>
      <c r="B894" s="142">
        <f t="shared" ca="1" si="208"/>
        <v>1056813.52999999</v>
      </c>
      <c r="C894" s="52">
        <f t="shared" si="202"/>
        <v>1000000</v>
      </c>
      <c r="D894" s="38">
        <f t="shared" si="203"/>
        <v>0.14476</v>
      </c>
      <c r="E894" s="42">
        <f t="shared" si="204"/>
        <v>43038</v>
      </c>
      <c r="F894" s="1">
        <f t="shared" si="196"/>
        <v>102</v>
      </c>
      <c r="G894" s="51">
        <f t="shared" si="197"/>
        <v>103</v>
      </c>
      <c r="H894" s="43">
        <f t="shared" si="198"/>
        <v>1.0568135299999999</v>
      </c>
      <c r="I894" s="51">
        <f t="shared" si="205"/>
        <v>0</v>
      </c>
      <c r="J894" s="52">
        <f t="shared" si="199"/>
        <v>56813.529999990002</v>
      </c>
      <c r="K894" s="41">
        <f t="shared" si="200"/>
        <v>0</v>
      </c>
      <c r="L894" s="2" t="str">
        <f t="shared" si="206"/>
        <v>J=</v>
      </c>
      <c r="M894" s="42">
        <f t="shared" si="207"/>
        <v>43403</v>
      </c>
      <c r="N894" s="5">
        <f t="shared" si="209"/>
        <v>0</v>
      </c>
      <c r="O894" s="5"/>
      <c r="P894" s="5"/>
      <c r="Q894" s="5"/>
      <c r="R894" s="5"/>
      <c r="S894" s="3"/>
      <c r="T894" s="5"/>
      <c r="U894" s="5"/>
      <c r="V894" s="5"/>
      <c r="W894" s="5"/>
      <c r="X894" s="5"/>
      <c r="Y894" s="6"/>
      <c r="Z894" s="5"/>
      <c r="AA894" s="5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</row>
    <row r="895" spans="1:144" x14ac:dyDescent="0.2">
      <c r="A895" s="138">
        <f t="shared" si="201"/>
        <v>43190</v>
      </c>
      <c r="B895" s="142">
        <f t="shared" ca="1" si="208"/>
        <v>1056813.52999999</v>
      </c>
      <c r="C895" s="52">
        <f t="shared" si="202"/>
        <v>1000000</v>
      </c>
      <c r="D895" s="38">
        <f t="shared" si="203"/>
        <v>0.14476</v>
      </c>
      <c r="E895" s="42">
        <f t="shared" si="204"/>
        <v>43038</v>
      </c>
      <c r="F895" s="1">
        <f t="shared" si="196"/>
        <v>102</v>
      </c>
      <c r="G895" s="51">
        <f t="shared" si="197"/>
        <v>103</v>
      </c>
      <c r="H895" s="43">
        <f t="shared" si="198"/>
        <v>1.0568135299999999</v>
      </c>
      <c r="I895" s="51">
        <f t="shared" si="205"/>
        <v>0</v>
      </c>
      <c r="J895" s="52">
        <f t="shared" si="199"/>
        <v>56813.529999990002</v>
      </c>
      <c r="K895" s="41">
        <f t="shared" si="200"/>
        <v>0</v>
      </c>
      <c r="L895" s="2" t="str">
        <f t="shared" si="206"/>
        <v>J=</v>
      </c>
      <c r="M895" s="42">
        <f t="shared" si="207"/>
        <v>43403</v>
      </c>
      <c r="N895" s="5">
        <f t="shared" si="209"/>
        <v>0</v>
      </c>
      <c r="O895" s="5"/>
      <c r="P895" s="5"/>
      <c r="Q895" s="5"/>
      <c r="R895" s="5"/>
      <c r="S895" s="3"/>
      <c r="T895" s="5"/>
      <c r="U895" s="5"/>
      <c r="V895" s="5"/>
      <c r="W895" s="5"/>
      <c r="X895" s="5"/>
      <c r="Y895" s="6"/>
      <c r="Z895" s="5"/>
      <c r="AA895" s="5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</row>
    <row r="896" spans="1:144" x14ac:dyDescent="0.2">
      <c r="A896" s="138">
        <f t="shared" si="201"/>
        <v>43191</v>
      </c>
      <c r="B896" s="142">
        <f t="shared" ca="1" si="208"/>
        <v>1056813.52999999</v>
      </c>
      <c r="C896" s="52">
        <f t="shared" si="202"/>
        <v>1000000</v>
      </c>
      <c r="D896" s="38">
        <f t="shared" si="203"/>
        <v>0.14476</v>
      </c>
      <c r="E896" s="42">
        <f t="shared" si="204"/>
        <v>43038</v>
      </c>
      <c r="F896" s="1">
        <f t="shared" si="196"/>
        <v>102</v>
      </c>
      <c r="G896" s="51">
        <f t="shared" si="197"/>
        <v>103</v>
      </c>
      <c r="H896" s="43">
        <f t="shared" si="198"/>
        <v>1.0568135299999999</v>
      </c>
      <c r="I896" s="51">
        <f t="shared" si="205"/>
        <v>0</v>
      </c>
      <c r="J896" s="52">
        <f t="shared" si="199"/>
        <v>56813.529999990002</v>
      </c>
      <c r="K896" s="41">
        <f t="shared" si="200"/>
        <v>0</v>
      </c>
      <c r="L896" s="2" t="str">
        <f t="shared" si="206"/>
        <v>J=</v>
      </c>
      <c r="M896" s="42">
        <f t="shared" si="207"/>
        <v>43403</v>
      </c>
      <c r="N896" s="5">
        <f t="shared" si="209"/>
        <v>0</v>
      </c>
      <c r="O896" s="5"/>
      <c r="P896" s="5"/>
      <c r="Q896" s="5"/>
      <c r="R896" s="5"/>
      <c r="S896" s="3"/>
      <c r="T896" s="5"/>
      <c r="U896" s="5"/>
      <c r="V896" s="5"/>
      <c r="W896" s="5"/>
      <c r="X896" s="5"/>
      <c r="Y896" s="6"/>
      <c r="Z896" s="5"/>
      <c r="AA896" s="5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</row>
    <row r="897" spans="1:144" x14ac:dyDescent="0.2">
      <c r="A897" s="138">
        <f t="shared" si="201"/>
        <v>43192</v>
      </c>
      <c r="B897" s="142">
        <f t="shared" ca="1" si="208"/>
        <v>1056813.52999999</v>
      </c>
      <c r="C897" s="52">
        <f t="shared" si="202"/>
        <v>1000000</v>
      </c>
      <c r="D897" s="38">
        <f t="shared" si="203"/>
        <v>0.14476</v>
      </c>
      <c r="E897" s="42">
        <f t="shared" si="204"/>
        <v>43038</v>
      </c>
      <c r="F897" s="1">
        <f t="shared" si="196"/>
        <v>103</v>
      </c>
      <c r="G897" s="51">
        <f t="shared" si="197"/>
        <v>103</v>
      </c>
      <c r="H897" s="43">
        <f t="shared" si="198"/>
        <v>1.0568135299999999</v>
      </c>
      <c r="I897" s="51">
        <f t="shared" si="205"/>
        <v>0</v>
      </c>
      <c r="J897" s="52">
        <f t="shared" si="199"/>
        <v>56813.529999990002</v>
      </c>
      <c r="K897" s="41">
        <f t="shared" si="200"/>
        <v>0</v>
      </c>
      <c r="L897" s="2" t="str">
        <f t="shared" si="206"/>
        <v>J=</v>
      </c>
      <c r="M897" s="42">
        <f t="shared" si="207"/>
        <v>43403</v>
      </c>
      <c r="N897" s="5">
        <f t="shared" si="209"/>
        <v>0</v>
      </c>
      <c r="O897" s="5"/>
      <c r="P897" s="5"/>
      <c r="Q897" s="5"/>
      <c r="R897" s="5"/>
      <c r="S897" s="3"/>
      <c r="T897" s="5"/>
      <c r="U897" s="5"/>
      <c r="V897" s="5"/>
      <c r="W897" s="5"/>
      <c r="X897" s="5"/>
      <c r="Y897" s="6"/>
      <c r="Z897" s="5"/>
      <c r="AA897" s="5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</row>
    <row r="898" spans="1:144" x14ac:dyDescent="0.2">
      <c r="A898" s="138">
        <f t="shared" si="201"/>
        <v>43193</v>
      </c>
      <c r="B898" s="142">
        <f t="shared" ca="1" si="208"/>
        <v>1057380.6499999999</v>
      </c>
      <c r="C898" s="52">
        <f t="shared" si="202"/>
        <v>1000000</v>
      </c>
      <c r="D898" s="38">
        <f t="shared" si="203"/>
        <v>0.14476</v>
      </c>
      <c r="E898" s="42">
        <f t="shared" si="204"/>
        <v>43038</v>
      </c>
      <c r="F898" s="1">
        <f t="shared" si="196"/>
        <v>104</v>
      </c>
      <c r="G898" s="51">
        <f t="shared" si="197"/>
        <v>104</v>
      </c>
      <c r="H898" s="43">
        <f t="shared" si="198"/>
        <v>1.05738065</v>
      </c>
      <c r="I898" s="51">
        <f t="shared" si="205"/>
        <v>0</v>
      </c>
      <c r="J898" s="52">
        <f t="shared" si="199"/>
        <v>57380.65</v>
      </c>
      <c r="K898" s="41">
        <f t="shared" si="200"/>
        <v>0</v>
      </c>
      <c r="L898" s="2" t="str">
        <f t="shared" si="206"/>
        <v>J=</v>
      </c>
      <c r="M898" s="42">
        <f t="shared" si="207"/>
        <v>43403</v>
      </c>
      <c r="N898" s="5">
        <f t="shared" si="209"/>
        <v>0</v>
      </c>
      <c r="O898" s="5"/>
      <c r="P898" s="5"/>
      <c r="Q898" s="5"/>
      <c r="R898" s="5"/>
      <c r="S898" s="3"/>
      <c r="T898" s="5"/>
      <c r="U898" s="5"/>
      <c r="V898" s="5"/>
      <c r="W898" s="5"/>
      <c r="X898" s="5"/>
      <c r="Y898" s="6"/>
      <c r="Z898" s="5"/>
      <c r="AA898" s="5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</row>
    <row r="899" spans="1:144" x14ac:dyDescent="0.2">
      <c r="A899" s="138">
        <f t="shared" si="201"/>
        <v>43194</v>
      </c>
      <c r="B899" s="142">
        <f t="shared" ca="1" si="208"/>
        <v>1057948.075</v>
      </c>
      <c r="C899" s="52">
        <f t="shared" si="202"/>
        <v>1000000</v>
      </c>
      <c r="D899" s="38">
        <f t="shared" si="203"/>
        <v>0.14476</v>
      </c>
      <c r="E899" s="42">
        <f t="shared" si="204"/>
        <v>43038</v>
      </c>
      <c r="F899" s="1">
        <f t="shared" si="196"/>
        <v>105</v>
      </c>
      <c r="G899" s="51">
        <f t="shared" si="197"/>
        <v>105</v>
      </c>
      <c r="H899" s="43">
        <f t="shared" si="198"/>
        <v>1.0579480750000001</v>
      </c>
      <c r="I899" s="51">
        <f t="shared" si="205"/>
        <v>0</v>
      </c>
      <c r="J899" s="52">
        <f t="shared" si="199"/>
        <v>57948.074999999997</v>
      </c>
      <c r="K899" s="41">
        <f t="shared" si="200"/>
        <v>0</v>
      </c>
      <c r="L899" s="2" t="str">
        <f t="shared" si="206"/>
        <v>J=</v>
      </c>
      <c r="M899" s="42">
        <f t="shared" si="207"/>
        <v>43403</v>
      </c>
      <c r="N899" s="5">
        <f t="shared" si="209"/>
        <v>0</v>
      </c>
      <c r="O899" s="5"/>
      <c r="P899" s="5"/>
      <c r="Q899" s="5"/>
      <c r="R899" s="5"/>
      <c r="S899" s="3"/>
      <c r="T899" s="5"/>
      <c r="U899" s="5"/>
      <c r="V899" s="5"/>
      <c r="W899" s="5"/>
      <c r="X899" s="5"/>
      <c r="Y899" s="6"/>
      <c r="Z899" s="5"/>
      <c r="AA899" s="5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</row>
    <row r="900" spans="1:144" x14ac:dyDescent="0.2">
      <c r="A900" s="138">
        <f t="shared" si="201"/>
        <v>43195</v>
      </c>
      <c r="B900" s="142">
        <f t="shared" ca="1" si="208"/>
        <v>1058515.8029999901</v>
      </c>
      <c r="C900" s="52">
        <f t="shared" si="202"/>
        <v>1000000</v>
      </c>
      <c r="D900" s="38">
        <f t="shared" si="203"/>
        <v>0.14476</v>
      </c>
      <c r="E900" s="42">
        <f t="shared" si="204"/>
        <v>43038</v>
      </c>
      <c r="F900" s="1">
        <f t="shared" si="196"/>
        <v>106</v>
      </c>
      <c r="G900" s="51">
        <f t="shared" si="197"/>
        <v>106</v>
      </c>
      <c r="H900" s="43">
        <f t="shared" si="198"/>
        <v>1.0585158029999999</v>
      </c>
      <c r="I900" s="51">
        <f t="shared" si="205"/>
        <v>0</v>
      </c>
      <c r="J900" s="52">
        <f t="shared" si="199"/>
        <v>58515.802999990003</v>
      </c>
      <c r="K900" s="41">
        <f t="shared" si="200"/>
        <v>0</v>
      </c>
      <c r="L900" s="2" t="str">
        <f t="shared" si="206"/>
        <v>J=</v>
      </c>
      <c r="M900" s="42">
        <f t="shared" si="207"/>
        <v>43403</v>
      </c>
      <c r="N900" s="5">
        <f t="shared" si="209"/>
        <v>0</v>
      </c>
      <c r="O900" s="5"/>
      <c r="P900" s="5"/>
      <c r="Q900" s="5"/>
      <c r="R900" s="5"/>
      <c r="S900" s="3"/>
      <c r="T900" s="5"/>
      <c r="U900" s="5"/>
      <c r="V900" s="5"/>
      <c r="W900" s="5"/>
      <c r="X900" s="5"/>
      <c r="Y900" s="6"/>
      <c r="Z900" s="5"/>
      <c r="AA900" s="5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</row>
    <row r="901" spans="1:144" x14ac:dyDescent="0.2">
      <c r="A901" s="138">
        <f t="shared" si="201"/>
        <v>43196</v>
      </c>
      <c r="B901" s="142">
        <f t="shared" ca="1" si="208"/>
        <v>1059083.8370000001</v>
      </c>
      <c r="C901" s="52">
        <f t="shared" si="202"/>
        <v>1000000</v>
      </c>
      <c r="D901" s="38">
        <f t="shared" si="203"/>
        <v>0.14476</v>
      </c>
      <c r="E901" s="42">
        <f t="shared" si="204"/>
        <v>43038</v>
      </c>
      <c r="F901" s="1">
        <f t="shared" si="196"/>
        <v>107</v>
      </c>
      <c r="G901" s="51">
        <f t="shared" si="197"/>
        <v>107</v>
      </c>
      <c r="H901" s="43">
        <f t="shared" si="198"/>
        <v>1.059083837</v>
      </c>
      <c r="I901" s="51">
        <f t="shared" si="205"/>
        <v>0</v>
      </c>
      <c r="J901" s="52">
        <f t="shared" si="199"/>
        <v>59083.837</v>
      </c>
      <c r="K901" s="41">
        <f t="shared" si="200"/>
        <v>0</v>
      </c>
      <c r="L901" s="2" t="str">
        <f t="shared" si="206"/>
        <v>J=</v>
      </c>
      <c r="M901" s="42">
        <f t="shared" si="207"/>
        <v>43403</v>
      </c>
      <c r="N901" s="5">
        <f t="shared" si="209"/>
        <v>0</v>
      </c>
      <c r="O901" s="5"/>
      <c r="P901" s="5"/>
      <c r="Q901" s="5"/>
      <c r="R901" s="5"/>
      <c r="S901" s="3"/>
      <c r="T901" s="5"/>
      <c r="U901" s="5"/>
      <c r="V901" s="5"/>
      <c r="W901" s="5"/>
      <c r="X901" s="5"/>
      <c r="Y901" s="6"/>
      <c r="Z901" s="5"/>
      <c r="AA901" s="5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</row>
    <row r="902" spans="1:144" x14ac:dyDescent="0.2">
      <c r="A902" s="138">
        <f t="shared" si="201"/>
        <v>43197</v>
      </c>
      <c r="B902" s="142">
        <f t="shared" ca="1" si="208"/>
        <v>1059652.175</v>
      </c>
      <c r="C902" s="52">
        <f t="shared" si="202"/>
        <v>1000000</v>
      </c>
      <c r="D902" s="38">
        <f t="shared" si="203"/>
        <v>0.14476</v>
      </c>
      <c r="E902" s="42">
        <f t="shared" si="204"/>
        <v>43038</v>
      </c>
      <c r="F902" s="1">
        <f t="shared" si="196"/>
        <v>107</v>
      </c>
      <c r="G902" s="51">
        <f t="shared" si="197"/>
        <v>108</v>
      </c>
      <c r="H902" s="43">
        <f t="shared" si="198"/>
        <v>1.0596521750000001</v>
      </c>
      <c r="I902" s="51">
        <f t="shared" si="205"/>
        <v>0</v>
      </c>
      <c r="J902" s="52">
        <f t="shared" si="199"/>
        <v>59652.175000000003</v>
      </c>
      <c r="K902" s="41">
        <f t="shared" si="200"/>
        <v>0</v>
      </c>
      <c r="L902" s="2" t="str">
        <f t="shared" si="206"/>
        <v>J=</v>
      </c>
      <c r="M902" s="42">
        <f t="shared" si="207"/>
        <v>43403</v>
      </c>
      <c r="N902" s="5">
        <f t="shared" si="209"/>
        <v>0</v>
      </c>
      <c r="O902" s="5"/>
      <c r="P902" s="5"/>
      <c r="Q902" s="5"/>
      <c r="R902" s="5"/>
      <c r="S902" s="3"/>
      <c r="T902" s="5"/>
      <c r="U902" s="5"/>
      <c r="V902" s="5"/>
      <c r="W902" s="5"/>
      <c r="X902" s="5"/>
      <c r="Y902" s="6"/>
      <c r="Z902" s="5"/>
      <c r="AA902" s="5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</row>
    <row r="903" spans="1:144" x14ac:dyDescent="0.2">
      <c r="A903" s="138">
        <f t="shared" si="201"/>
        <v>43198</v>
      </c>
      <c r="B903" s="142">
        <f t="shared" ca="1" si="208"/>
        <v>1059652.175</v>
      </c>
      <c r="C903" s="52">
        <f t="shared" si="202"/>
        <v>1000000</v>
      </c>
      <c r="D903" s="38">
        <f t="shared" si="203"/>
        <v>0.14476</v>
      </c>
      <c r="E903" s="42">
        <f t="shared" si="204"/>
        <v>43038</v>
      </c>
      <c r="F903" s="1">
        <f t="shared" si="196"/>
        <v>107</v>
      </c>
      <c r="G903" s="51">
        <f t="shared" si="197"/>
        <v>108</v>
      </c>
      <c r="H903" s="43">
        <f t="shared" si="198"/>
        <v>1.0596521750000001</v>
      </c>
      <c r="I903" s="51">
        <f t="shared" si="205"/>
        <v>0</v>
      </c>
      <c r="J903" s="52">
        <f t="shared" si="199"/>
        <v>59652.175000000003</v>
      </c>
      <c r="K903" s="41">
        <f t="shared" si="200"/>
        <v>0</v>
      </c>
      <c r="L903" s="2" t="str">
        <f t="shared" si="206"/>
        <v>J=</v>
      </c>
      <c r="M903" s="42">
        <f t="shared" si="207"/>
        <v>43403</v>
      </c>
      <c r="N903" s="5">
        <f t="shared" si="209"/>
        <v>0</v>
      </c>
      <c r="O903" s="5"/>
      <c r="P903" s="5"/>
      <c r="Q903" s="5"/>
      <c r="R903" s="5"/>
      <c r="S903" s="3"/>
      <c r="T903" s="5"/>
      <c r="U903" s="5"/>
      <c r="V903" s="5"/>
      <c r="W903" s="5"/>
      <c r="X903" s="5"/>
      <c r="Y903" s="6"/>
      <c r="Z903" s="5"/>
      <c r="AA903" s="5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</row>
    <row r="904" spans="1:144" x14ac:dyDescent="0.2">
      <c r="A904" s="138">
        <f t="shared" si="201"/>
        <v>43199</v>
      </c>
      <c r="B904" s="142">
        <f t="shared" ca="1" si="208"/>
        <v>1059652.175</v>
      </c>
      <c r="C904" s="52">
        <f t="shared" si="202"/>
        <v>1000000</v>
      </c>
      <c r="D904" s="38">
        <f t="shared" si="203"/>
        <v>0.14476</v>
      </c>
      <c r="E904" s="42">
        <f t="shared" si="204"/>
        <v>43038</v>
      </c>
      <c r="F904" s="1">
        <f t="shared" si="196"/>
        <v>108</v>
      </c>
      <c r="G904" s="51">
        <f t="shared" si="197"/>
        <v>108</v>
      </c>
      <c r="H904" s="43">
        <f t="shared" si="198"/>
        <v>1.0596521750000001</v>
      </c>
      <c r="I904" s="51">
        <f t="shared" si="205"/>
        <v>0</v>
      </c>
      <c r="J904" s="52">
        <f t="shared" si="199"/>
        <v>59652.175000000003</v>
      </c>
      <c r="K904" s="41">
        <f t="shared" si="200"/>
        <v>0</v>
      </c>
      <c r="L904" s="2" t="str">
        <f t="shared" si="206"/>
        <v>J=</v>
      </c>
      <c r="M904" s="42">
        <f t="shared" si="207"/>
        <v>43403</v>
      </c>
      <c r="N904" s="5">
        <f t="shared" si="209"/>
        <v>0</v>
      </c>
      <c r="O904" s="5"/>
      <c r="P904" s="5"/>
      <c r="Q904" s="5"/>
      <c r="R904" s="5"/>
      <c r="S904" s="3"/>
      <c r="T904" s="5"/>
      <c r="U904" s="5"/>
      <c r="V904" s="5"/>
      <c r="W904" s="5"/>
      <c r="X904" s="5"/>
      <c r="Y904" s="6"/>
      <c r="Z904" s="5"/>
      <c r="AA904" s="5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</row>
    <row r="905" spans="1:144" x14ac:dyDescent="0.2">
      <c r="A905" s="138">
        <f t="shared" si="201"/>
        <v>43200</v>
      </c>
      <c r="B905" s="142">
        <f t="shared" ca="1" si="208"/>
        <v>1060220.8189999999</v>
      </c>
      <c r="C905" s="52">
        <f t="shared" si="202"/>
        <v>1000000</v>
      </c>
      <c r="D905" s="38">
        <f t="shared" si="203"/>
        <v>0.14476</v>
      </c>
      <c r="E905" s="42">
        <f t="shared" si="204"/>
        <v>43038</v>
      </c>
      <c r="F905" s="1">
        <f t="shared" si="196"/>
        <v>109</v>
      </c>
      <c r="G905" s="51">
        <f t="shared" si="197"/>
        <v>109</v>
      </c>
      <c r="H905" s="43">
        <f t="shared" si="198"/>
        <v>1.060220819</v>
      </c>
      <c r="I905" s="51">
        <f t="shared" si="205"/>
        <v>0</v>
      </c>
      <c r="J905" s="52">
        <f t="shared" si="199"/>
        <v>60220.819000000003</v>
      </c>
      <c r="K905" s="41">
        <f t="shared" si="200"/>
        <v>0</v>
      </c>
      <c r="L905" s="2" t="str">
        <f t="shared" si="206"/>
        <v>J=</v>
      </c>
      <c r="M905" s="42">
        <f t="shared" si="207"/>
        <v>43403</v>
      </c>
      <c r="N905" s="5">
        <f t="shared" si="209"/>
        <v>0</v>
      </c>
      <c r="O905" s="5"/>
      <c r="P905" s="5"/>
      <c r="Q905" s="5"/>
      <c r="R905" s="5"/>
      <c r="S905" s="3"/>
      <c r="T905" s="5"/>
      <c r="U905" s="5"/>
      <c r="V905" s="5"/>
      <c r="W905" s="5"/>
      <c r="X905" s="5"/>
      <c r="Y905" s="6"/>
      <c r="Z905" s="5"/>
      <c r="AA905" s="5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</row>
    <row r="906" spans="1:144" x14ac:dyDescent="0.2">
      <c r="A906" s="138">
        <f t="shared" si="201"/>
        <v>43201</v>
      </c>
      <c r="B906" s="142">
        <f t="shared" ca="1" si="208"/>
        <v>1060789.76699999</v>
      </c>
      <c r="C906" s="52">
        <f t="shared" si="202"/>
        <v>1000000</v>
      </c>
      <c r="D906" s="38">
        <f t="shared" si="203"/>
        <v>0.14476</v>
      </c>
      <c r="E906" s="42">
        <f t="shared" si="204"/>
        <v>43038</v>
      </c>
      <c r="F906" s="1">
        <f t="shared" si="196"/>
        <v>110</v>
      </c>
      <c r="G906" s="51">
        <f t="shared" si="197"/>
        <v>110</v>
      </c>
      <c r="H906" s="43">
        <f t="shared" si="198"/>
        <v>1.0607897669999999</v>
      </c>
      <c r="I906" s="51">
        <f t="shared" si="205"/>
        <v>0</v>
      </c>
      <c r="J906" s="52">
        <f t="shared" si="199"/>
        <v>60789.766999990003</v>
      </c>
      <c r="K906" s="41">
        <f t="shared" si="200"/>
        <v>0</v>
      </c>
      <c r="L906" s="2" t="str">
        <f t="shared" si="206"/>
        <v>J=</v>
      </c>
      <c r="M906" s="42">
        <f t="shared" si="207"/>
        <v>43403</v>
      </c>
      <c r="N906" s="5">
        <f t="shared" si="209"/>
        <v>0</v>
      </c>
      <c r="O906" s="5"/>
      <c r="P906" s="5"/>
      <c r="Q906" s="5"/>
      <c r="R906" s="5"/>
      <c r="S906" s="3"/>
      <c r="T906" s="5"/>
      <c r="U906" s="5"/>
      <c r="V906" s="5"/>
      <c r="W906" s="5"/>
      <c r="X906" s="5"/>
      <c r="Y906" s="6"/>
      <c r="Z906" s="5"/>
      <c r="AA906" s="5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</row>
    <row r="907" spans="1:144" x14ac:dyDescent="0.2">
      <c r="A907" s="138">
        <f t="shared" si="201"/>
        <v>43202</v>
      </c>
      <c r="B907" s="142">
        <f t="shared" ca="1" si="208"/>
        <v>1061359.0209999899</v>
      </c>
      <c r="C907" s="52">
        <f t="shared" si="202"/>
        <v>1000000</v>
      </c>
      <c r="D907" s="38">
        <f t="shared" si="203"/>
        <v>0.14476</v>
      </c>
      <c r="E907" s="42">
        <f t="shared" si="204"/>
        <v>43038</v>
      </c>
      <c r="F907" s="1">
        <f t="shared" si="196"/>
        <v>111</v>
      </c>
      <c r="G907" s="51">
        <f t="shared" si="197"/>
        <v>111</v>
      </c>
      <c r="H907" s="43">
        <f t="shared" si="198"/>
        <v>1.0613590209999999</v>
      </c>
      <c r="I907" s="51">
        <f t="shared" si="205"/>
        <v>0</v>
      </c>
      <c r="J907" s="52">
        <f t="shared" si="199"/>
        <v>61359.020999990003</v>
      </c>
      <c r="K907" s="41">
        <f t="shared" si="200"/>
        <v>0</v>
      </c>
      <c r="L907" s="2" t="str">
        <f t="shared" si="206"/>
        <v>J=</v>
      </c>
      <c r="M907" s="42">
        <f t="shared" si="207"/>
        <v>43403</v>
      </c>
      <c r="N907" s="5">
        <f t="shared" si="209"/>
        <v>0</v>
      </c>
      <c r="O907" s="5"/>
      <c r="P907" s="5"/>
      <c r="Q907" s="5"/>
      <c r="R907" s="5"/>
      <c r="S907" s="3"/>
      <c r="T907" s="5"/>
      <c r="U907" s="5"/>
      <c r="V907" s="5"/>
      <c r="W907" s="5"/>
      <c r="X907" s="5"/>
      <c r="Y907" s="6"/>
      <c r="Z907" s="5"/>
      <c r="AA907" s="5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</row>
    <row r="908" spans="1:144" x14ac:dyDescent="0.2">
      <c r="A908" s="138">
        <f t="shared" si="201"/>
        <v>43203</v>
      </c>
      <c r="B908" s="142">
        <f t="shared" ca="1" si="208"/>
        <v>1061928.58</v>
      </c>
      <c r="C908" s="52">
        <f t="shared" si="202"/>
        <v>1000000</v>
      </c>
      <c r="D908" s="38">
        <f t="shared" si="203"/>
        <v>0.14476</v>
      </c>
      <c r="E908" s="42">
        <f t="shared" si="204"/>
        <v>43038</v>
      </c>
      <c r="F908" s="1">
        <f t="shared" ref="F908:F971" si="210">IF(A908&gt;E908,IF(NETWORKDAYS(E908,A908,$P$75:$P$191)-1=0,1,NETWORKDAYS(E908,A908,$P$75:$P$191)-1),0)</f>
        <v>112</v>
      </c>
      <c r="G908" s="51">
        <f t="shared" ref="G908:G971" si="211">IF(AND(F908=1,F907=1),1,IF(F908&gt;0,IF(F908=F907,F908+1,F908),0))</f>
        <v>112</v>
      </c>
      <c r="H908" s="43">
        <f t="shared" ref="H908:H971" si="212">ROUND((D908+1)^(G908/252),9)</f>
        <v>1.06192858</v>
      </c>
      <c r="I908" s="51">
        <f t="shared" si="205"/>
        <v>0</v>
      </c>
      <c r="J908" s="52">
        <f t="shared" ref="J908:J971" si="213">TRUNC(((H908-1)*C908),8)</f>
        <v>61928.58</v>
      </c>
      <c r="K908" s="41">
        <f t="shared" ref="K908:K971" si="214">IF(I908&gt;0,VLOOKUP(I908,$P$12:$U$72,6),0)</f>
        <v>0</v>
      </c>
      <c r="L908" s="2" t="str">
        <f t="shared" si="206"/>
        <v>J=</v>
      </c>
      <c r="M908" s="42">
        <f t="shared" si="207"/>
        <v>43403</v>
      </c>
      <c r="N908" s="5">
        <f t="shared" si="209"/>
        <v>0</v>
      </c>
      <c r="O908" s="5"/>
      <c r="P908" s="5"/>
      <c r="Q908" s="5"/>
      <c r="R908" s="5"/>
      <c r="S908" s="3"/>
      <c r="T908" s="5"/>
      <c r="U908" s="5"/>
      <c r="V908" s="5"/>
      <c r="W908" s="5"/>
      <c r="X908" s="5"/>
      <c r="Y908" s="6"/>
      <c r="Z908" s="5"/>
      <c r="AA908" s="5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</row>
    <row r="909" spans="1:144" x14ac:dyDescent="0.2">
      <c r="A909" s="138">
        <f t="shared" ref="A909:A972" si="215">(A908+1)</f>
        <v>43204</v>
      </c>
      <c r="B909" s="142">
        <f t="shared" ca="1" si="208"/>
        <v>1062498.4449999901</v>
      </c>
      <c r="C909" s="52">
        <f t="shared" ref="C909:C972" si="216">(C908-K908)</f>
        <v>1000000</v>
      </c>
      <c r="D909" s="38">
        <f t="shared" ref="D909:D972" si="217">D908</f>
        <v>0.14476</v>
      </c>
      <c r="E909" s="42">
        <f t="shared" ref="E909:E972" si="218">IF(I908&gt;0,VLOOKUP(I908,P$12:Z$72,2),E908)</f>
        <v>43038</v>
      </c>
      <c r="F909" s="1">
        <f t="shared" si="210"/>
        <v>112</v>
      </c>
      <c r="G909" s="51">
        <f t="shared" si="211"/>
        <v>113</v>
      </c>
      <c r="H909" s="43">
        <f t="shared" si="212"/>
        <v>1.0624984449999999</v>
      </c>
      <c r="I909" s="51">
        <f t="shared" ref="I909:I972" si="219">IF(VLOOKUP(A909,Q$12:X$72,8)=VLOOKUP(A908,Q$12:X$72,8),0,VLOOKUP(A909,Q$12:X$72,8))</f>
        <v>0</v>
      </c>
      <c r="J909" s="52">
        <f t="shared" si="213"/>
        <v>62498.444999990003</v>
      </c>
      <c r="K909" s="41">
        <f t="shared" si="214"/>
        <v>0</v>
      </c>
      <c r="L909" s="2" t="str">
        <f t="shared" ref="L909:L972" si="220">IF(I908&gt;0,VLOOKUP(I908,P$12:Z$72,10),L908)</f>
        <v>J=</v>
      </c>
      <c r="M909" s="42">
        <f t="shared" ref="M909:M972" si="221">IF(I908&gt;0,VLOOKUP(I908,P$12:Z$72,11),M908)</f>
        <v>43403</v>
      </c>
      <c r="N909" s="5">
        <f t="shared" si="209"/>
        <v>0</v>
      </c>
      <c r="O909" s="5"/>
      <c r="P909" s="5"/>
      <c r="Q909" s="5"/>
      <c r="R909" s="5"/>
      <c r="S909" s="3"/>
      <c r="T909" s="5"/>
      <c r="U909" s="5"/>
      <c r="V909" s="5"/>
      <c r="W909" s="5"/>
      <c r="X909" s="5"/>
      <c r="Y909" s="6"/>
      <c r="Z909" s="5"/>
      <c r="AA909" s="5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</row>
    <row r="910" spans="1:144" x14ac:dyDescent="0.2">
      <c r="A910" s="138">
        <f t="shared" si="215"/>
        <v>43205</v>
      </c>
      <c r="B910" s="142">
        <f t="shared" ref="B910:B973" ca="1" si="222">IF(A910&lt;=TODAY(),C910+J910,IF(AND(A910&gt;TODAY(),A910&lt;=$B$1),IF(VLOOKUP(TODAY(),$A$12:$D$10000,4,FALSE)=0,"n.d",C910+J910),"n.d"))</f>
        <v>1062498.4449999901</v>
      </c>
      <c r="C910" s="52">
        <f t="shared" si="216"/>
        <v>1000000</v>
      </c>
      <c r="D910" s="38">
        <f t="shared" si="217"/>
        <v>0.14476</v>
      </c>
      <c r="E910" s="42">
        <f t="shared" si="218"/>
        <v>43038</v>
      </c>
      <c r="F910" s="1">
        <f t="shared" si="210"/>
        <v>112</v>
      </c>
      <c r="G910" s="51">
        <f t="shared" si="211"/>
        <v>113</v>
      </c>
      <c r="H910" s="43">
        <f t="shared" si="212"/>
        <v>1.0624984449999999</v>
      </c>
      <c r="I910" s="51">
        <f t="shared" si="219"/>
        <v>0</v>
      </c>
      <c r="J910" s="52">
        <f t="shared" si="213"/>
        <v>62498.444999990003</v>
      </c>
      <c r="K910" s="41">
        <f t="shared" si="214"/>
        <v>0</v>
      </c>
      <c r="L910" s="2" t="str">
        <f t="shared" si="220"/>
        <v>J=</v>
      </c>
      <c r="M910" s="42">
        <f t="shared" si="221"/>
        <v>43403</v>
      </c>
      <c r="N910" s="5">
        <f t="shared" ref="N910:N973" si="223">IF(I910&gt;0,(J910+K910)*N$9,0)</f>
        <v>0</v>
      </c>
      <c r="O910" s="5"/>
      <c r="P910" s="5"/>
      <c r="Q910" s="5"/>
      <c r="R910" s="5"/>
      <c r="S910" s="3"/>
      <c r="T910" s="5"/>
      <c r="U910" s="5"/>
      <c r="V910" s="5"/>
      <c r="W910" s="5"/>
      <c r="X910" s="5"/>
      <c r="Y910" s="6"/>
      <c r="Z910" s="5"/>
      <c r="AA910" s="5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</row>
    <row r="911" spans="1:144" x14ac:dyDescent="0.2">
      <c r="A911" s="138">
        <f t="shared" si="215"/>
        <v>43206</v>
      </c>
      <c r="B911" s="142">
        <f t="shared" ca="1" si="222"/>
        <v>1062498.4449999901</v>
      </c>
      <c r="C911" s="52">
        <f t="shared" si="216"/>
        <v>1000000</v>
      </c>
      <c r="D911" s="38">
        <f t="shared" si="217"/>
        <v>0.14476</v>
      </c>
      <c r="E911" s="42">
        <f t="shared" si="218"/>
        <v>43038</v>
      </c>
      <c r="F911" s="1">
        <f t="shared" si="210"/>
        <v>113</v>
      </c>
      <c r="G911" s="51">
        <f t="shared" si="211"/>
        <v>113</v>
      </c>
      <c r="H911" s="43">
        <f t="shared" si="212"/>
        <v>1.0624984449999999</v>
      </c>
      <c r="I911" s="51">
        <f t="shared" si="219"/>
        <v>0</v>
      </c>
      <c r="J911" s="52">
        <f t="shared" si="213"/>
        <v>62498.444999990003</v>
      </c>
      <c r="K911" s="41">
        <f t="shared" si="214"/>
        <v>0</v>
      </c>
      <c r="L911" s="2" t="str">
        <f t="shared" si="220"/>
        <v>J=</v>
      </c>
      <c r="M911" s="42">
        <f t="shared" si="221"/>
        <v>43403</v>
      </c>
      <c r="N911" s="5">
        <f t="shared" si="223"/>
        <v>0</v>
      </c>
      <c r="O911" s="5"/>
      <c r="P911" s="5"/>
      <c r="Q911" s="5"/>
      <c r="R911" s="5"/>
      <c r="S911" s="3"/>
      <c r="T911" s="5"/>
      <c r="U911" s="5"/>
      <c r="V911" s="5"/>
      <c r="W911" s="5"/>
      <c r="X911" s="5"/>
      <c r="Y911" s="6"/>
      <c r="Z911" s="5"/>
      <c r="AA911" s="5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</row>
    <row r="912" spans="1:144" x14ac:dyDescent="0.2">
      <c r="A912" s="138">
        <f t="shared" si="215"/>
        <v>43207</v>
      </c>
      <c r="B912" s="142">
        <f t="shared" ca="1" si="222"/>
        <v>1063068.6159999999</v>
      </c>
      <c r="C912" s="52">
        <f t="shared" si="216"/>
        <v>1000000</v>
      </c>
      <c r="D912" s="38">
        <f t="shared" si="217"/>
        <v>0.14476</v>
      </c>
      <c r="E912" s="42">
        <f t="shared" si="218"/>
        <v>43038</v>
      </c>
      <c r="F912" s="1">
        <f t="shared" si="210"/>
        <v>114</v>
      </c>
      <c r="G912" s="51">
        <f t="shared" si="211"/>
        <v>114</v>
      </c>
      <c r="H912" s="43">
        <f t="shared" si="212"/>
        <v>1.063068616</v>
      </c>
      <c r="I912" s="51">
        <f t="shared" si="219"/>
        <v>0</v>
      </c>
      <c r="J912" s="52">
        <f t="shared" si="213"/>
        <v>63068.616000000002</v>
      </c>
      <c r="K912" s="41">
        <f t="shared" si="214"/>
        <v>0</v>
      </c>
      <c r="L912" s="2" t="str">
        <f t="shared" si="220"/>
        <v>J=</v>
      </c>
      <c r="M912" s="42">
        <f t="shared" si="221"/>
        <v>43403</v>
      </c>
      <c r="N912" s="5">
        <f t="shared" si="223"/>
        <v>0</v>
      </c>
      <c r="O912" s="5"/>
      <c r="P912" s="5"/>
      <c r="Q912" s="5"/>
      <c r="R912" s="5"/>
      <c r="S912" s="3"/>
      <c r="T912" s="5"/>
      <c r="U912" s="5"/>
      <c r="V912" s="5"/>
      <c r="W912" s="5"/>
      <c r="X912" s="5"/>
      <c r="Y912" s="6"/>
      <c r="Z912" s="5"/>
      <c r="AA912" s="5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</row>
    <row r="913" spans="1:144" x14ac:dyDescent="0.2">
      <c r="A913" s="138">
        <f t="shared" si="215"/>
        <v>43208</v>
      </c>
      <c r="B913" s="142">
        <f t="shared" ca="1" si="222"/>
        <v>1063639.0929999901</v>
      </c>
      <c r="C913" s="52">
        <f t="shared" si="216"/>
        <v>1000000</v>
      </c>
      <c r="D913" s="38">
        <f t="shared" si="217"/>
        <v>0.14476</v>
      </c>
      <c r="E913" s="42">
        <f t="shared" si="218"/>
        <v>43038</v>
      </c>
      <c r="F913" s="1">
        <f t="shared" si="210"/>
        <v>115</v>
      </c>
      <c r="G913" s="51">
        <f t="shared" si="211"/>
        <v>115</v>
      </c>
      <c r="H913" s="43">
        <f t="shared" si="212"/>
        <v>1.0636390929999999</v>
      </c>
      <c r="I913" s="51">
        <f t="shared" si="219"/>
        <v>0</v>
      </c>
      <c r="J913" s="52">
        <f t="shared" si="213"/>
        <v>63639.092999990004</v>
      </c>
      <c r="K913" s="41">
        <f t="shared" si="214"/>
        <v>0</v>
      </c>
      <c r="L913" s="2" t="str">
        <f t="shared" si="220"/>
        <v>J=</v>
      </c>
      <c r="M913" s="42">
        <f t="shared" si="221"/>
        <v>43403</v>
      </c>
      <c r="N913" s="5">
        <f t="shared" si="223"/>
        <v>0</v>
      </c>
      <c r="O913" s="5"/>
      <c r="P913" s="5"/>
      <c r="Q913" s="5"/>
      <c r="R913" s="5"/>
      <c r="S913" s="3"/>
      <c r="T913" s="5"/>
      <c r="U913" s="5"/>
      <c r="V913" s="5"/>
      <c r="W913" s="5"/>
      <c r="X913" s="5"/>
      <c r="Y913" s="6"/>
      <c r="Z913" s="5"/>
      <c r="AA913" s="5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</row>
    <row r="914" spans="1:144" x14ac:dyDescent="0.2">
      <c r="A914" s="138">
        <f t="shared" si="215"/>
        <v>43209</v>
      </c>
      <c r="B914" s="142">
        <f t="shared" ca="1" si="222"/>
        <v>1064209.875</v>
      </c>
      <c r="C914" s="52">
        <f t="shared" si="216"/>
        <v>1000000</v>
      </c>
      <c r="D914" s="38">
        <f t="shared" si="217"/>
        <v>0.14476</v>
      </c>
      <c r="E914" s="42">
        <f t="shared" si="218"/>
        <v>43038</v>
      </c>
      <c r="F914" s="1">
        <f t="shared" si="210"/>
        <v>116</v>
      </c>
      <c r="G914" s="51">
        <f t="shared" si="211"/>
        <v>116</v>
      </c>
      <c r="H914" s="43">
        <f t="shared" si="212"/>
        <v>1.064209875</v>
      </c>
      <c r="I914" s="51">
        <f t="shared" si="219"/>
        <v>0</v>
      </c>
      <c r="J914" s="52">
        <f t="shared" si="213"/>
        <v>64209.875</v>
      </c>
      <c r="K914" s="41">
        <f t="shared" si="214"/>
        <v>0</v>
      </c>
      <c r="L914" s="2" t="str">
        <f t="shared" si="220"/>
        <v>J=</v>
      </c>
      <c r="M914" s="42">
        <f t="shared" si="221"/>
        <v>43403</v>
      </c>
      <c r="N914" s="5">
        <f t="shared" si="223"/>
        <v>0</v>
      </c>
      <c r="O914" s="5"/>
      <c r="P914" s="5"/>
      <c r="Q914" s="5"/>
      <c r="R914" s="5"/>
      <c r="S914" s="3"/>
      <c r="T914" s="5"/>
      <c r="U914" s="5"/>
      <c r="V914" s="5"/>
      <c r="W914" s="5"/>
      <c r="X914" s="5"/>
      <c r="Y914" s="6"/>
      <c r="Z914" s="5"/>
      <c r="AA914" s="5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</row>
    <row r="915" spans="1:144" x14ac:dyDescent="0.2">
      <c r="A915" s="138">
        <f t="shared" si="215"/>
        <v>43210</v>
      </c>
      <c r="B915" s="142">
        <f t="shared" ca="1" si="222"/>
        <v>1064780.9650000001</v>
      </c>
      <c r="C915" s="52">
        <f t="shared" si="216"/>
        <v>1000000</v>
      </c>
      <c r="D915" s="38">
        <f t="shared" si="217"/>
        <v>0.14476</v>
      </c>
      <c r="E915" s="42">
        <f t="shared" si="218"/>
        <v>43038</v>
      </c>
      <c r="F915" s="1">
        <f t="shared" si="210"/>
        <v>117</v>
      </c>
      <c r="G915" s="51">
        <f t="shared" si="211"/>
        <v>117</v>
      </c>
      <c r="H915" s="43">
        <f t="shared" si="212"/>
        <v>1.064780965</v>
      </c>
      <c r="I915" s="51">
        <f t="shared" si="219"/>
        <v>0</v>
      </c>
      <c r="J915" s="52">
        <f t="shared" si="213"/>
        <v>64780.964999999997</v>
      </c>
      <c r="K915" s="41">
        <f t="shared" si="214"/>
        <v>0</v>
      </c>
      <c r="L915" s="2" t="str">
        <f t="shared" si="220"/>
        <v>J=</v>
      </c>
      <c r="M915" s="42">
        <f t="shared" si="221"/>
        <v>43403</v>
      </c>
      <c r="N915" s="5">
        <f t="shared" si="223"/>
        <v>0</v>
      </c>
      <c r="O915" s="5"/>
      <c r="P915" s="5"/>
      <c r="Q915" s="5"/>
      <c r="R915" s="5"/>
      <c r="S915" s="3"/>
      <c r="T915" s="5"/>
      <c r="U915" s="5"/>
      <c r="V915" s="5"/>
      <c r="W915" s="5"/>
      <c r="X915" s="5"/>
      <c r="Y915" s="6"/>
      <c r="Z915" s="5"/>
      <c r="AA915" s="5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</row>
    <row r="916" spans="1:144" x14ac:dyDescent="0.2">
      <c r="A916" s="138">
        <f t="shared" si="215"/>
        <v>43211</v>
      </c>
      <c r="B916" s="142">
        <f t="shared" ca="1" si="222"/>
        <v>1065352.3600000001</v>
      </c>
      <c r="C916" s="52">
        <f t="shared" si="216"/>
        <v>1000000</v>
      </c>
      <c r="D916" s="38">
        <f t="shared" si="217"/>
        <v>0.14476</v>
      </c>
      <c r="E916" s="42">
        <f t="shared" si="218"/>
        <v>43038</v>
      </c>
      <c r="F916" s="1">
        <f t="shared" si="210"/>
        <v>117</v>
      </c>
      <c r="G916" s="51">
        <f t="shared" si="211"/>
        <v>118</v>
      </c>
      <c r="H916" s="43">
        <f t="shared" si="212"/>
        <v>1.0653523600000001</v>
      </c>
      <c r="I916" s="51">
        <f t="shared" si="219"/>
        <v>0</v>
      </c>
      <c r="J916" s="52">
        <f t="shared" si="213"/>
        <v>65352.36</v>
      </c>
      <c r="K916" s="41">
        <f t="shared" si="214"/>
        <v>0</v>
      </c>
      <c r="L916" s="2" t="str">
        <f t="shared" si="220"/>
        <v>J=</v>
      </c>
      <c r="M916" s="42">
        <f t="shared" si="221"/>
        <v>43403</v>
      </c>
      <c r="N916" s="5">
        <f t="shared" si="223"/>
        <v>0</v>
      </c>
      <c r="O916" s="5"/>
      <c r="P916" s="5"/>
      <c r="Q916" s="5"/>
      <c r="R916" s="5"/>
      <c r="S916" s="3"/>
      <c r="T916" s="5"/>
      <c r="U916" s="5"/>
      <c r="V916" s="5"/>
      <c r="W916" s="5"/>
      <c r="X916" s="5"/>
      <c r="Y916" s="6"/>
      <c r="Z916" s="5"/>
      <c r="AA916" s="5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</row>
    <row r="917" spans="1:144" x14ac:dyDescent="0.2">
      <c r="A917" s="138">
        <f t="shared" si="215"/>
        <v>43212</v>
      </c>
      <c r="B917" s="142">
        <f t="shared" ca="1" si="222"/>
        <v>1065352.3600000001</v>
      </c>
      <c r="C917" s="52">
        <f t="shared" si="216"/>
        <v>1000000</v>
      </c>
      <c r="D917" s="38">
        <f t="shared" si="217"/>
        <v>0.14476</v>
      </c>
      <c r="E917" s="42">
        <f t="shared" si="218"/>
        <v>43038</v>
      </c>
      <c r="F917" s="1">
        <f t="shared" si="210"/>
        <v>117</v>
      </c>
      <c r="G917" s="51">
        <f t="shared" si="211"/>
        <v>118</v>
      </c>
      <c r="H917" s="43">
        <f t="shared" si="212"/>
        <v>1.0653523600000001</v>
      </c>
      <c r="I917" s="51">
        <f t="shared" si="219"/>
        <v>0</v>
      </c>
      <c r="J917" s="52">
        <f t="shared" si="213"/>
        <v>65352.36</v>
      </c>
      <c r="K917" s="41">
        <f t="shared" si="214"/>
        <v>0</v>
      </c>
      <c r="L917" s="2" t="str">
        <f t="shared" si="220"/>
        <v>J=</v>
      </c>
      <c r="M917" s="42">
        <f t="shared" si="221"/>
        <v>43403</v>
      </c>
      <c r="N917" s="5">
        <f t="shared" si="223"/>
        <v>0</v>
      </c>
      <c r="O917" s="5"/>
      <c r="P917" s="5"/>
      <c r="Q917" s="5"/>
      <c r="R917" s="5"/>
      <c r="S917" s="3"/>
      <c r="T917" s="5"/>
      <c r="U917" s="5"/>
      <c r="V917" s="5"/>
      <c r="W917" s="5"/>
      <c r="X917" s="5"/>
      <c r="Y917" s="6"/>
      <c r="Z917" s="5"/>
      <c r="AA917" s="5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</row>
    <row r="918" spans="1:144" x14ac:dyDescent="0.2">
      <c r="A918" s="138">
        <f t="shared" si="215"/>
        <v>43213</v>
      </c>
      <c r="B918" s="142">
        <f t="shared" ca="1" si="222"/>
        <v>1065352.3600000001</v>
      </c>
      <c r="C918" s="52">
        <f t="shared" si="216"/>
        <v>1000000</v>
      </c>
      <c r="D918" s="38">
        <f t="shared" si="217"/>
        <v>0.14476</v>
      </c>
      <c r="E918" s="42">
        <f t="shared" si="218"/>
        <v>43038</v>
      </c>
      <c r="F918" s="1">
        <f t="shared" si="210"/>
        <v>118</v>
      </c>
      <c r="G918" s="51">
        <f t="shared" si="211"/>
        <v>118</v>
      </c>
      <c r="H918" s="43">
        <f t="shared" si="212"/>
        <v>1.0653523600000001</v>
      </c>
      <c r="I918" s="51">
        <f t="shared" si="219"/>
        <v>0</v>
      </c>
      <c r="J918" s="52">
        <f t="shared" si="213"/>
        <v>65352.36</v>
      </c>
      <c r="K918" s="41">
        <f t="shared" si="214"/>
        <v>0</v>
      </c>
      <c r="L918" s="2" t="str">
        <f t="shared" si="220"/>
        <v>J=</v>
      </c>
      <c r="M918" s="42">
        <f t="shared" si="221"/>
        <v>43403</v>
      </c>
      <c r="N918" s="5">
        <f t="shared" si="223"/>
        <v>0</v>
      </c>
      <c r="O918" s="5"/>
      <c r="P918" s="5"/>
      <c r="Q918" s="5"/>
      <c r="R918" s="5"/>
      <c r="S918" s="3"/>
      <c r="T918" s="5"/>
      <c r="U918" s="5"/>
      <c r="V918" s="5"/>
      <c r="W918" s="5"/>
      <c r="X918" s="5"/>
      <c r="Y918" s="6"/>
      <c r="Z918" s="5"/>
      <c r="AA918" s="5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</row>
    <row r="919" spans="1:144" x14ac:dyDescent="0.2">
      <c r="A919" s="138">
        <f t="shared" si="215"/>
        <v>43214</v>
      </c>
      <c r="B919" s="142">
        <f t="shared" ca="1" si="222"/>
        <v>1065924.0619999899</v>
      </c>
      <c r="C919" s="52">
        <f t="shared" si="216"/>
        <v>1000000</v>
      </c>
      <c r="D919" s="38">
        <f t="shared" si="217"/>
        <v>0.14476</v>
      </c>
      <c r="E919" s="42">
        <f t="shared" si="218"/>
        <v>43038</v>
      </c>
      <c r="F919" s="1">
        <f t="shared" si="210"/>
        <v>119</v>
      </c>
      <c r="G919" s="51">
        <f t="shared" si="211"/>
        <v>119</v>
      </c>
      <c r="H919" s="43">
        <f t="shared" si="212"/>
        <v>1.0659240619999999</v>
      </c>
      <c r="I919" s="51">
        <f t="shared" si="219"/>
        <v>0</v>
      </c>
      <c r="J919" s="52">
        <f t="shared" si="213"/>
        <v>65924.061999989994</v>
      </c>
      <c r="K919" s="41">
        <f t="shared" si="214"/>
        <v>0</v>
      </c>
      <c r="L919" s="2" t="str">
        <f t="shared" si="220"/>
        <v>J=</v>
      </c>
      <c r="M919" s="42">
        <f t="shared" si="221"/>
        <v>43403</v>
      </c>
      <c r="N919" s="5">
        <f t="shared" si="223"/>
        <v>0</v>
      </c>
      <c r="O919" s="5"/>
      <c r="P919" s="5"/>
      <c r="Q919" s="5"/>
      <c r="R919" s="5"/>
      <c r="S919" s="3"/>
      <c r="T919" s="5"/>
      <c r="U919" s="5"/>
      <c r="V919" s="5"/>
      <c r="W919" s="5"/>
      <c r="X919" s="5"/>
      <c r="Y919" s="6"/>
      <c r="Z919" s="5"/>
      <c r="AA919" s="5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</row>
    <row r="920" spans="1:144" x14ac:dyDescent="0.2">
      <c r="A920" s="138">
        <f t="shared" si="215"/>
        <v>43215</v>
      </c>
      <c r="B920" s="142">
        <f t="shared" ca="1" si="222"/>
        <v>1066496.071</v>
      </c>
      <c r="C920" s="52">
        <f t="shared" si="216"/>
        <v>1000000</v>
      </c>
      <c r="D920" s="38">
        <f t="shared" si="217"/>
        <v>0.14476</v>
      </c>
      <c r="E920" s="42">
        <f t="shared" si="218"/>
        <v>43038</v>
      </c>
      <c r="F920" s="1">
        <f t="shared" si="210"/>
        <v>120</v>
      </c>
      <c r="G920" s="51">
        <f t="shared" si="211"/>
        <v>120</v>
      </c>
      <c r="H920" s="43">
        <f t="shared" si="212"/>
        <v>1.066496071</v>
      </c>
      <c r="I920" s="51">
        <f t="shared" si="219"/>
        <v>0</v>
      </c>
      <c r="J920" s="52">
        <f t="shared" si="213"/>
        <v>66496.070999999996</v>
      </c>
      <c r="K920" s="41">
        <f t="shared" si="214"/>
        <v>0</v>
      </c>
      <c r="L920" s="2" t="str">
        <f t="shared" si="220"/>
        <v>J=</v>
      </c>
      <c r="M920" s="42">
        <f t="shared" si="221"/>
        <v>43403</v>
      </c>
      <c r="N920" s="5">
        <f t="shared" si="223"/>
        <v>0</v>
      </c>
      <c r="O920" s="5"/>
      <c r="P920" s="5"/>
      <c r="Q920" s="5"/>
      <c r="R920" s="5"/>
      <c r="S920" s="3"/>
      <c r="T920" s="5"/>
      <c r="U920" s="5"/>
      <c r="V920" s="5"/>
      <c r="W920" s="5"/>
      <c r="X920" s="5"/>
      <c r="Y920" s="6"/>
      <c r="Z920" s="5"/>
      <c r="AA920" s="5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</row>
    <row r="921" spans="1:144" x14ac:dyDescent="0.2">
      <c r="A921" s="138">
        <f t="shared" si="215"/>
        <v>43216</v>
      </c>
      <c r="B921" s="142">
        <f t="shared" ca="1" si="222"/>
        <v>1067068.3870000001</v>
      </c>
      <c r="C921" s="52">
        <f t="shared" si="216"/>
        <v>1000000</v>
      </c>
      <c r="D921" s="38">
        <f t="shared" si="217"/>
        <v>0.14476</v>
      </c>
      <c r="E921" s="42">
        <f t="shared" si="218"/>
        <v>43038</v>
      </c>
      <c r="F921" s="1">
        <f t="shared" si="210"/>
        <v>121</v>
      </c>
      <c r="G921" s="51">
        <f t="shared" si="211"/>
        <v>121</v>
      </c>
      <c r="H921" s="43">
        <f t="shared" si="212"/>
        <v>1.067068387</v>
      </c>
      <c r="I921" s="51">
        <f t="shared" si="219"/>
        <v>0</v>
      </c>
      <c r="J921" s="52">
        <f t="shared" si="213"/>
        <v>67068.387000000002</v>
      </c>
      <c r="K921" s="41">
        <f t="shared" si="214"/>
        <v>0</v>
      </c>
      <c r="L921" s="2" t="str">
        <f t="shared" si="220"/>
        <v>J=</v>
      </c>
      <c r="M921" s="42">
        <f t="shared" si="221"/>
        <v>43403</v>
      </c>
      <c r="N921" s="5">
        <f t="shared" si="223"/>
        <v>0</v>
      </c>
      <c r="O921" s="5"/>
      <c r="P921" s="5"/>
      <c r="Q921" s="5"/>
      <c r="R921" s="5"/>
      <c r="S921" s="3"/>
      <c r="T921" s="5"/>
      <c r="U921" s="5"/>
      <c r="V921" s="5"/>
      <c r="W921" s="5"/>
      <c r="X921" s="5"/>
      <c r="Y921" s="6"/>
      <c r="Z921" s="5"/>
      <c r="AA921" s="5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</row>
    <row r="922" spans="1:144" x14ac:dyDescent="0.2">
      <c r="A922" s="138">
        <f t="shared" si="215"/>
        <v>43217</v>
      </c>
      <c r="B922" s="142">
        <f t="shared" ca="1" si="222"/>
        <v>1067641.01</v>
      </c>
      <c r="C922" s="52">
        <f t="shared" si="216"/>
        <v>1000000</v>
      </c>
      <c r="D922" s="38">
        <f t="shared" si="217"/>
        <v>0.14476</v>
      </c>
      <c r="E922" s="42">
        <f t="shared" si="218"/>
        <v>43038</v>
      </c>
      <c r="F922" s="1">
        <f t="shared" si="210"/>
        <v>122</v>
      </c>
      <c r="G922" s="51">
        <f t="shared" si="211"/>
        <v>122</v>
      </c>
      <c r="H922" s="43">
        <f t="shared" si="212"/>
        <v>1.06764101</v>
      </c>
      <c r="I922" s="51">
        <f t="shared" si="219"/>
        <v>0</v>
      </c>
      <c r="J922" s="52">
        <f t="shared" si="213"/>
        <v>67641.009999999995</v>
      </c>
      <c r="K922" s="41">
        <f t="shared" si="214"/>
        <v>0</v>
      </c>
      <c r="L922" s="2" t="str">
        <f t="shared" si="220"/>
        <v>J=</v>
      </c>
      <c r="M922" s="42">
        <f t="shared" si="221"/>
        <v>43403</v>
      </c>
      <c r="N922" s="5">
        <f t="shared" si="223"/>
        <v>0</v>
      </c>
      <c r="O922" s="5"/>
      <c r="P922" s="5"/>
      <c r="Q922" s="5"/>
      <c r="R922" s="5"/>
      <c r="S922" s="3"/>
      <c r="T922" s="5"/>
      <c r="U922" s="5"/>
      <c r="V922" s="5"/>
      <c r="W922" s="5"/>
      <c r="X922" s="5"/>
      <c r="Y922" s="6"/>
      <c r="Z922" s="5"/>
      <c r="AA922" s="5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</row>
    <row r="923" spans="1:144" x14ac:dyDescent="0.2">
      <c r="A923" s="138">
        <f t="shared" si="215"/>
        <v>43218</v>
      </c>
      <c r="B923" s="142">
        <f t="shared" ca="1" si="222"/>
        <v>1068213.9410000001</v>
      </c>
      <c r="C923" s="52">
        <f t="shared" si="216"/>
        <v>1000000</v>
      </c>
      <c r="D923" s="38">
        <f t="shared" si="217"/>
        <v>0.14476</v>
      </c>
      <c r="E923" s="42">
        <f t="shared" si="218"/>
        <v>43038</v>
      </c>
      <c r="F923" s="1">
        <f t="shared" si="210"/>
        <v>122</v>
      </c>
      <c r="G923" s="51">
        <f t="shared" si="211"/>
        <v>123</v>
      </c>
      <c r="H923" s="43">
        <f t="shared" si="212"/>
        <v>1.068213941</v>
      </c>
      <c r="I923" s="51">
        <f t="shared" si="219"/>
        <v>0</v>
      </c>
      <c r="J923" s="52">
        <f t="shared" si="213"/>
        <v>68213.941000000006</v>
      </c>
      <c r="K923" s="41">
        <f t="shared" si="214"/>
        <v>0</v>
      </c>
      <c r="L923" s="2" t="str">
        <f t="shared" si="220"/>
        <v>J=</v>
      </c>
      <c r="M923" s="42">
        <f t="shared" si="221"/>
        <v>43403</v>
      </c>
      <c r="N923" s="5">
        <f t="shared" si="223"/>
        <v>0</v>
      </c>
      <c r="O923" s="5"/>
      <c r="P923" s="5"/>
      <c r="Q923" s="5"/>
      <c r="R923" s="5"/>
      <c r="S923" s="3"/>
      <c r="T923" s="5"/>
      <c r="U923" s="5"/>
      <c r="V923" s="5"/>
      <c r="W923" s="5"/>
      <c r="X923" s="5"/>
      <c r="Y923" s="6"/>
      <c r="Z923" s="5"/>
      <c r="AA923" s="5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</row>
    <row r="924" spans="1:144" x14ac:dyDescent="0.2">
      <c r="A924" s="138">
        <f t="shared" si="215"/>
        <v>43219</v>
      </c>
      <c r="B924" s="142">
        <f t="shared" ca="1" si="222"/>
        <v>1068213.9410000001</v>
      </c>
      <c r="C924" s="52">
        <f t="shared" si="216"/>
        <v>1000000</v>
      </c>
      <c r="D924" s="38">
        <f t="shared" si="217"/>
        <v>0.14476</v>
      </c>
      <c r="E924" s="42">
        <f t="shared" si="218"/>
        <v>43038</v>
      </c>
      <c r="F924" s="1">
        <f t="shared" si="210"/>
        <v>122</v>
      </c>
      <c r="G924" s="51">
        <f t="shared" si="211"/>
        <v>123</v>
      </c>
      <c r="H924" s="43">
        <f t="shared" si="212"/>
        <v>1.068213941</v>
      </c>
      <c r="I924" s="51">
        <f t="shared" si="219"/>
        <v>0</v>
      </c>
      <c r="J924" s="52">
        <f t="shared" si="213"/>
        <v>68213.941000000006</v>
      </c>
      <c r="K924" s="41">
        <f t="shared" si="214"/>
        <v>0</v>
      </c>
      <c r="L924" s="2" t="str">
        <f t="shared" si="220"/>
        <v>J=</v>
      </c>
      <c r="M924" s="42">
        <f t="shared" si="221"/>
        <v>43403</v>
      </c>
      <c r="N924" s="5">
        <f t="shared" si="223"/>
        <v>0</v>
      </c>
      <c r="O924" s="5"/>
      <c r="P924" s="5"/>
      <c r="Q924" s="5"/>
      <c r="R924" s="5"/>
      <c r="S924" s="3"/>
      <c r="T924" s="5"/>
      <c r="U924" s="5"/>
      <c r="V924" s="5"/>
      <c r="W924" s="5"/>
      <c r="X924" s="5"/>
      <c r="Y924" s="6"/>
      <c r="Z924" s="5"/>
      <c r="AA924" s="5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</row>
    <row r="925" spans="1:144" x14ac:dyDescent="0.2">
      <c r="A925" s="138">
        <f t="shared" si="215"/>
        <v>43220</v>
      </c>
      <c r="B925" s="142">
        <f t="shared" ca="1" si="222"/>
        <v>1068213.9410000001</v>
      </c>
      <c r="C925" s="52">
        <f t="shared" si="216"/>
        <v>1000000</v>
      </c>
      <c r="D925" s="38">
        <f t="shared" si="217"/>
        <v>0.14476</v>
      </c>
      <c r="E925" s="42">
        <f t="shared" si="218"/>
        <v>43038</v>
      </c>
      <c r="F925" s="1">
        <f t="shared" si="210"/>
        <v>123</v>
      </c>
      <c r="G925" s="51">
        <f t="shared" si="211"/>
        <v>123</v>
      </c>
      <c r="H925" s="43">
        <f t="shared" si="212"/>
        <v>1.068213941</v>
      </c>
      <c r="I925" s="51">
        <f t="shared" si="219"/>
        <v>0</v>
      </c>
      <c r="J925" s="52">
        <f t="shared" si="213"/>
        <v>68213.941000000006</v>
      </c>
      <c r="K925" s="41">
        <f t="shared" si="214"/>
        <v>0</v>
      </c>
      <c r="L925" s="2" t="str">
        <f t="shared" si="220"/>
        <v>J=</v>
      </c>
      <c r="M925" s="42">
        <f t="shared" si="221"/>
        <v>43403</v>
      </c>
      <c r="N925" s="5">
        <f t="shared" si="223"/>
        <v>0</v>
      </c>
      <c r="O925" s="22"/>
      <c r="P925" s="22"/>
      <c r="Q925" s="22"/>
      <c r="R925" s="22"/>
      <c r="S925" s="23"/>
      <c r="T925" s="22"/>
      <c r="U925" s="22"/>
      <c r="V925" s="22"/>
      <c r="W925" s="22"/>
      <c r="X925" s="22"/>
      <c r="Y925" s="35"/>
      <c r="Z925" s="22"/>
      <c r="AA925" s="22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</row>
    <row r="926" spans="1:144" x14ac:dyDescent="0.2">
      <c r="A926" s="138">
        <f t="shared" si="215"/>
        <v>43221</v>
      </c>
      <c r="B926" s="142">
        <f t="shared" ca="1" si="222"/>
        <v>1068787.179</v>
      </c>
      <c r="C926" s="52">
        <f t="shared" si="216"/>
        <v>1000000</v>
      </c>
      <c r="D926" s="38">
        <f t="shared" si="217"/>
        <v>0.14476</v>
      </c>
      <c r="E926" s="42">
        <f t="shared" si="218"/>
        <v>43038</v>
      </c>
      <c r="F926" s="1">
        <f t="shared" si="210"/>
        <v>123</v>
      </c>
      <c r="G926" s="51">
        <f t="shared" si="211"/>
        <v>124</v>
      </c>
      <c r="H926" s="43">
        <f t="shared" si="212"/>
        <v>1.0687871790000001</v>
      </c>
      <c r="I926" s="51">
        <f t="shared" si="219"/>
        <v>0</v>
      </c>
      <c r="J926" s="52">
        <f t="shared" si="213"/>
        <v>68787.179000000004</v>
      </c>
      <c r="K926" s="41">
        <f t="shared" si="214"/>
        <v>0</v>
      </c>
      <c r="L926" s="2" t="str">
        <f t="shared" si="220"/>
        <v>J=</v>
      </c>
      <c r="M926" s="42">
        <f t="shared" si="221"/>
        <v>43403</v>
      </c>
      <c r="N926" s="5">
        <f t="shared" si="223"/>
        <v>0</v>
      </c>
      <c r="O926" s="22"/>
      <c r="P926" s="22"/>
      <c r="Q926" s="22"/>
      <c r="R926" s="22"/>
      <c r="S926" s="23"/>
      <c r="T926" s="22"/>
      <c r="U926" s="22"/>
      <c r="V926" s="22"/>
      <c r="W926" s="22"/>
      <c r="X926" s="22"/>
      <c r="Y926" s="35"/>
      <c r="Z926" s="22"/>
      <c r="AA926" s="22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</row>
    <row r="927" spans="1:144" x14ac:dyDescent="0.2">
      <c r="A927" s="138">
        <f t="shared" si="215"/>
        <v>43222</v>
      </c>
      <c r="B927" s="142">
        <f t="shared" ca="1" si="222"/>
        <v>1068787.179</v>
      </c>
      <c r="C927" s="52">
        <f t="shared" si="216"/>
        <v>1000000</v>
      </c>
      <c r="D927" s="38">
        <f t="shared" si="217"/>
        <v>0.14476</v>
      </c>
      <c r="E927" s="42">
        <f t="shared" si="218"/>
        <v>43038</v>
      </c>
      <c r="F927" s="1">
        <f t="shared" si="210"/>
        <v>124</v>
      </c>
      <c r="G927" s="51">
        <f t="shared" si="211"/>
        <v>124</v>
      </c>
      <c r="H927" s="43">
        <f t="shared" si="212"/>
        <v>1.0687871790000001</v>
      </c>
      <c r="I927" s="51">
        <f t="shared" si="219"/>
        <v>0</v>
      </c>
      <c r="J927" s="52">
        <f t="shared" si="213"/>
        <v>68787.179000000004</v>
      </c>
      <c r="K927" s="41">
        <f t="shared" si="214"/>
        <v>0</v>
      </c>
      <c r="L927" s="2" t="str">
        <f t="shared" si="220"/>
        <v>J=</v>
      </c>
      <c r="M927" s="42">
        <f t="shared" si="221"/>
        <v>43403</v>
      </c>
      <c r="N927" s="5">
        <f t="shared" si="223"/>
        <v>0</v>
      </c>
      <c r="O927" s="5"/>
      <c r="P927" s="5"/>
      <c r="Q927" s="5"/>
      <c r="R927" s="5"/>
      <c r="S927" s="3"/>
      <c r="T927" s="5"/>
      <c r="U927" s="5"/>
      <c r="V927" s="5"/>
      <c r="W927" s="5"/>
      <c r="X927" s="5"/>
      <c r="Y927" s="6"/>
      <c r="Z927" s="5"/>
      <c r="AA927" s="5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</row>
    <row r="928" spans="1:144" x14ac:dyDescent="0.2">
      <c r="A928" s="138">
        <f t="shared" si="215"/>
        <v>43223</v>
      </c>
      <c r="B928" s="142">
        <f t="shared" ca="1" si="222"/>
        <v>1069360.7239999999</v>
      </c>
      <c r="C928" s="52">
        <f t="shared" si="216"/>
        <v>1000000</v>
      </c>
      <c r="D928" s="38">
        <f t="shared" si="217"/>
        <v>0.14476</v>
      </c>
      <c r="E928" s="42">
        <f t="shared" si="218"/>
        <v>43038</v>
      </c>
      <c r="F928" s="1">
        <f t="shared" si="210"/>
        <v>125</v>
      </c>
      <c r="G928" s="51">
        <f t="shared" si="211"/>
        <v>125</v>
      </c>
      <c r="H928" s="43">
        <f t="shared" si="212"/>
        <v>1.069360724</v>
      </c>
      <c r="I928" s="51">
        <f t="shared" si="219"/>
        <v>0</v>
      </c>
      <c r="J928" s="52">
        <f t="shared" si="213"/>
        <v>69360.724000000002</v>
      </c>
      <c r="K928" s="41">
        <f t="shared" si="214"/>
        <v>0</v>
      </c>
      <c r="L928" s="2" t="str">
        <f t="shared" si="220"/>
        <v>J=</v>
      </c>
      <c r="M928" s="42">
        <f t="shared" si="221"/>
        <v>43403</v>
      </c>
      <c r="N928" s="5">
        <f t="shared" si="223"/>
        <v>0</v>
      </c>
      <c r="O928" s="5"/>
      <c r="P928" s="5"/>
      <c r="Q928" s="5"/>
      <c r="R928" s="5"/>
      <c r="S928" s="3"/>
      <c r="T928" s="5"/>
      <c r="U928" s="5"/>
      <c r="V928" s="5"/>
      <c r="W928" s="5"/>
      <c r="X928" s="5"/>
      <c r="Y928" s="6"/>
      <c r="Z928" s="5"/>
      <c r="AA928" s="5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</row>
    <row r="929" spans="1:144" x14ac:dyDescent="0.2">
      <c r="A929" s="138">
        <f t="shared" si="215"/>
        <v>43224</v>
      </c>
      <c r="B929" s="142">
        <f t="shared" ca="1" si="222"/>
        <v>1069934.57699999</v>
      </c>
      <c r="C929" s="52">
        <f t="shared" si="216"/>
        <v>1000000</v>
      </c>
      <c r="D929" s="38">
        <f t="shared" si="217"/>
        <v>0.14476</v>
      </c>
      <c r="E929" s="42">
        <f t="shared" si="218"/>
        <v>43038</v>
      </c>
      <c r="F929" s="1">
        <f t="shared" si="210"/>
        <v>126</v>
      </c>
      <c r="G929" s="51">
        <f t="shared" si="211"/>
        <v>126</v>
      </c>
      <c r="H929" s="43">
        <f t="shared" si="212"/>
        <v>1.0699345769999999</v>
      </c>
      <c r="I929" s="51">
        <f t="shared" si="219"/>
        <v>0</v>
      </c>
      <c r="J929" s="52">
        <f t="shared" si="213"/>
        <v>69934.576999989993</v>
      </c>
      <c r="K929" s="41">
        <f t="shared" si="214"/>
        <v>0</v>
      </c>
      <c r="L929" s="2" t="str">
        <f t="shared" si="220"/>
        <v>J=</v>
      </c>
      <c r="M929" s="42">
        <f t="shared" si="221"/>
        <v>43403</v>
      </c>
      <c r="N929" s="5">
        <f t="shared" si="223"/>
        <v>0</v>
      </c>
      <c r="O929" s="5"/>
      <c r="P929" s="5"/>
      <c r="Q929" s="5"/>
      <c r="R929" s="5"/>
      <c r="S929" s="3"/>
      <c r="T929" s="5"/>
      <c r="U929" s="5"/>
      <c r="V929" s="5"/>
      <c r="W929" s="5"/>
      <c r="X929" s="5"/>
      <c r="Y929" s="6"/>
      <c r="Z929" s="5"/>
      <c r="AA929" s="5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</row>
    <row r="930" spans="1:144" x14ac:dyDescent="0.2">
      <c r="A930" s="138">
        <f t="shared" si="215"/>
        <v>43225</v>
      </c>
      <c r="B930" s="142">
        <f t="shared" ca="1" si="222"/>
        <v>1070508.7390000001</v>
      </c>
      <c r="C930" s="52">
        <f t="shared" si="216"/>
        <v>1000000</v>
      </c>
      <c r="D930" s="38">
        <f t="shared" si="217"/>
        <v>0.14476</v>
      </c>
      <c r="E930" s="42">
        <f t="shared" si="218"/>
        <v>43038</v>
      </c>
      <c r="F930" s="1">
        <f t="shared" si="210"/>
        <v>126</v>
      </c>
      <c r="G930" s="51">
        <f t="shared" si="211"/>
        <v>127</v>
      </c>
      <c r="H930" s="43">
        <f t="shared" si="212"/>
        <v>1.0705087390000001</v>
      </c>
      <c r="I930" s="51">
        <f t="shared" si="219"/>
        <v>0</v>
      </c>
      <c r="J930" s="52">
        <f t="shared" si="213"/>
        <v>70508.739000000001</v>
      </c>
      <c r="K930" s="41">
        <f t="shared" si="214"/>
        <v>0</v>
      </c>
      <c r="L930" s="2" t="str">
        <f t="shared" si="220"/>
        <v>J=</v>
      </c>
      <c r="M930" s="42">
        <f t="shared" si="221"/>
        <v>43403</v>
      </c>
      <c r="N930" s="5">
        <f t="shared" si="223"/>
        <v>0</v>
      </c>
      <c r="O930" s="5"/>
      <c r="P930" s="5"/>
      <c r="Q930" s="5"/>
      <c r="R930" s="5"/>
      <c r="S930" s="3"/>
      <c r="T930" s="5"/>
      <c r="U930" s="5"/>
      <c r="V930" s="5"/>
      <c r="W930" s="5"/>
      <c r="X930" s="5"/>
      <c r="Y930" s="6"/>
      <c r="Z930" s="5"/>
      <c r="AA930" s="5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</row>
    <row r="931" spans="1:144" x14ac:dyDescent="0.2">
      <c r="A931" s="138">
        <f t="shared" si="215"/>
        <v>43226</v>
      </c>
      <c r="B931" s="142">
        <f t="shared" ca="1" si="222"/>
        <v>1070508.7390000001</v>
      </c>
      <c r="C931" s="52">
        <f t="shared" si="216"/>
        <v>1000000</v>
      </c>
      <c r="D931" s="38">
        <f t="shared" si="217"/>
        <v>0.14476</v>
      </c>
      <c r="E931" s="42">
        <f t="shared" si="218"/>
        <v>43038</v>
      </c>
      <c r="F931" s="1">
        <f t="shared" si="210"/>
        <v>126</v>
      </c>
      <c r="G931" s="51">
        <f t="shared" si="211"/>
        <v>127</v>
      </c>
      <c r="H931" s="43">
        <f t="shared" si="212"/>
        <v>1.0705087390000001</v>
      </c>
      <c r="I931" s="51">
        <f t="shared" si="219"/>
        <v>0</v>
      </c>
      <c r="J931" s="52">
        <f t="shared" si="213"/>
        <v>70508.739000000001</v>
      </c>
      <c r="K931" s="41">
        <f t="shared" si="214"/>
        <v>0</v>
      </c>
      <c r="L931" s="2" t="str">
        <f t="shared" si="220"/>
        <v>J=</v>
      </c>
      <c r="M931" s="42">
        <f t="shared" si="221"/>
        <v>43403</v>
      </c>
      <c r="N931" s="5">
        <f t="shared" si="223"/>
        <v>0</v>
      </c>
      <c r="O931" s="5"/>
      <c r="P931" s="5"/>
      <c r="Q931" s="5"/>
      <c r="R931" s="5"/>
      <c r="S931" s="3"/>
      <c r="T931" s="5"/>
      <c r="U931" s="5"/>
      <c r="V931" s="5"/>
      <c r="W931" s="5"/>
      <c r="X931" s="5"/>
      <c r="Y931" s="6"/>
      <c r="Z931" s="5"/>
      <c r="AA931" s="5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</row>
    <row r="932" spans="1:144" x14ac:dyDescent="0.2">
      <c r="A932" s="138">
        <f t="shared" si="215"/>
        <v>43227</v>
      </c>
      <c r="B932" s="142">
        <f t="shared" ca="1" si="222"/>
        <v>1070508.7390000001</v>
      </c>
      <c r="C932" s="52">
        <f t="shared" si="216"/>
        <v>1000000</v>
      </c>
      <c r="D932" s="38">
        <f t="shared" si="217"/>
        <v>0.14476</v>
      </c>
      <c r="E932" s="42">
        <f t="shared" si="218"/>
        <v>43038</v>
      </c>
      <c r="F932" s="1">
        <f t="shared" si="210"/>
        <v>127</v>
      </c>
      <c r="G932" s="51">
        <f t="shared" si="211"/>
        <v>127</v>
      </c>
      <c r="H932" s="43">
        <f t="shared" si="212"/>
        <v>1.0705087390000001</v>
      </c>
      <c r="I932" s="51">
        <f t="shared" si="219"/>
        <v>0</v>
      </c>
      <c r="J932" s="52">
        <f t="shared" si="213"/>
        <v>70508.739000000001</v>
      </c>
      <c r="K932" s="41">
        <f t="shared" si="214"/>
        <v>0</v>
      </c>
      <c r="L932" s="2" t="str">
        <f t="shared" si="220"/>
        <v>J=</v>
      </c>
      <c r="M932" s="42">
        <f t="shared" si="221"/>
        <v>43403</v>
      </c>
      <c r="N932" s="5">
        <f t="shared" si="223"/>
        <v>0</v>
      </c>
      <c r="O932" s="5"/>
      <c r="P932" s="5"/>
      <c r="Q932" s="5"/>
      <c r="R932" s="5"/>
      <c r="S932" s="3"/>
      <c r="T932" s="5"/>
      <c r="U932" s="5"/>
      <c r="V932" s="5"/>
      <c r="W932" s="5"/>
      <c r="X932" s="5"/>
      <c r="Y932" s="6"/>
      <c r="Z932" s="5"/>
      <c r="AA932" s="5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</row>
    <row r="933" spans="1:144" x14ac:dyDescent="0.2">
      <c r="A933" s="138">
        <f t="shared" si="215"/>
        <v>43228</v>
      </c>
      <c r="B933" s="142">
        <f t="shared" ca="1" si="222"/>
        <v>1071083.2079999901</v>
      </c>
      <c r="C933" s="52">
        <f t="shared" si="216"/>
        <v>1000000</v>
      </c>
      <c r="D933" s="38">
        <f t="shared" si="217"/>
        <v>0.14476</v>
      </c>
      <c r="E933" s="42">
        <f t="shared" si="218"/>
        <v>43038</v>
      </c>
      <c r="F933" s="1">
        <f t="shared" si="210"/>
        <v>128</v>
      </c>
      <c r="G933" s="51">
        <f t="shared" si="211"/>
        <v>128</v>
      </c>
      <c r="H933" s="43">
        <f t="shared" si="212"/>
        <v>1.0710832079999999</v>
      </c>
      <c r="I933" s="51">
        <f t="shared" si="219"/>
        <v>0</v>
      </c>
      <c r="J933" s="52">
        <f t="shared" si="213"/>
        <v>71083.207999990002</v>
      </c>
      <c r="K933" s="41">
        <f t="shared" si="214"/>
        <v>0</v>
      </c>
      <c r="L933" s="2" t="str">
        <f t="shared" si="220"/>
        <v>J=</v>
      </c>
      <c r="M933" s="42">
        <f t="shared" si="221"/>
        <v>43403</v>
      </c>
      <c r="N933" s="5">
        <f t="shared" si="223"/>
        <v>0</v>
      </c>
      <c r="O933" s="5"/>
      <c r="P933" s="5"/>
      <c r="Q933" s="5"/>
      <c r="R933" s="5"/>
      <c r="S933" s="3"/>
      <c r="T933" s="5"/>
      <c r="U933" s="5"/>
      <c r="V933" s="5"/>
      <c r="W933" s="5"/>
      <c r="X933" s="5"/>
      <c r="Y933" s="6"/>
      <c r="Z933" s="5"/>
      <c r="AA933" s="5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</row>
    <row r="934" spans="1:144" x14ac:dyDescent="0.2">
      <c r="A934" s="138">
        <f t="shared" si="215"/>
        <v>43229</v>
      </c>
      <c r="B934" s="142">
        <f t="shared" ca="1" si="222"/>
        <v>1071657.98599999</v>
      </c>
      <c r="C934" s="52">
        <f t="shared" si="216"/>
        <v>1000000</v>
      </c>
      <c r="D934" s="38">
        <f t="shared" si="217"/>
        <v>0.14476</v>
      </c>
      <c r="E934" s="42">
        <f t="shared" si="218"/>
        <v>43038</v>
      </c>
      <c r="F934" s="1">
        <f t="shared" si="210"/>
        <v>129</v>
      </c>
      <c r="G934" s="51">
        <f t="shared" si="211"/>
        <v>129</v>
      </c>
      <c r="H934" s="43">
        <f t="shared" si="212"/>
        <v>1.071657986</v>
      </c>
      <c r="I934" s="51">
        <f t="shared" si="219"/>
        <v>0</v>
      </c>
      <c r="J934" s="52">
        <f t="shared" si="213"/>
        <v>71657.985999990007</v>
      </c>
      <c r="K934" s="41">
        <f t="shared" si="214"/>
        <v>0</v>
      </c>
      <c r="L934" s="2" t="str">
        <f t="shared" si="220"/>
        <v>J=</v>
      </c>
      <c r="M934" s="42">
        <f t="shared" si="221"/>
        <v>43403</v>
      </c>
      <c r="N934" s="5">
        <f t="shared" si="223"/>
        <v>0</v>
      </c>
      <c r="O934" s="5"/>
      <c r="P934" s="5"/>
      <c r="Q934" s="5"/>
      <c r="R934" s="5"/>
      <c r="S934" s="3"/>
      <c r="T934" s="5"/>
      <c r="U934" s="5"/>
      <c r="V934" s="5"/>
      <c r="W934" s="5"/>
      <c r="X934" s="5"/>
      <c r="Y934" s="6"/>
      <c r="Z934" s="5"/>
      <c r="AA934" s="5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</row>
    <row r="935" spans="1:144" x14ac:dyDescent="0.2">
      <c r="A935" s="138">
        <f t="shared" si="215"/>
        <v>43230</v>
      </c>
      <c r="B935" s="142">
        <f t="shared" ca="1" si="222"/>
        <v>1072233.0719999999</v>
      </c>
      <c r="C935" s="52">
        <f t="shared" si="216"/>
        <v>1000000</v>
      </c>
      <c r="D935" s="38">
        <f t="shared" si="217"/>
        <v>0.14476</v>
      </c>
      <c r="E935" s="42">
        <f t="shared" si="218"/>
        <v>43038</v>
      </c>
      <c r="F935" s="1">
        <f t="shared" si="210"/>
        <v>130</v>
      </c>
      <c r="G935" s="51">
        <f t="shared" si="211"/>
        <v>130</v>
      </c>
      <c r="H935" s="43">
        <f t="shared" si="212"/>
        <v>1.072233072</v>
      </c>
      <c r="I935" s="51">
        <f t="shared" si="219"/>
        <v>0</v>
      </c>
      <c r="J935" s="52">
        <f t="shared" si="213"/>
        <v>72233.072</v>
      </c>
      <c r="K935" s="41">
        <f t="shared" si="214"/>
        <v>0</v>
      </c>
      <c r="L935" s="2" t="str">
        <f t="shared" si="220"/>
        <v>J=</v>
      </c>
      <c r="M935" s="42">
        <f t="shared" si="221"/>
        <v>43403</v>
      </c>
      <c r="N935" s="5">
        <f t="shared" si="223"/>
        <v>0</v>
      </c>
      <c r="O935" s="5"/>
      <c r="P935" s="5"/>
      <c r="Q935" s="5"/>
      <c r="R935" s="5"/>
      <c r="S935" s="3"/>
      <c r="T935" s="5"/>
      <c r="U935" s="5"/>
      <c r="V935" s="5"/>
      <c r="W935" s="5"/>
      <c r="X935" s="5"/>
      <c r="Y935" s="6"/>
      <c r="Z935" s="5"/>
      <c r="AA935" s="5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</row>
    <row r="936" spans="1:144" x14ac:dyDescent="0.2">
      <c r="A936" s="138">
        <f t="shared" si="215"/>
        <v>43231</v>
      </c>
      <c r="B936" s="142">
        <f t="shared" ca="1" si="222"/>
        <v>1072808.46599999</v>
      </c>
      <c r="C936" s="52">
        <f t="shared" si="216"/>
        <v>1000000</v>
      </c>
      <c r="D936" s="38">
        <f t="shared" si="217"/>
        <v>0.14476</v>
      </c>
      <c r="E936" s="42">
        <f t="shared" si="218"/>
        <v>43038</v>
      </c>
      <c r="F936" s="1">
        <f t="shared" si="210"/>
        <v>131</v>
      </c>
      <c r="G936" s="51">
        <f t="shared" si="211"/>
        <v>131</v>
      </c>
      <c r="H936" s="43">
        <f t="shared" si="212"/>
        <v>1.0728084659999999</v>
      </c>
      <c r="I936" s="51">
        <f t="shared" si="219"/>
        <v>0</v>
      </c>
      <c r="J936" s="52">
        <f t="shared" si="213"/>
        <v>72808.465999990003</v>
      </c>
      <c r="K936" s="41">
        <f t="shared" si="214"/>
        <v>0</v>
      </c>
      <c r="L936" s="2" t="str">
        <f t="shared" si="220"/>
        <v>J=</v>
      </c>
      <c r="M936" s="42">
        <f t="shared" si="221"/>
        <v>43403</v>
      </c>
      <c r="N936" s="5">
        <f t="shared" si="223"/>
        <v>0</v>
      </c>
      <c r="O936" s="5"/>
      <c r="P936" s="5"/>
      <c r="Q936" s="5"/>
      <c r="R936" s="5"/>
      <c r="S936" s="3"/>
      <c r="T936" s="5"/>
      <c r="U936" s="5"/>
      <c r="V936" s="5"/>
      <c r="W936" s="5"/>
      <c r="X936" s="5"/>
      <c r="Y936" s="6"/>
      <c r="Z936" s="5"/>
      <c r="AA936" s="5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</row>
    <row r="937" spans="1:144" x14ac:dyDescent="0.2">
      <c r="A937" s="138">
        <f t="shared" si="215"/>
        <v>43232</v>
      </c>
      <c r="B937" s="142">
        <f t="shared" ca="1" si="222"/>
        <v>1073384.17</v>
      </c>
      <c r="C937" s="52">
        <f t="shared" si="216"/>
        <v>1000000</v>
      </c>
      <c r="D937" s="38">
        <f t="shared" si="217"/>
        <v>0.14476</v>
      </c>
      <c r="E937" s="42">
        <f t="shared" si="218"/>
        <v>43038</v>
      </c>
      <c r="F937" s="1">
        <f t="shared" si="210"/>
        <v>131</v>
      </c>
      <c r="G937" s="51">
        <f t="shared" si="211"/>
        <v>132</v>
      </c>
      <c r="H937" s="43">
        <f t="shared" si="212"/>
        <v>1.07338417</v>
      </c>
      <c r="I937" s="51">
        <f t="shared" si="219"/>
        <v>0</v>
      </c>
      <c r="J937" s="52">
        <f t="shared" si="213"/>
        <v>73384.17</v>
      </c>
      <c r="K937" s="41">
        <f t="shared" si="214"/>
        <v>0</v>
      </c>
      <c r="L937" s="2" t="str">
        <f t="shared" si="220"/>
        <v>J=</v>
      </c>
      <c r="M937" s="42">
        <f t="shared" si="221"/>
        <v>43403</v>
      </c>
      <c r="N937" s="5">
        <f t="shared" si="223"/>
        <v>0</v>
      </c>
      <c r="O937" s="5"/>
      <c r="P937" s="5"/>
      <c r="Q937" s="5"/>
      <c r="R937" s="5"/>
      <c r="S937" s="3"/>
      <c r="T937" s="5"/>
      <c r="U937" s="5"/>
      <c r="V937" s="5"/>
      <c r="W937" s="5"/>
      <c r="X937" s="5"/>
      <c r="Y937" s="6"/>
      <c r="Z937" s="5"/>
      <c r="AA937" s="5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</row>
    <row r="938" spans="1:144" x14ac:dyDescent="0.2">
      <c r="A938" s="138">
        <f t="shared" si="215"/>
        <v>43233</v>
      </c>
      <c r="B938" s="142">
        <f t="shared" ca="1" si="222"/>
        <v>1073384.17</v>
      </c>
      <c r="C938" s="52">
        <f t="shared" si="216"/>
        <v>1000000</v>
      </c>
      <c r="D938" s="38">
        <f t="shared" si="217"/>
        <v>0.14476</v>
      </c>
      <c r="E938" s="42">
        <f t="shared" si="218"/>
        <v>43038</v>
      </c>
      <c r="F938" s="1">
        <f t="shared" si="210"/>
        <v>131</v>
      </c>
      <c r="G938" s="51">
        <f t="shared" si="211"/>
        <v>132</v>
      </c>
      <c r="H938" s="43">
        <f t="shared" si="212"/>
        <v>1.07338417</v>
      </c>
      <c r="I938" s="51">
        <f t="shared" si="219"/>
        <v>0</v>
      </c>
      <c r="J938" s="52">
        <f t="shared" si="213"/>
        <v>73384.17</v>
      </c>
      <c r="K938" s="41">
        <f t="shared" si="214"/>
        <v>0</v>
      </c>
      <c r="L938" s="2" t="str">
        <f t="shared" si="220"/>
        <v>J=</v>
      </c>
      <c r="M938" s="42">
        <f t="shared" si="221"/>
        <v>43403</v>
      </c>
      <c r="N938" s="5">
        <f t="shared" si="223"/>
        <v>0</v>
      </c>
      <c r="O938" s="5"/>
      <c r="P938" s="5"/>
      <c r="Q938" s="5"/>
      <c r="R938" s="5"/>
      <c r="S938" s="3"/>
      <c r="T938" s="5"/>
      <c r="U938" s="5"/>
      <c r="V938" s="5"/>
      <c r="W938" s="5"/>
      <c r="X938" s="5"/>
      <c r="Y938" s="6"/>
      <c r="Z938" s="5"/>
      <c r="AA938" s="5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</row>
    <row r="939" spans="1:144" x14ac:dyDescent="0.2">
      <c r="A939" s="138">
        <f t="shared" si="215"/>
        <v>43234</v>
      </c>
      <c r="B939" s="142">
        <f t="shared" ca="1" si="222"/>
        <v>1073384.17</v>
      </c>
      <c r="C939" s="52">
        <f t="shared" si="216"/>
        <v>1000000</v>
      </c>
      <c r="D939" s="38">
        <f t="shared" si="217"/>
        <v>0.14476</v>
      </c>
      <c r="E939" s="42">
        <f t="shared" si="218"/>
        <v>43038</v>
      </c>
      <c r="F939" s="1">
        <f t="shared" si="210"/>
        <v>132</v>
      </c>
      <c r="G939" s="51">
        <f t="shared" si="211"/>
        <v>132</v>
      </c>
      <c r="H939" s="43">
        <f t="shared" si="212"/>
        <v>1.07338417</v>
      </c>
      <c r="I939" s="51">
        <f t="shared" si="219"/>
        <v>0</v>
      </c>
      <c r="J939" s="52">
        <f t="shared" si="213"/>
        <v>73384.17</v>
      </c>
      <c r="K939" s="41">
        <f t="shared" si="214"/>
        <v>0</v>
      </c>
      <c r="L939" s="2" t="str">
        <f t="shared" si="220"/>
        <v>J=</v>
      </c>
      <c r="M939" s="42">
        <f t="shared" si="221"/>
        <v>43403</v>
      </c>
      <c r="N939" s="5">
        <f t="shared" si="223"/>
        <v>0</v>
      </c>
      <c r="O939" s="5"/>
      <c r="P939" s="5"/>
      <c r="Q939" s="5"/>
      <c r="R939" s="5"/>
      <c r="S939" s="3"/>
      <c r="T939" s="5"/>
      <c r="U939" s="5"/>
      <c r="V939" s="5"/>
      <c r="W939" s="5"/>
      <c r="X939" s="5"/>
      <c r="Y939" s="6"/>
      <c r="Z939" s="5"/>
      <c r="AA939" s="5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</row>
    <row r="940" spans="1:144" x14ac:dyDescent="0.2">
      <c r="A940" s="138">
        <f t="shared" si="215"/>
        <v>43235</v>
      </c>
      <c r="B940" s="142">
        <f t="shared" ca="1" si="222"/>
        <v>1073960.182</v>
      </c>
      <c r="C940" s="52">
        <f t="shared" si="216"/>
        <v>1000000</v>
      </c>
      <c r="D940" s="38">
        <f t="shared" si="217"/>
        <v>0.14476</v>
      </c>
      <c r="E940" s="42">
        <f t="shared" si="218"/>
        <v>43038</v>
      </c>
      <c r="F940" s="1">
        <f t="shared" si="210"/>
        <v>133</v>
      </c>
      <c r="G940" s="51">
        <f t="shared" si="211"/>
        <v>133</v>
      </c>
      <c r="H940" s="43">
        <f t="shared" si="212"/>
        <v>1.073960182</v>
      </c>
      <c r="I940" s="51">
        <f t="shared" si="219"/>
        <v>0</v>
      </c>
      <c r="J940" s="52">
        <f t="shared" si="213"/>
        <v>73960.182000000001</v>
      </c>
      <c r="K940" s="41">
        <f t="shared" si="214"/>
        <v>0</v>
      </c>
      <c r="L940" s="2" t="str">
        <f t="shared" si="220"/>
        <v>J=</v>
      </c>
      <c r="M940" s="42">
        <f t="shared" si="221"/>
        <v>43403</v>
      </c>
      <c r="N940" s="5">
        <f t="shared" si="223"/>
        <v>0</v>
      </c>
      <c r="O940" s="5"/>
      <c r="P940" s="5"/>
      <c r="Q940" s="5"/>
      <c r="R940" s="5"/>
      <c r="S940" s="3"/>
      <c r="T940" s="5"/>
      <c r="U940" s="5"/>
      <c r="V940" s="5"/>
      <c r="W940" s="5"/>
      <c r="X940" s="5"/>
      <c r="Y940" s="6"/>
      <c r="Z940" s="5"/>
      <c r="AA940" s="5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</row>
    <row r="941" spans="1:144" x14ac:dyDescent="0.2">
      <c r="A941" s="138">
        <f t="shared" si="215"/>
        <v>43236</v>
      </c>
      <c r="B941" s="142">
        <f t="shared" ca="1" si="222"/>
        <v>1074536.503</v>
      </c>
      <c r="C941" s="52">
        <f t="shared" si="216"/>
        <v>1000000</v>
      </c>
      <c r="D941" s="38">
        <f t="shared" si="217"/>
        <v>0.14476</v>
      </c>
      <c r="E941" s="42">
        <f t="shared" si="218"/>
        <v>43038</v>
      </c>
      <c r="F941" s="1">
        <f t="shared" si="210"/>
        <v>134</v>
      </c>
      <c r="G941" s="51">
        <f t="shared" si="211"/>
        <v>134</v>
      </c>
      <c r="H941" s="43">
        <f t="shared" si="212"/>
        <v>1.074536503</v>
      </c>
      <c r="I941" s="51">
        <f t="shared" si="219"/>
        <v>0</v>
      </c>
      <c r="J941" s="52">
        <f t="shared" si="213"/>
        <v>74536.502999999997</v>
      </c>
      <c r="K941" s="41">
        <f t="shared" si="214"/>
        <v>0</v>
      </c>
      <c r="L941" s="2" t="str">
        <f t="shared" si="220"/>
        <v>J=</v>
      </c>
      <c r="M941" s="42">
        <f t="shared" si="221"/>
        <v>43403</v>
      </c>
      <c r="N941" s="5">
        <f t="shared" si="223"/>
        <v>0</v>
      </c>
      <c r="O941" s="5"/>
      <c r="P941" s="5"/>
      <c r="Q941" s="5"/>
      <c r="R941" s="5"/>
      <c r="S941" s="3"/>
      <c r="T941" s="5"/>
      <c r="U941" s="5"/>
      <c r="V941" s="5"/>
      <c r="W941" s="5"/>
      <c r="X941" s="5"/>
      <c r="Y941" s="6"/>
      <c r="Z941" s="5"/>
      <c r="AA941" s="5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</row>
    <row r="942" spans="1:144" x14ac:dyDescent="0.2">
      <c r="A942" s="138">
        <f t="shared" si="215"/>
        <v>43237</v>
      </c>
      <c r="B942" s="142">
        <f t="shared" ca="1" si="222"/>
        <v>1075113.1340000001</v>
      </c>
      <c r="C942" s="52">
        <f t="shared" si="216"/>
        <v>1000000</v>
      </c>
      <c r="D942" s="38">
        <f t="shared" si="217"/>
        <v>0.14476</v>
      </c>
      <c r="E942" s="42">
        <f t="shared" si="218"/>
        <v>43038</v>
      </c>
      <c r="F942" s="1">
        <f t="shared" si="210"/>
        <v>135</v>
      </c>
      <c r="G942" s="51">
        <f t="shared" si="211"/>
        <v>135</v>
      </c>
      <c r="H942" s="43">
        <f t="shared" si="212"/>
        <v>1.075113134</v>
      </c>
      <c r="I942" s="51">
        <f t="shared" si="219"/>
        <v>0</v>
      </c>
      <c r="J942" s="52">
        <f t="shared" si="213"/>
        <v>75113.134000000005</v>
      </c>
      <c r="K942" s="41">
        <f t="shared" si="214"/>
        <v>0</v>
      </c>
      <c r="L942" s="2" t="str">
        <f t="shared" si="220"/>
        <v>J=</v>
      </c>
      <c r="M942" s="42">
        <f t="shared" si="221"/>
        <v>43403</v>
      </c>
      <c r="N942" s="5">
        <f t="shared" si="223"/>
        <v>0</v>
      </c>
      <c r="O942" s="5"/>
      <c r="P942" s="5"/>
      <c r="Q942" s="5"/>
      <c r="R942" s="5"/>
      <c r="S942" s="3"/>
      <c r="T942" s="5"/>
      <c r="U942" s="5"/>
      <c r="V942" s="5"/>
      <c r="W942" s="5"/>
      <c r="X942" s="5"/>
      <c r="Y942" s="6"/>
      <c r="Z942" s="5"/>
      <c r="AA942" s="5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</row>
    <row r="943" spans="1:144" x14ac:dyDescent="0.2">
      <c r="A943" s="138">
        <f t="shared" si="215"/>
        <v>43238</v>
      </c>
      <c r="B943" s="142">
        <f t="shared" ca="1" si="222"/>
        <v>1075690.07399999</v>
      </c>
      <c r="C943" s="52">
        <f t="shared" si="216"/>
        <v>1000000</v>
      </c>
      <c r="D943" s="38">
        <f t="shared" si="217"/>
        <v>0.14476</v>
      </c>
      <c r="E943" s="42">
        <f t="shared" si="218"/>
        <v>43038</v>
      </c>
      <c r="F943" s="1">
        <f t="shared" si="210"/>
        <v>136</v>
      </c>
      <c r="G943" s="51">
        <f t="shared" si="211"/>
        <v>136</v>
      </c>
      <c r="H943" s="43">
        <f t="shared" si="212"/>
        <v>1.0756900739999999</v>
      </c>
      <c r="I943" s="51">
        <f t="shared" si="219"/>
        <v>0</v>
      </c>
      <c r="J943" s="52">
        <f t="shared" si="213"/>
        <v>75690.073999989996</v>
      </c>
      <c r="K943" s="41">
        <f t="shared" si="214"/>
        <v>0</v>
      </c>
      <c r="L943" s="2" t="str">
        <f t="shared" si="220"/>
        <v>J=</v>
      </c>
      <c r="M943" s="42">
        <f t="shared" si="221"/>
        <v>43403</v>
      </c>
      <c r="N943" s="5">
        <f t="shared" si="223"/>
        <v>0</v>
      </c>
      <c r="O943" s="5"/>
      <c r="P943" s="5"/>
      <c r="Q943" s="5"/>
      <c r="R943" s="5"/>
      <c r="S943" s="3"/>
      <c r="T943" s="5"/>
      <c r="U943" s="5"/>
      <c r="V943" s="5"/>
      <c r="W943" s="5"/>
      <c r="X943" s="5"/>
      <c r="Y943" s="6"/>
      <c r="Z943" s="5"/>
      <c r="AA943" s="5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</row>
    <row r="944" spans="1:144" x14ac:dyDescent="0.2">
      <c r="A944" s="138">
        <f t="shared" si="215"/>
        <v>43239</v>
      </c>
      <c r="B944" s="142">
        <f t="shared" ca="1" si="222"/>
        <v>1076267.324</v>
      </c>
      <c r="C944" s="52">
        <f t="shared" si="216"/>
        <v>1000000</v>
      </c>
      <c r="D944" s="38">
        <f t="shared" si="217"/>
        <v>0.14476</v>
      </c>
      <c r="E944" s="42">
        <f t="shared" si="218"/>
        <v>43038</v>
      </c>
      <c r="F944" s="1">
        <f t="shared" si="210"/>
        <v>136</v>
      </c>
      <c r="G944" s="51">
        <f t="shared" si="211"/>
        <v>137</v>
      </c>
      <c r="H944" s="43">
        <f t="shared" si="212"/>
        <v>1.076267324</v>
      </c>
      <c r="I944" s="51">
        <f t="shared" si="219"/>
        <v>0</v>
      </c>
      <c r="J944" s="52">
        <f t="shared" si="213"/>
        <v>76267.323999999993</v>
      </c>
      <c r="K944" s="41">
        <f t="shared" si="214"/>
        <v>0</v>
      </c>
      <c r="L944" s="2" t="str">
        <f t="shared" si="220"/>
        <v>J=</v>
      </c>
      <c r="M944" s="42">
        <f t="shared" si="221"/>
        <v>43403</v>
      </c>
      <c r="N944" s="5">
        <f t="shared" si="223"/>
        <v>0</v>
      </c>
      <c r="O944" s="5"/>
      <c r="P944" s="5"/>
      <c r="Q944" s="5"/>
      <c r="R944" s="5"/>
      <c r="S944" s="3"/>
      <c r="T944" s="5"/>
      <c r="U944" s="5"/>
      <c r="V944" s="5"/>
      <c r="W944" s="5"/>
      <c r="X944" s="5"/>
      <c r="Y944" s="6"/>
      <c r="Z944" s="5"/>
      <c r="AA944" s="5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</row>
    <row r="945" spans="1:144" x14ac:dyDescent="0.2">
      <c r="A945" s="138">
        <f t="shared" si="215"/>
        <v>43240</v>
      </c>
      <c r="B945" s="142">
        <f t="shared" ca="1" si="222"/>
        <v>1076267.324</v>
      </c>
      <c r="C945" s="52">
        <f t="shared" si="216"/>
        <v>1000000</v>
      </c>
      <c r="D945" s="38">
        <f t="shared" si="217"/>
        <v>0.14476</v>
      </c>
      <c r="E945" s="42">
        <f t="shared" si="218"/>
        <v>43038</v>
      </c>
      <c r="F945" s="1">
        <f t="shared" si="210"/>
        <v>136</v>
      </c>
      <c r="G945" s="51">
        <f t="shared" si="211"/>
        <v>137</v>
      </c>
      <c r="H945" s="43">
        <f t="shared" si="212"/>
        <v>1.076267324</v>
      </c>
      <c r="I945" s="51">
        <f t="shared" si="219"/>
        <v>0</v>
      </c>
      <c r="J945" s="52">
        <f t="shared" si="213"/>
        <v>76267.323999999993</v>
      </c>
      <c r="K945" s="41">
        <f t="shared" si="214"/>
        <v>0</v>
      </c>
      <c r="L945" s="2" t="str">
        <f t="shared" si="220"/>
        <v>J=</v>
      </c>
      <c r="M945" s="42">
        <f t="shared" si="221"/>
        <v>43403</v>
      </c>
      <c r="N945" s="5">
        <f t="shared" si="223"/>
        <v>0</v>
      </c>
      <c r="O945" s="5"/>
      <c r="P945" s="5"/>
      <c r="Q945" s="5"/>
      <c r="R945" s="5"/>
      <c r="S945" s="3"/>
      <c r="T945" s="5"/>
      <c r="U945" s="5"/>
      <c r="V945" s="5"/>
      <c r="W945" s="5"/>
      <c r="X945" s="5"/>
      <c r="Y945" s="6"/>
      <c r="Z945" s="5"/>
      <c r="AA945" s="5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</row>
    <row r="946" spans="1:144" x14ac:dyDescent="0.2">
      <c r="A946" s="138">
        <f t="shared" si="215"/>
        <v>43241</v>
      </c>
      <c r="B946" s="142">
        <f t="shared" ca="1" si="222"/>
        <v>1076267.324</v>
      </c>
      <c r="C946" s="52">
        <f t="shared" si="216"/>
        <v>1000000</v>
      </c>
      <c r="D946" s="38">
        <f t="shared" si="217"/>
        <v>0.14476</v>
      </c>
      <c r="E946" s="42">
        <f t="shared" si="218"/>
        <v>43038</v>
      </c>
      <c r="F946" s="1">
        <f t="shared" si="210"/>
        <v>137</v>
      </c>
      <c r="G946" s="51">
        <f t="shared" si="211"/>
        <v>137</v>
      </c>
      <c r="H946" s="43">
        <f t="shared" si="212"/>
        <v>1.076267324</v>
      </c>
      <c r="I946" s="51">
        <f t="shared" si="219"/>
        <v>0</v>
      </c>
      <c r="J946" s="52">
        <f t="shared" si="213"/>
        <v>76267.323999999993</v>
      </c>
      <c r="K946" s="41">
        <f t="shared" si="214"/>
        <v>0</v>
      </c>
      <c r="L946" s="2" t="str">
        <f t="shared" si="220"/>
        <v>J=</v>
      </c>
      <c r="M946" s="42">
        <f t="shared" si="221"/>
        <v>43403</v>
      </c>
      <c r="N946" s="5">
        <f t="shared" si="223"/>
        <v>0</v>
      </c>
      <c r="O946" s="5"/>
      <c r="P946" s="5"/>
      <c r="Q946" s="5"/>
      <c r="R946" s="5"/>
      <c r="S946" s="3"/>
      <c r="T946" s="5"/>
      <c r="U946" s="5"/>
      <c r="V946" s="5"/>
      <c r="W946" s="5"/>
      <c r="X946" s="5"/>
      <c r="Y946" s="6"/>
      <c r="Z946" s="5"/>
      <c r="AA946" s="5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</row>
    <row r="947" spans="1:144" x14ac:dyDescent="0.2">
      <c r="A947" s="138">
        <f t="shared" si="215"/>
        <v>43242</v>
      </c>
      <c r="B947" s="142">
        <f t="shared" ca="1" si="222"/>
        <v>1076844.8840000001</v>
      </c>
      <c r="C947" s="52">
        <f t="shared" si="216"/>
        <v>1000000</v>
      </c>
      <c r="D947" s="38">
        <f t="shared" si="217"/>
        <v>0.14476</v>
      </c>
      <c r="E947" s="42">
        <f t="shared" si="218"/>
        <v>43038</v>
      </c>
      <c r="F947" s="1">
        <f t="shared" si="210"/>
        <v>138</v>
      </c>
      <c r="G947" s="51">
        <f t="shared" si="211"/>
        <v>138</v>
      </c>
      <c r="H947" s="43">
        <f t="shared" si="212"/>
        <v>1.076844884</v>
      </c>
      <c r="I947" s="51">
        <f t="shared" si="219"/>
        <v>0</v>
      </c>
      <c r="J947" s="52">
        <f t="shared" si="213"/>
        <v>76844.884000000005</v>
      </c>
      <c r="K947" s="41">
        <f t="shared" si="214"/>
        <v>0</v>
      </c>
      <c r="L947" s="2" t="str">
        <f t="shared" si="220"/>
        <v>J=</v>
      </c>
      <c r="M947" s="42">
        <f t="shared" si="221"/>
        <v>43403</v>
      </c>
      <c r="N947" s="5">
        <f t="shared" si="223"/>
        <v>0</v>
      </c>
      <c r="O947" s="5"/>
      <c r="P947" s="5"/>
      <c r="Q947" s="5"/>
      <c r="R947" s="5"/>
      <c r="S947" s="3"/>
      <c r="T947" s="5"/>
      <c r="U947" s="5"/>
      <c r="V947" s="5"/>
      <c r="W947" s="5"/>
      <c r="X947" s="5"/>
      <c r="Y947" s="6"/>
      <c r="Z947" s="5"/>
      <c r="AA947" s="5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</row>
    <row r="948" spans="1:144" x14ac:dyDescent="0.2">
      <c r="A948" s="138">
        <f t="shared" si="215"/>
        <v>43243</v>
      </c>
      <c r="B948" s="142">
        <f t="shared" ca="1" si="222"/>
        <v>1077422.753</v>
      </c>
      <c r="C948" s="52">
        <f t="shared" si="216"/>
        <v>1000000</v>
      </c>
      <c r="D948" s="38">
        <f t="shared" si="217"/>
        <v>0.14476</v>
      </c>
      <c r="E948" s="42">
        <f t="shared" si="218"/>
        <v>43038</v>
      </c>
      <c r="F948" s="1">
        <f t="shared" si="210"/>
        <v>139</v>
      </c>
      <c r="G948" s="51">
        <f t="shared" si="211"/>
        <v>139</v>
      </c>
      <c r="H948" s="43">
        <f t="shared" si="212"/>
        <v>1.077422753</v>
      </c>
      <c r="I948" s="51">
        <f t="shared" si="219"/>
        <v>0</v>
      </c>
      <c r="J948" s="52">
        <f t="shared" si="213"/>
        <v>77422.752999999997</v>
      </c>
      <c r="K948" s="41">
        <f t="shared" si="214"/>
        <v>0</v>
      </c>
      <c r="L948" s="2" t="str">
        <f t="shared" si="220"/>
        <v>J=</v>
      </c>
      <c r="M948" s="42">
        <f t="shared" si="221"/>
        <v>43403</v>
      </c>
      <c r="N948" s="5">
        <f t="shared" si="223"/>
        <v>0</v>
      </c>
      <c r="O948" s="5"/>
      <c r="P948" s="5"/>
      <c r="Q948" s="5"/>
      <c r="R948" s="5"/>
      <c r="S948" s="3"/>
      <c r="T948" s="5"/>
      <c r="U948" s="5"/>
      <c r="V948" s="5"/>
      <c r="W948" s="5"/>
      <c r="X948" s="5"/>
      <c r="Y948" s="6"/>
      <c r="Z948" s="5"/>
      <c r="AA948" s="5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</row>
    <row r="949" spans="1:144" x14ac:dyDescent="0.2">
      <c r="A949" s="138">
        <f t="shared" si="215"/>
        <v>43244</v>
      </c>
      <c r="B949" s="142">
        <f t="shared" ca="1" si="222"/>
        <v>1078000.933</v>
      </c>
      <c r="C949" s="52">
        <f t="shared" si="216"/>
        <v>1000000</v>
      </c>
      <c r="D949" s="38">
        <f t="shared" si="217"/>
        <v>0.14476</v>
      </c>
      <c r="E949" s="42">
        <f t="shared" si="218"/>
        <v>43038</v>
      </c>
      <c r="F949" s="1">
        <f t="shared" si="210"/>
        <v>140</v>
      </c>
      <c r="G949" s="51">
        <f t="shared" si="211"/>
        <v>140</v>
      </c>
      <c r="H949" s="43">
        <f t="shared" si="212"/>
        <v>1.078000933</v>
      </c>
      <c r="I949" s="51">
        <f t="shared" si="219"/>
        <v>0</v>
      </c>
      <c r="J949" s="52">
        <f t="shared" si="213"/>
        <v>78000.933000000005</v>
      </c>
      <c r="K949" s="41">
        <f t="shared" si="214"/>
        <v>0</v>
      </c>
      <c r="L949" s="2" t="str">
        <f t="shared" si="220"/>
        <v>J=</v>
      </c>
      <c r="M949" s="42">
        <f t="shared" si="221"/>
        <v>43403</v>
      </c>
      <c r="N949" s="5">
        <f t="shared" si="223"/>
        <v>0</v>
      </c>
      <c r="O949" s="5"/>
      <c r="P949" s="5"/>
      <c r="Q949" s="5"/>
      <c r="R949" s="5"/>
      <c r="S949" s="3"/>
      <c r="T949" s="5"/>
      <c r="U949" s="5"/>
      <c r="V949" s="5"/>
      <c r="W949" s="5"/>
      <c r="X949" s="5"/>
      <c r="Y949" s="6"/>
      <c r="Z949" s="5"/>
      <c r="AA949" s="5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</row>
    <row r="950" spans="1:144" x14ac:dyDescent="0.2">
      <c r="A950" s="138">
        <f t="shared" si="215"/>
        <v>43245</v>
      </c>
      <c r="B950" s="142">
        <f t="shared" ca="1" si="222"/>
        <v>1078579.423</v>
      </c>
      <c r="C950" s="52">
        <f t="shared" si="216"/>
        <v>1000000</v>
      </c>
      <c r="D950" s="38">
        <f t="shared" si="217"/>
        <v>0.14476</v>
      </c>
      <c r="E950" s="42">
        <f t="shared" si="218"/>
        <v>43038</v>
      </c>
      <c r="F950" s="1">
        <f t="shared" si="210"/>
        <v>141</v>
      </c>
      <c r="G950" s="51">
        <f t="shared" si="211"/>
        <v>141</v>
      </c>
      <c r="H950" s="43">
        <f t="shared" si="212"/>
        <v>1.0785794230000001</v>
      </c>
      <c r="I950" s="51">
        <f t="shared" si="219"/>
        <v>0</v>
      </c>
      <c r="J950" s="52">
        <f t="shared" si="213"/>
        <v>78579.422999999995</v>
      </c>
      <c r="K950" s="41">
        <f t="shared" si="214"/>
        <v>0</v>
      </c>
      <c r="L950" s="2" t="str">
        <f t="shared" si="220"/>
        <v>J=</v>
      </c>
      <c r="M950" s="42">
        <f t="shared" si="221"/>
        <v>43403</v>
      </c>
      <c r="N950" s="5">
        <f t="shared" si="223"/>
        <v>0</v>
      </c>
      <c r="O950" s="5"/>
      <c r="P950" s="5"/>
      <c r="Q950" s="5"/>
      <c r="R950" s="5"/>
      <c r="S950" s="3"/>
      <c r="T950" s="5"/>
      <c r="U950" s="5"/>
      <c r="V950" s="5"/>
      <c r="W950" s="5"/>
      <c r="X950" s="5"/>
      <c r="Y950" s="6"/>
      <c r="Z950" s="5"/>
      <c r="AA950" s="5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</row>
    <row r="951" spans="1:144" x14ac:dyDescent="0.2">
      <c r="A951" s="138">
        <f t="shared" si="215"/>
        <v>43246</v>
      </c>
      <c r="B951" s="142">
        <f t="shared" ca="1" si="222"/>
        <v>1079158.223</v>
      </c>
      <c r="C951" s="52">
        <f t="shared" si="216"/>
        <v>1000000</v>
      </c>
      <c r="D951" s="38">
        <f t="shared" si="217"/>
        <v>0.14476</v>
      </c>
      <c r="E951" s="42">
        <f t="shared" si="218"/>
        <v>43038</v>
      </c>
      <c r="F951" s="1">
        <f t="shared" si="210"/>
        <v>141</v>
      </c>
      <c r="G951" s="51">
        <f t="shared" si="211"/>
        <v>142</v>
      </c>
      <c r="H951" s="43">
        <f t="shared" si="212"/>
        <v>1.0791582230000001</v>
      </c>
      <c r="I951" s="51">
        <f t="shared" si="219"/>
        <v>0</v>
      </c>
      <c r="J951" s="52">
        <f t="shared" si="213"/>
        <v>79158.222999999998</v>
      </c>
      <c r="K951" s="41">
        <f t="shared" si="214"/>
        <v>0</v>
      </c>
      <c r="L951" s="2" t="str">
        <f t="shared" si="220"/>
        <v>J=</v>
      </c>
      <c r="M951" s="42">
        <f t="shared" si="221"/>
        <v>43403</v>
      </c>
      <c r="N951" s="5">
        <f t="shared" si="223"/>
        <v>0</v>
      </c>
      <c r="O951" s="5"/>
      <c r="P951" s="5"/>
      <c r="Q951" s="5"/>
      <c r="R951" s="5"/>
      <c r="S951" s="3"/>
      <c r="T951" s="5"/>
      <c r="U951" s="5"/>
      <c r="V951" s="5"/>
      <c r="W951" s="5"/>
      <c r="X951" s="5"/>
      <c r="Y951" s="6"/>
      <c r="Z951" s="5"/>
      <c r="AA951" s="5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</row>
    <row r="952" spans="1:144" x14ac:dyDescent="0.2">
      <c r="A952" s="138">
        <f t="shared" si="215"/>
        <v>43247</v>
      </c>
      <c r="B952" s="142">
        <f t="shared" ca="1" si="222"/>
        <v>1079158.223</v>
      </c>
      <c r="C952" s="52">
        <f t="shared" si="216"/>
        <v>1000000</v>
      </c>
      <c r="D952" s="38">
        <f t="shared" si="217"/>
        <v>0.14476</v>
      </c>
      <c r="E952" s="42">
        <f t="shared" si="218"/>
        <v>43038</v>
      </c>
      <c r="F952" s="1">
        <f t="shared" si="210"/>
        <v>141</v>
      </c>
      <c r="G952" s="51">
        <f t="shared" si="211"/>
        <v>142</v>
      </c>
      <c r="H952" s="43">
        <f t="shared" si="212"/>
        <v>1.0791582230000001</v>
      </c>
      <c r="I952" s="51">
        <f t="shared" si="219"/>
        <v>0</v>
      </c>
      <c r="J952" s="52">
        <f t="shared" si="213"/>
        <v>79158.222999999998</v>
      </c>
      <c r="K952" s="41">
        <f t="shared" si="214"/>
        <v>0</v>
      </c>
      <c r="L952" s="2" t="str">
        <f t="shared" si="220"/>
        <v>J=</v>
      </c>
      <c r="M952" s="42">
        <f t="shared" si="221"/>
        <v>43403</v>
      </c>
      <c r="N952" s="5">
        <f t="shared" si="223"/>
        <v>0</v>
      </c>
      <c r="O952" s="5"/>
      <c r="P952" s="5"/>
      <c r="Q952" s="5"/>
      <c r="R952" s="5"/>
      <c r="S952" s="3"/>
      <c r="T952" s="5"/>
      <c r="U952" s="5"/>
      <c r="V952" s="5"/>
      <c r="W952" s="5"/>
      <c r="X952" s="5"/>
      <c r="Y952" s="6"/>
      <c r="Z952" s="5"/>
      <c r="AA952" s="5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</row>
    <row r="953" spans="1:144" x14ac:dyDescent="0.2">
      <c r="A953" s="138">
        <f t="shared" si="215"/>
        <v>43248</v>
      </c>
      <c r="B953" s="142">
        <f t="shared" ca="1" si="222"/>
        <v>1079158.223</v>
      </c>
      <c r="C953" s="52">
        <f t="shared" si="216"/>
        <v>1000000</v>
      </c>
      <c r="D953" s="38">
        <f t="shared" si="217"/>
        <v>0.14476</v>
      </c>
      <c r="E953" s="42">
        <f t="shared" si="218"/>
        <v>43038</v>
      </c>
      <c r="F953" s="1">
        <f t="shared" si="210"/>
        <v>142</v>
      </c>
      <c r="G953" s="51">
        <f t="shared" si="211"/>
        <v>142</v>
      </c>
      <c r="H953" s="43">
        <f t="shared" si="212"/>
        <v>1.0791582230000001</v>
      </c>
      <c r="I953" s="51">
        <f t="shared" si="219"/>
        <v>0</v>
      </c>
      <c r="J953" s="52">
        <f t="shared" si="213"/>
        <v>79158.222999999998</v>
      </c>
      <c r="K953" s="41">
        <f t="shared" si="214"/>
        <v>0</v>
      </c>
      <c r="L953" s="2" t="str">
        <f t="shared" si="220"/>
        <v>J=</v>
      </c>
      <c r="M953" s="42">
        <f t="shared" si="221"/>
        <v>43403</v>
      </c>
      <c r="N953" s="5">
        <f t="shared" si="223"/>
        <v>0</v>
      </c>
      <c r="O953" s="5"/>
      <c r="P953" s="5"/>
      <c r="Q953" s="5"/>
      <c r="R953" s="5"/>
      <c r="S953" s="3"/>
      <c r="T953" s="5"/>
      <c r="U953" s="5"/>
      <c r="V953" s="5"/>
      <c r="W953" s="5"/>
      <c r="X953" s="5"/>
      <c r="Y953" s="6"/>
      <c r="Z953" s="5"/>
      <c r="AA953" s="5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</row>
    <row r="954" spans="1:144" x14ac:dyDescent="0.2">
      <c r="A954" s="138">
        <f t="shared" si="215"/>
        <v>43249</v>
      </c>
      <c r="B954" s="142">
        <f t="shared" ca="1" si="222"/>
        <v>1079737.334</v>
      </c>
      <c r="C954" s="52">
        <f t="shared" si="216"/>
        <v>1000000</v>
      </c>
      <c r="D954" s="38">
        <f t="shared" si="217"/>
        <v>0.14476</v>
      </c>
      <c r="E954" s="42">
        <f t="shared" si="218"/>
        <v>43038</v>
      </c>
      <c r="F954" s="1">
        <f t="shared" si="210"/>
        <v>143</v>
      </c>
      <c r="G954" s="51">
        <f t="shared" si="211"/>
        <v>143</v>
      </c>
      <c r="H954" s="43">
        <f t="shared" si="212"/>
        <v>1.079737334</v>
      </c>
      <c r="I954" s="51">
        <f t="shared" si="219"/>
        <v>0</v>
      </c>
      <c r="J954" s="52">
        <f t="shared" si="213"/>
        <v>79737.334000000003</v>
      </c>
      <c r="K954" s="41">
        <f t="shared" si="214"/>
        <v>0</v>
      </c>
      <c r="L954" s="2" t="str">
        <f t="shared" si="220"/>
        <v>J=</v>
      </c>
      <c r="M954" s="42">
        <f t="shared" si="221"/>
        <v>43403</v>
      </c>
      <c r="N954" s="5">
        <f t="shared" si="223"/>
        <v>0</v>
      </c>
      <c r="O954" s="5"/>
      <c r="P954" s="5"/>
      <c r="Q954" s="5"/>
      <c r="R954" s="5"/>
      <c r="S954" s="3"/>
      <c r="T954" s="5"/>
      <c r="U954" s="5"/>
      <c r="V954" s="5"/>
      <c r="W954" s="5"/>
      <c r="X954" s="5"/>
      <c r="Y954" s="6"/>
      <c r="Z954" s="5"/>
      <c r="AA954" s="5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</row>
    <row r="955" spans="1:144" x14ac:dyDescent="0.2">
      <c r="A955" s="138">
        <f t="shared" si="215"/>
        <v>43250</v>
      </c>
      <c r="B955" s="142">
        <f t="shared" ca="1" si="222"/>
        <v>1080316.7560000001</v>
      </c>
      <c r="C955" s="52">
        <f t="shared" si="216"/>
        <v>1000000</v>
      </c>
      <c r="D955" s="38">
        <f t="shared" si="217"/>
        <v>0.14476</v>
      </c>
      <c r="E955" s="42">
        <f t="shared" si="218"/>
        <v>43038</v>
      </c>
      <c r="F955" s="1">
        <f t="shared" si="210"/>
        <v>144</v>
      </c>
      <c r="G955" s="51">
        <f t="shared" si="211"/>
        <v>144</v>
      </c>
      <c r="H955" s="43">
        <f t="shared" si="212"/>
        <v>1.080316756</v>
      </c>
      <c r="I955" s="51">
        <f t="shared" si="219"/>
        <v>0</v>
      </c>
      <c r="J955" s="52">
        <f t="shared" si="213"/>
        <v>80316.755999999994</v>
      </c>
      <c r="K955" s="41">
        <f t="shared" si="214"/>
        <v>0</v>
      </c>
      <c r="L955" s="2" t="str">
        <f t="shared" si="220"/>
        <v>J=</v>
      </c>
      <c r="M955" s="42">
        <f t="shared" si="221"/>
        <v>43403</v>
      </c>
      <c r="N955" s="5">
        <f t="shared" si="223"/>
        <v>0</v>
      </c>
      <c r="O955" s="5"/>
      <c r="P955" s="5"/>
      <c r="Q955" s="5"/>
      <c r="R955" s="5"/>
      <c r="S955" s="3"/>
      <c r="T955" s="5"/>
      <c r="U955" s="5"/>
      <c r="V955" s="5"/>
      <c r="W955" s="5"/>
      <c r="X955" s="5"/>
      <c r="Y955" s="6"/>
      <c r="Z955" s="5"/>
      <c r="AA955" s="5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</row>
    <row r="956" spans="1:144" x14ac:dyDescent="0.2">
      <c r="A956" s="138">
        <f t="shared" si="215"/>
        <v>43251</v>
      </c>
      <c r="B956" s="142">
        <f t="shared" ca="1" si="222"/>
        <v>1080896.4879999999</v>
      </c>
      <c r="C956" s="52">
        <f t="shared" si="216"/>
        <v>1000000</v>
      </c>
      <c r="D956" s="38">
        <f t="shared" si="217"/>
        <v>0.14476</v>
      </c>
      <c r="E956" s="42">
        <f t="shared" si="218"/>
        <v>43038</v>
      </c>
      <c r="F956" s="1">
        <f t="shared" si="210"/>
        <v>144</v>
      </c>
      <c r="G956" s="51">
        <f t="shared" si="211"/>
        <v>145</v>
      </c>
      <c r="H956" s="43">
        <f t="shared" si="212"/>
        <v>1.080896488</v>
      </c>
      <c r="I956" s="51">
        <f t="shared" si="219"/>
        <v>0</v>
      </c>
      <c r="J956" s="52">
        <f t="shared" si="213"/>
        <v>80896.487999999998</v>
      </c>
      <c r="K956" s="41">
        <f t="shared" si="214"/>
        <v>0</v>
      </c>
      <c r="L956" s="2" t="str">
        <f t="shared" si="220"/>
        <v>J=</v>
      </c>
      <c r="M956" s="42">
        <f t="shared" si="221"/>
        <v>43403</v>
      </c>
      <c r="N956" s="5">
        <f t="shared" si="223"/>
        <v>0</v>
      </c>
      <c r="O956" s="5"/>
      <c r="P956" s="5"/>
      <c r="Q956" s="5"/>
      <c r="R956" s="5"/>
      <c r="S956" s="3"/>
      <c r="T956" s="5"/>
      <c r="U956" s="5"/>
      <c r="V956" s="5"/>
      <c r="W956" s="5"/>
      <c r="X956" s="5"/>
      <c r="Y956" s="6"/>
      <c r="Z956" s="5"/>
      <c r="AA956" s="5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</row>
    <row r="957" spans="1:144" x14ac:dyDescent="0.2">
      <c r="A957" s="138">
        <f t="shared" si="215"/>
        <v>43252</v>
      </c>
      <c r="B957" s="142">
        <f t="shared" ca="1" si="222"/>
        <v>1080896.4879999999</v>
      </c>
      <c r="C957" s="52">
        <f t="shared" si="216"/>
        <v>1000000</v>
      </c>
      <c r="D957" s="38">
        <f t="shared" si="217"/>
        <v>0.14476</v>
      </c>
      <c r="E957" s="42">
        <f t="shared" si="218"/>
        <v>43038</v>
      </c>
      <c r="F957" s="1">
        <f t="shared" si="210"/>
        <v>145</v>
      </c>
      <c r="G957" s="51">
        <f t="shared" si="211"/>
        <v>145</v>
      </c>
      <c r="H957" s="43">
        <f t="shared" si="212"/>
        <v>1.080896488</v>
      </c>
      <c r="I957" s="51">
        <f t="shared" si="219"/>
        <v>0</v>
      </c>
      <c r="J957" s="52">
        <f t="shared" si="213"/>
        <v>80896.487999999998</v>
      </c>
      <c r="K957" s="41">
        <f t="shared" si="214"/>
        <v>0</v>
      </c>
      <c r="L957" s="2" t="str">
        <f t="shared" si="220"/>
        <v>J=</v>
      </c>
      <c r="M957" s="42">
        <f t="shared" si="221"/>
        <v>43403</v>
      </c>
      <c r="N957" s="5">
        <f t="shared" si="223"/>
        <v>0</v>
      </c>
      <c r="O957" s="5"/>
      <c r="P957" s="5"/>
      <c r="Q957" s="5"/>
      <c r="R957" s="5"/>
      <c r="S957" s="3"/>
      <c r="T957" s="5"/>
      <c r="U957" s="5"/>
      <c r="V957" s="5"/>
      <c r="W957" s="5"/>
      <c r="X957" s="5"/>
      <c r="Y957" s="6"/>
      <c r="Z957" s="5"/>
      <c r="AA957" s="5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</row>
    <row r="958" spans="1:144" x14ac:dyDescent="0.2">
      <c r="A958" s="138">
        <f t="shared" si="215"/>
        <v>43253</v>
      </c>
      <c r="B958" s="142">
        <f t="shared" ca="1" si="222"/>
        <v>1081476.5319999899</v>
      </c>
      <c r="C958" s="52">
        <f t="shared" si="216"/>
        <v>1000000</v>
      </c>
      <c r="D958" s="38">
        <f t="shared" si="217"/>
        <v>0.14476</v>
      </c>
      <c r="E958" s="42">
        <f t="shared" si="218"/>
        <v>43038</v>
      </c>
      <c r="F958" s="1">
        <f t="shared" si="210"/>
        <v>145</v>
      </c>
      <c r="G958" s="51">
        <f t="shared" si="211"/>
        <v>146</v>
      </c>
      <c r="H958" s="43">
        <f t="shared" si="212"/>
        <v>1.0814765319999999</v>
      </c>
      <c r="I958" s="51">
        <f t="shared" si="219"/>
        <v>0</v>
      </c>
      <c r="J958" s="52">
        <f t="shared" si="213"/>
        <v>81476.531999989995</v>
      </c>
      <c r="K958" s="41">
        <f t="shared" si="214"/>
        <v>0</v>
      </c>
      <c r="L958" s="2" t="str">
        <f t="shared" si="220"/>
        <v>J=</v>
      </c>
      <c r="M958" s="42">
        <f t="shared" si="221"/>
        <v>43403</v>
      </c>
      <c r="N958" s="5">
        <f t="shared" si="223"/>
        <v>0</v>
      </c>
      <c r="O958" s="5"/>
      <c r="P958" s="5"/>
      <c r="Q958" s="5"/>
      <c r="R958" s="5"/>
      <c r="S958" s="3"/>
      <c r="T958" s="5"/>
      <c r="U958" s="5"/>
      <c r="V958" s="5"/>
      <c r="W958" s="5"/>
      <c r="X958" s="5"/>
      <c r="Y958" s="6"/>
      <c r="Z958" s="5"/>
      <c r="AA958" s="5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</row>
    <row r="959" spans="1:144" x14ac:dyDescent="0.2">
      <c r="A959" s="138">
        <f t="shared" si="215"/>
        <v>43254</v>
      </c>
      <c r="B959" s="142">
        <f t="shared" ca="1" si="222"/>
        <v>1081476.5319999899</v>
      </c>
      <c r="C959" s="52">
        <f t="shared" si="216"/>
        <v>1000000</v>
      </c>
      <c r="D959" s="38">
        <f t="shared" si="217"/>
        <v>0.14476</v>
      </c>
      <c r="E959" s="42">
        <f t="shared" si="218"/>
        <v>43038</v>
      </c>
      <c r="F959" s="1">
        <f t="shared" si="210"/>
        <v>145</v>
      </c>
      <c r="G959" s="51">
        <f t="shared" si="211"/>
        <v>146</v>
      </c>
      <c r="H959" s="43">
        <f t="shared" si="212"/>
        <v>1.0814765319999999</v>
      </c>
      <c r="I959" s="51">
        <f t="shared" si="219"/>
        <v>0</v>
      </c>
      <c r="J959" s="52">
        <f t="shared" si="213"/>
        <v>81476.531999989995</v>
      </c>
      <c r="K959" s="41">
        <f t="shared" si="214"/>
        <v>0</v>
      </c>
      <c r="L959" s="2" t="str">
        <f t="shared" si="220"/>
        <v>J=</v>
      </c>
      <c r="M959" s="42">
        <f t="shared" si="221"/>
        <v>43403</v>
      </c>
      <c r="N959" s="5">
        <f t="shared" si="223"/>
        <v>0</v>
      </c>
      <c r="O959" s="5"/>
      <c r="P959" s="5"/>
      <c r="Q959" s="5"/>
      <c r="R959" s="5"/>
      <c r="S959" s="3"/>
      <c r="T959" s="5"/>
      <c r="U959" s="5"/>
      <c r="V959" s="5"/>
      <c r="W959" s="5"/>
      <c r="X959" s="5"/>
      <c r="Y959" s="6"/>
      <c r="Z959" s="5"/>
      <c r="AA959" s="5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</row>
    <row r="960" spans="1:144" x14ac:dyDescent="0.2">
      <c r="A960" s="138">
        <f t="shared" si="215"/>
        <v>43255</v>
      </c>
      <c r="B960" s="142">
        <f t="shared" ca="1" si="222"/>
        <v>1081476.5319999899</v>
      </c>
      <c r="C960" s="52">
        <f t="shared" si="216"/>
        <v>1000000</v>
      </c>
      <c r="D960" s="38">
        <f t="shared" si="217"/>
        <v>0.14476</v>
      </c>
      <c r="E960" s="42">
        <f t="shared" si="218"/>
        <v>43038</v>
      </c>
      <c r="F960" s="1">
        <f t="shared" si="210"/>
        <v>146</v>
      </c>
      <c r="G960" s="51">
        <f t="shared" si="211"/>
        <v>146</v>
      </c>
      <c r="H960" s="43">
        <f t="shared" si="212"/>
        <v>1.0814765319999999</v>
      </c>
      <c r="I960" s="51">
        <f t="shared" si="219"/>
        <v>0</v>
      </c>
      <c r="J960" s="52">
        <f t="shared" si="213"/>
        <v>81476.531999989995</v>
      </c>
      <c r="K960" s="41">
        <f t="shared" si="214"/>
        <v>0</v>
      </c>
      <c r="L960" s="2" t="str">
        <f t="shared" si="220"/>
        <v>J=</v>
      </c>
      <c r="M960" s="42">
        <f t="shared" si="221"/>
        <v>43403</v>
      </c>
      <c r="N960" s="5">
        <f t="shared" si="223"/>
        <v>0</v>
      </c>
      <c r="O960" s="5"/>
      <c r="P960" s="5"/>
      <c r="Q960" s="5"/>
      <c r="R960" s="5"/>
      <c r="S960" s="3"/>
      <c r="T960" s="5"/>
      <c r="U960" s="5"/>
      <c r="V960" s="5"/>
      <c r="W960" s="5"/>
      <c r="X960" s="5"/>
      <c r="Y960" s="6"/>
      <c r="Z960" s="5"/>
      <c r="AA960" s="5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</row>
    <row r="961" spans="1:144" x14ac:dyDescent="0.2">
      <c r="A961" s="138">
        <f t="shared" si="215"/>
        <v>43256</v>
      </c>
      <c r="B961" s="142">
        <f t="shared" ca="1" si="222"/>
        <v>1082056.8870000001</v>
      </c>
      <c r="C961" s="52">
        <f t="shared" si="216"/>
        <v>1000000</v>
      </c>
      <c r="D961" s="38">
        <f t="shared" si="217"/>
        <v>0.14476</v>
      </c>
      <c r="E961" s="42">
        <f t="shared" si="218"/>
        <v>43038</v>
      </c>
      <c r="F961" s="1">
        <f t="shared" si="210"/>
        <v>147</v>
      </c>
      <c r="G961" s="51">
        <f t="shared" si="211"/>
        <v>147</v>
      </c>
      <c r="H961" s="43">
        <f t="shared" si="212"/>
        <v>1.082056887</v>
      </c>
      <c r="I961" s="51">
        <f t="shared" si="219"/>
        <v>0</v>
      </c>
      <c r="J961" s="52">
        <f t="shared" si="213"/>
        <v>82056.887000000002</v>
      </c>
      <c r="K961" s="41">
        <f t="shared" si="214"/>
        <v>0</v>
      </c>
      <c r="L961" s="2" t="str">
        <f t="shared" si="220"/>
        <v>J=</v>
      </c>
      <c r="M961" s="42">
        <f t="shared" si="221"/>
        <v>43403</v>
      </c>
      <c r="N961" s="5">
        <f t="shared" si="223"/>
        <v>0</v>
      </c>
      <c r="O961" s="5"/>
      <c r="P961" s="5"/>
      <c r="Q961" s="5"/>
      <c r="R961" s="5"/>
      <c r="S961" s="3"/>
      <c r="T961" s="5"/>
      <c r="U961" s="5"/>
      <c r="V961" s="5"/>
      <c r="W961" s="5"/>
      <c r="X961" s="5"/>
      <c r="Y961" s="6"/>
      <c r="Z961" s="5"/>
      <c r="AA961" s="5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</row>
    <row r="962" spans="1:144" x14ac:dyDescent="0.2">
      <c r="A962" s="138">
        <f t="shared" si="215"/>
        <v>43257</v>
      </c>
      <c r="B962" s="142">
        <f t="shared" ca="1" si="222"/>
        <v>1082637.5530000001</v>
      </c>
      <c r="C962" s="52">
        <f t="shared" si="216"/>
        <v>1000000</v>
      </c>
      <c r="D962" s="38">
        <f t="shared" si="217"/>
        <v>0.14476</v>
      </c>
      <c r="E962" s="42">
        <f t="shared" si="218"/>
        <v>43038</v>
      </c>
      <c r="F962" s="1">
        <f t="shared" si="210"/>
        <v>148</v>
      </c>
      <c r="G962" s="51">
        <f t="shared" si="211"/>
        <v>148</v>
      </c>
      <c r="H962" s="43">
        <f t="shared" si="212"/>
        <v>1.0826375530000001</v>
      </c>
      <c r="I962" s="51">
        <f t="shared" si="219"/>
        <v>0</v>
      </c>
      <c r="J962" s="52">
        <f t="shared" si="213"/>
        <v>82637.553</v>
      </c>
      <c r="K962" s="41">
        <f t="shared" si="214"/>
        <v>0</v>
      </c>
      <c r="L962" s="2" t="str">
        <f t="shared" si="220"/>
        <v>J=</v>
      </c>
      <c r="M962" s="42">
        <f t="shared" si="221"/>
        <v>43403</v>
      </c>
      <c r="N962" s="5">
        <f t="shared" si="223"/>
        <v>0</v>
      </c>
      <c r="O962" s="5"/>
      <c r="P962" s="5"/>
      <c r="Q962" s="5"/>
      <c r="R962" s="5"/>
      <c r="S962" s="3"/>
      <c r="T962" s="5"/>
      <c r="U962" s="5"/>
      <c r="V962" s="5"/>
      <c r="W962" s="5"/>
      <c r="X962" s="5"/>
      <c r="Y962" s="6"/>
      <c r="Z962" s="5"/>
      <c r="AA962" s="5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</row>
    <row r="963" spans="1:144" x14ac:dyDescent="0.2">
      <c r="A963" s="138">
        <f t="shared" si="215"/>
        <v>43258</v>
      </c>
      <c r="B963" s="142">
        <f t="shared" ca="1" si="222"/>
        <v>1083218.531</v>
      </c>
      <c r="C963" s="52">
        <f t="shared" si="216"/>
        <v>1000000</v>
      </c>
      <c r="D963" s="38">
        <f t="shared" si="217"/>
        <v>0.14476</v>
      </c>
      <c r="E963" s="42">
        <f t="shared" si="218"/>
        <v>43038</v>
      </c>
      <c r="F963" s="1">
        <f t="shared" si="210"/>
        <v>149</v>
      </c>
      <c r="G963" s="51">
        <f t="shared" si="211"/>
        <v>149</v>
      </c>
      <c r="H963" s="43">
        <f t="shared" si="212"/>
        <v>1.083218531</v>
      </c>
      <c r="I963" s="51">
        <f t="shared" si="219"/>
        <v>0</v>
      </c>
      <c r="J963" s="52">
        <f t="shared" si="213"/>
        <v>83218.531000000003</v>
      </c>
      <c r="K963" s="41">
        <f t="shared" si="214"/>
        <v>0</v>
      </c>
      <c r="L963" s="2" t="str">
        <f t="shared" si="220"/>
        <v>J=</v>
      </c>
      <c r="M963" s="42">
        <f t="shared" si="221"/>
        <v>43403</v>
      </c>
      <c r="N963" s="5">
        <f t="shared" si="223"/>
        <v>0</v>
      </c>
      <c r="O963" s="5"/>
      <c r="P963" s="5"/>
      <c r="Q963" s="5"/>
      <c r="R963" s="5"/>
      <c r="S963" s="3"/>
      <c r="T963" s="5"/>
      <c r="U963" s="5"/>
      <c r="V963" s="5"/>
      <c r="W963" s="5"/>
      <c r="X963" s="5"/>
      <c r="Y963" s="6"/>
      <c r="Z963" s="5"/>
      <c r="AA963" s="5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</row>
    <row r="964" spans="1:144" x14ac:dyDescent="0.2">
      <c r="A964" s="138">
        <f t="shared" si="215"/>
        <v>43259</v>
      </c>
      <c r="B964" s="142">
        <f t="shared" ca="1" si="222"/>
        <v>1083799.82099999</v>
      </c>
      <c r="C964" s="52">
        <f t="shared" si="216"/>
        <v>1000000</v>
      </c>
      <c r="D964" s="38">
        <f t="shared" si="217"/>
        <v>0.14476</v>
      </c>
      <c r="E964" s="42">
        <f t="shared" si="218"/>
        <v>43038</v>
      </c>
      <c r="F964" s="1">
        <f t="shared" si="210"/>
        <v>150</v>
      </c>
      <c r="G964" s="51">
        <f t="shared" si="211"/>
        <v>150</v>
      </c>
      <c r="H964" s="43">
        <f t="shared" si="212"/>
        <v>1.0837998209999999</v>
      </c>
      <c r="I964" s="51">
        <f t="shared" si="219"/>
        <v>0</v>
      </c>
      <c r="J964" s="52">
        <f t="shared" si="213"/>
        <v>83799.820999989999</v>
      </c>
      <c r="K964" s="41">
        <f t="shared" si="214"/>
        <v>0</v>
      </c>
      <c r="L964" s="2" t="str">
        <f t="shared" si="220"/>
        <v>J=</v>
      </c>
      <c r="M964" s="42">
        <f t="shared" si="221"/>
        <v>43403</v>
      </c>
      <c r="N964" s="5">
        <f t="shared" si="223"/>
        <v>0</v>
      </c>
      <c r="O964" s="5"/>
      <c r="P964" s="5"/>
      <c r="Q964" s="5"/>
      <c r="R964" s="5"/>
      <c r="S964" s="3"/>
      <c r="T964" s="5"/>
      <c r="U964" s="5"/>
      <c r="V964" s="5"/>
      <c r="W964" s="5"/>
      <c r="X964" s="5"/>
      <c r="Y964" s="6"/>
      <c r="Z964" s="5"/>
      <c r="AA964" s="5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</row>
    <row r="965" spans="1:144" x14ac:dyDescent="0.2">
      <c r="A965" s="138">
        <f t="shared" si="215"/>
        <v>43260</v>
      </c>
      <c r="B965" s="142">
        <f t="shared" ca="1" si="222"/>
        <v>1084381.423</v>
      </c>
      <c r="C965" s="52">
        <f t="shared" si="216"/>
        <v>1000000</v>
      </c>
      <c r="D965" s="38">
        <f t="shared" si="217"/>
        <v>0.14476</v>
      </c>
      <c r="E965" s="42">
        <f t="shared" si="218"/>
        <v>43038</v>
      </c>
      <c r="F965" s="1">
        <f t="shared" si="210"/>
        <v>150</v>
      </c>
      <c r="G965" s="51">
        <f t="shared" si="211"/>
        <v>151</v>
      </c>
      <c r="H965" s="43">
        <f t="shared" si="212"/>
        <v>1.084381423</v>
      </c>
      <c r="I965" s="51">
        <f t="shared" si="219"/>
        <v>0</v>
      </c>
      <c r="J965" s="52">
        <f t="shared" si="213"/>
        <v>84381.422999999995</v>
      </c>
      <c r="K965" s="41">
        <f t="shared" si="214"/>
        <v>0</v>
      </c>
      <c r="L965" s="2" t="str">
        <f t="shared" si="220"/>
        <v>J=</v>
      </c>
      <c r="M965" s="42">
        <f t="shared" si="221"/>
        <v>43403</v>
      </c>
      <c r="N965" s="5">
        <f t="shared" si="223"/>
        <v>0</v>
      </c>
      <c r="O965" s="5"/>
      <c r="P965" s="5"/>
      <c r="Q965" s="5"/>
      <c r="R965" s="5"/>
      <c r="S965" s="3"/>
      <c r="T965" s="5"/>
      <c r="U965" s="5"/>
      <c r="V965" s="5"/>
      <c r="W965" s="5"/>
      <c r="X965" s="5"/>
      <c r="Y965" s="6"/>
      <c r="Z965" s="5"/>
      <c r="AA965" s="5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</row>
    <row r="966" spans="1:144" x14ac:dyDescent="0.2">
      <c r="A966" s="138">
        <f t="shared" si="215"/>
        <v>43261</v>
      </c>
      <c r="B966" s="142">
        <f t="shared" ca="1" si="222"/>
        <v>1084381.423</v>
      </c>
      <c r="C966" s="52">
        <f t="shared" si="216"/>
        <v>1000000</v>
      </c>
      <c r="D966" s="38">
        <f t="shared" si="217"/>
        <v>0.14476</v>
      </c>
      <c r="E966" s="42">
        <f t="shared" si="218"/>
        <v>43038</v>
      </c>
      <c r="F966" s="1">
        <f t="shared" si="210"/>
        <v>150</v>
      </c>
      <c r="G966" s="51">
        <f t="shared" si="211"/>
        <v>151</v>
      </c>
      <c r="H966" s="43">
        <f t="shared" si="212"/>
        <v>1.084381423</v>
      </c>
      <c r="I966" s="51">
        <f t="shared" si="219"/>
        <v>0</v>
      </c>
      <c r="J966" s="52">
        <f t="shared" si="213"/>
        <v>84381.422999999995</v>
      </c>
      <c r="K966" s="41">
        <f t="shared" si="214"/>
        <v>0</v>
      </c>
      <c r="L966" s="2" t="str">
        <f t="shared" si="220"/>
        <v>J=</v>
      </c>
      <c r="M966" s="42">
        <f t="shared" si="221"/>
        <v>43403</v>
      </c>
      <c r="N966" s="5">
        <f t="shared" si="223"/>
        <v>0</v>
      </c>
      <c r="O966" s="5"/>
      <c r="P966" s="5"/>
      <c r="Q966" s="5"/>
      <c r="R966" s="5"/>
      <c r="S966" s="3"/>
      <c r="T966" s="5"/>
      <c r="U966" s="5"/>
      <c r="V966" s="5"/>
      <c r="W966" s="5"/>
      <c r="X966" s="5"/>
      <c r="Y966" s="6"/>
      <c r="Z966" s="5"/>
      <c r="AA966" s="5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</row>
    <row r="967" spans="1:144" x14ac:dyDescent="0.2">
      <c r="A967" s="138">
        <f t="shared" si="215"/>
        <v>43262</v>
      </c>
      <c r="B967" s="142">
        <f t="shared" ca="1" si="222"/>
        <v>1084381.423</v>
      </c>
      <c r="C967" s="52">
        <f t="shared" si="216"/>
        <v>1000000</v>
      </c>
      <c r="D967" s="38">
        <f t="shared" si="217"/>
        <v>0.14476</v>
      </c>
      <c r="E967" s="42">
        <f t="shared" si="218"/>
        <v>43038</v>
      </c>
      <c r="F967" s="1">
        <f t="shared" si="210"/>
        <v>151</v>
      </c>
      <c r="G967" s="51">
        <f t="shared" si="211"/>
        <v>151</v>
      </c>
      <c r="H967" s="43">
        <f t="shared" si="212"/>
        <v>1.084381423</v>
      </c>
      <c r="I967" s="51">
        <f t="shared" si="219"/>
        <v>0</v>
      </c>
      <c r="J967" s="52">
        <f t="shared" si="213"/>
        <v>84381.422999999995</v>
      </c>
      <c r="K967" s="41">
        <f t="shared" si="214"/>
        <v>0</v>
      </c>
      <c r="L967" s="2" t="str">
        <f t="shared" si="220"/>
        <v>J=</v>
      </c>
      <c r="M967" s="42">
        <f t="shared" si="221"/>
        <v>43403</v>
      </c>
      <c r="N967" s="5">
        <f t="shared" si="223"/>
        <v>0</v>
      </c>
      <c r="O967" s="5"/>
      <c r="P967" s="5"/>
      <c r="Q967" s="5"/>
      <c r="R967" s="5"/>
      <c r="S967" s="3"/>
      <c r="T967" s="5"/>
      <c r="U967" s="5"/>
      <c r="V967" s="5"/>
      <c r="W967" s="5"/>
      <c r="X967" s="5"/>
      <c r="Y967" s="6"/>
      <c r="Z967" s="5"/>
      <c r="AA967" s="5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</row>
    <row r="968" spans="1:144" x14ac:dyDescent="0.2">
      <c r="A968" s="138">
        <f t="shared" si="215"/>
        <v>43263</v>
      </c>
      <c r="B968" s="142">
        <f t="shared" ca="1" si="222"/>
        <v>1084963.3370000001</v>
      </c>
      <c r="C968" s="52">
        <f t="shared" si="216"/>
        <v>1000000</v>
      </c>
      <c r="D968" s="38">
        <f t="shared" si="217"/>
        <v>0.14476</v>
      </c>
      <c r="E968" s="42">
        <f t="shared" si="218"/>
        <v>43038</v>
      </c>
      <c r="F968" s="1">
        <f t="shared" si="210"/>
        <v>152</v>
      </c>
      <c r="G968" s="51">
        <f t="shared" si="211"/>
        <v>152</v>
      </c>
      <c r="H968" s="43">
        <f t="shared" si="212"/>
        <v>1.084963337</v>
      </c>
      <c r="I968" s="51">
        <f t="shared" si="219"/>
        <v>0</v>
      </c>
      <c r="J968" s="52">
        <f t="shared" si="213"/>
        <v>84963.337</v>
      </c>
      <c r="K968" s="41">
        <f t="shared" si="214"/>
        <v>0</v>
      </c>
      <c r="L968" s="2" t="str">
        <f t="shared" si="220"/>
        <v>J=</v>
      </c>
      <c r="M968" s="42">
        <f t="shared" si="221"/>
        <v>43403</v>
      </c>
      <c r="N968" s="5">
        <f t="shared" si="223"/>
        <v>0</v>
      </c>
      <c r="O968" s="5"/>
      <c r="P968" s="5"/>
      <c r="Q968" s="5"/>
      <c r="R968" s="5"/>
      <c r="S968" s="3"/>
      <c r="T968" s="5"/>
      <c r="U968" s="5"/>
      <c r="V968" s="5"/>
      <c r="W968" s="5"/>
      <c r="X968" s="5"/>
      <c r="Y968" s="6"/>
      <c r="Z968" s="5"/>
      <c r="AA968" s="5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</row>
    <row r="969" spans="1:144" x14ac:dyDescent="0.2">
      <c r="A969" s="138">
        <f t="shared" si="215"/>
        <v>43264</v>
      </c>
      <c r="B969" s="142">
        <f t="shared" ca="1" si="222"/>
        <v>1085545.5629999901</v>
      </c>
      <c r="C969" s="52">
        <f t="shared" si="216"/>
        <v>1000000</v>
      </c>
      <c r="D969" s="38">
        <f t="shared" si="217"/>
        <v>0.14476</v>
      </c>
      <c r="E969" s="42">
        <f t="shared" si="218"/>
        <v>43038</v>
      </c>
      <c r="F969" s="1">
        <f t="shared" si="210"/>
        <v>153</v>
      </c>
      <c r="G969" s="51">
        <f t="shared" si="211"/>
        <v>153</v>
      </c>
      <c r="H969" s="43">
        <f t="shared" si="212"/>
        <v>1.0855455629999999</v>
      </c>
      <c r="I969" s="51">
        <f t="shared" si="219"/>
        <v>0</v>
      </c>
      <c r="J969" s="52">
        <f t="shared" si="213"/>
        <v>85545.562999989997</v>
      </c>
      <c r="K969" s="41">
        <f t="shared" si="214"/>
        <v>0</v>
      </c>
      <c r="L969" s="2" t="str">
        <f t="shared" si="220"/>
        <v>J=</v>
      </c>
      <c r="M969" s="42">
        <f t="shared" si="221"/>
        <v>43403</v>
      </c>
      <c r="N969" s="5">
        <f t="shared" si="223"/>
        <v>0</v>
      </c>
      <c r="O969" s="5"/>
      <c r="P969" s="5"/>
      <c r="Q969" s="5"/>
      <c r="R969" s="5"/>
      <c r="S969" s="3"/>
      <c r="T969" s="5"/>
      <c r="U969" s="5"/>
      <c r="V969" s="5"/>
      <c r="W969" s="5"/>
      <c r="X969" s="5"/>
      <c r="Y969" s="6"/>
      <c r="Z969" s="5"/>
      <c r="AA969" s="5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</row>
    <row r="970" spans="1:144" x14ac:dyDescent="0.2">
      <c r="A970" s="138">
        <f t="shared" si="215"/>
        <v>43265</v>
      </c>
      <c r="B970" s="142">
        <f t="shared" ca="1" si="222"/>
        <v>1086128.10099999</v>
      </c>
      <c r="C970" s="52">
        <f t="shared" si="216"/>
        <v>1000000</v>
      </c>
      <c r="D970" s="38">
        <f t="shared" si="217"/>
        <v>0.14476</v>
      </c>
      <c r="E970" s="42">
        <f t="shared" si="218"/>
        <v>43038</v>
      </c>
      <c r="F970" s="1">
        <f t="shared" si="210"/>
        <v>154</v>
      </c>
      <c r="G970" s="51">
        <f t="shared" si="211"/>
        <v>154</v>
      </c>
      <c r="H970" s="43">
        <f t="shared" si="212"/>
        <v>1.0861281009999999</v>
      </c>
      <c r="I970" s="51">
        <f t="shared" si="219"/>
        <v>0</v>
      </c>
      <c r="J970" s="52">
        <f t="shared" si="213"/>
        <v>86128.100999989998</v>
      </c>
      <c r="K970" s="41">
        <f t="shared" si="214"/>
        <v>0</v>
      </c>
      <c r="L970" s="2" t="str">
        <f t="shared" si="220"/>
        <v>J=</v>
      </c>
      <c r="M970" s="42">
        <f t="shared" si="221"/>
        <v>43403</v>
      </c>
      <c r="N970" s="5">
        <f t="shared" si="223"/>
        <v>0</v>
      </c>
      <c r="O970" s="5"/>
      <c r="P970" s="5"/>
      <c r="Q970" s="5"/>
      <c r="R970" s="5"/>
      <c r="S970" s="3"/>
      <c r="T970" s="5"/>
      <c r="U970" s="5"/>
      <c r="V970" s="5"/>
      <c r="W970" s="5"/>
      <c r="X970" s="5"/>
      <c r="Y970" s="6"/>
      <c r="Z970" s="5"/>
      <c r="AA970" s="5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</row>
    <row r="971" spans="1:144" x14ac:dyDescent="0.2">
      <c r="A971" s="138">
        <f t="shared" si="215"/>
        <v>43266</v>
      </c>
      <c r="B971" s="142">
        <f t="shared" ca="1" si="222"/>
        <v>1086710.952</v>
      </c>
      <c r="C971" s="52">
        <f t="shared" si="216"/>
        <v>1000000</v>
      </c>
      <c r="D971" s="38">
        <f t="shared" si="217"/>
        <v>0.14476</v>
      </c>
      <c r="E971" s="42">
        <f t="shared" si="218"/>
        <v>43038</v>
      </c>
      <c r="F971" s="1">
        <f t="shared" si="210"/>
        <v>155</v>
      </c>
      <c r="G971" s="51">
        <f t="shared" si="211"/>
        <v>155</v>
      </c>
      <c r="H971" s="43">
        <f t="shared" si="212"/>
        <v>1.086710952</v>
      </c>
      <c r="I971" s="51">
        <f t="shared" si="219"/>
        <v>0</v>
      </c>
      <c r="J971" s="52">
        <f t="shared" si="213"/>
        <v>86710.952000000005</v>
      </c>
      <c r="K971" s="41">
        <f t="shared" si="214"/>
        <v>0</v>
      </c>
      <c r="L971" s="2" t="str">
        <f t="shared" si="220"/>
        <v>J=</v>
      </c>
      <c r="M971" s="42">
        <f t="shared" si="221"/>
        <v>43403</v>
      </c>
      <c r="N971" s="5">
        <f t="shared" si="223"/>
        <v>0</v>
      </c>
      <c r="O971" s="5"/>
      <c r="P971" s="5"/>
      <c r="Q971" s="5"/>
      <c r="R971" s="5"/>
      <c r="S971" s="3"/>
      <c r="T971" s="5"/>
      <c r="U971" s="5"/>
      <c r="V971" s="5"/>
      <c r="W971" s="5"/>
      <c r="X971" s="5"/>
      <c r="Y971" s="6"/>
      <c r="Z971" s="5"/>
      <c r="AA971" s="5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</row>
    <row r="972" spans="1:144" x14ac:dyDescent="0.2">
      <c r="A972" s="138">
        <f t="shared" si="215"/>
        <v>43267</v>
      </c>
      <c r="B972" s="142">
        <f t="shared" ca="1" si="222"/>
        <v>1087294.1159999999</v>
      </c>
      <c r="C972" s="52">
        <f t="shared" si="216"/>
        <v>1000000</v>
      </c>
      <c r="D972" s="38">
        <f t="shared" si="217"/>
        <v>0.14476</v>
      </c>
      <c r="E972" s="42">
        <f t="shared" si="218"/>
        <v>43038</v>
      </c>
      <c r="F972" s="1">
        <f t="shared" ref="F972:F1035" si="224">IF(A972&gt;E972,IF(NETWORKDAYS(E972,A972,$P$75:$P$191)-1=0,1,NETWORKDAYS(E972,A972,$P$75:$P$191)-1),0)</f>
        <v>155</v>
      </c>
      <c r="G972" s="51">
        <f t="shared" ref="G972:G1035" si="225">IF(AND(F972=1,F971=1),1,IF(F972&gt;0,IF(F972=F971,F972+1,F972),0))</f>
        <v>156</v>
      </c>
      <c r="H972" s="43">
        <f t="shared" ref="H972:H1035" si="226">ROUND((D972+1)^(G972/252),9)</f>
        <v>1.087294116</v>
      </c>
      <c r="I972" s="51">
        <f t="shared" si="219"/>
        <v>0</v>
      </c>
      <c r="J972" s="52">
        <f t="shared" ref="J972:J1035" si="227">TRUNC(((H972-1)*C972),8)</f>
        <v>87294.115999999995</v>
      </c>
      <c r="K972" s="41">
        <f t="shared" ref="K972:K1035" si="228">IF(I972&gt;0,VLOOKUP(I972,$P$12:$U$72,6),0)</f>
        <v>0</v>
      </c>
      <c r="L972" s="2" t="str">
        <f t="shared" si="220"/>
        <v>J=</v>
      </c>
      <c r="M972" s="42">
        <f t="shared" si="221"/>
        <v>43403</v>
      </c>
      <c r="N972" s="5">
        <f t="shared" si="223"/>
        <v>0</v>
      </c>
      <c r="O972" s="5"/>
      <c r="P972" s="5"/>
      <c r="Q972" s="5"/>
      <c r="R972" s="5"/>
      <c r="S972" s="3"/>
      <c r="T972" s="5"/>
      <c r="U972" s="5"/>
      <c r="V972" s="5"/>
      <c r="W972" s="5"/>
      <c r="X972" s="5"/>
      <c r="Y972" s="6"/>
      <c r="Z972" s="5"/>
      <c r="AA972" s="5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</row>
    <row r="973" spans="1:144" x14ac:dyDescent="0.2">
      <c r="A973" s="138">
        <f t="shared" ref="A973:A1036" si="229">(A972+1)</f>
        <v>43268</v>
      </c>
      <c r="B973" s="142">
        <f t="shared" ca="1" si="222"/>
        <v>1087294.1159999999</v>
      </c>
      <c r="C973" s="52">
        <f t="shared" ref="C973:C1036" si="230">(C972-K972)</f>
        <v>1000000</v>
      </c>
      <c r="D973" s="38">
        <f t="shared" ref="D973:D1036" si="231">D972</f>
        <v>0.14476</v>
      </c>
      <c r="E973" s="42">
        <f t="shared" ref="E973:E1036" si="232">IF(I972&gt;0,VLOOKUP(I972,P$12:Z$72,2),E972)</f>
        <v>43038</v>
      </c>
      <c r="F973" s="1">
        <f t="shared" si="224"/>
        <v>155</v>
      </c>
      <c r="G973" s="51">
        <f t="shared" si="225"/>
        <v>156</v>
      </c>
      <c r="H973" s="43">
        <f t="shared" si="226"/>
        <v>1.087294116</v>
      </c>
      <c r="I973" s="51">
        <f t="shared" ref="I973:I1036" si="233">IF(VLOOKUP(A973,Q$12:X$72,8)=VLOOKUP(A972,Q$12:X$72,8),0,VLOOKUP(A973,Q$12:X$72,8))</f>
        <v>0</v>
      </c>
      <c r="J973" s="52">
        <f t="shared" si="227"/>
        <v>87294.115999999995</v>
      </c>
      <c r="K973" s="41">
        <f t="shared" si="228"/>
        <v>0</v>
      </c>
      <c r="L973" s="2" t="str">
        <f t="shared" ref="L973:L1036" si="234">IF(I972&gt;0,VLOOKUP(I972,P$12:Z$72,10),L972)</f>
        <v>J=</v>
      </c>
      <c r="M973" s="42">
        <f t="shared" ref="M973:M1036" si="235">IF(I972&gt;0,VLOOKUP(I972,P$12:Z$72,11),M972)</f>
        <v>43403</v>
      </c>
      <c r="N973" s="5">
        <f t="shared" si="223"/>
        <v>0</v>
      </c>
      <c r="O973" s="5"/>
      <c r="P973" s="5"/>
      <c r="Q973" s="5"/>
      <c r="R973" s="5"/>
      <c r="S973" s="3"/>
      <c r="T973" s="5"/>
      <c r="U973" s="5"/>
      <c r="V973" s="5"/>
      <c r="W973" s="5"/>
      <c r="X973" s="5"/>
      <c r="Y973" s="6"/>
      <c r="Z973" s="5"/>
      <c r="AA973" s="5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</row>
    <row r="974" spans="1:144" x14ac:dyDescent="0.2">
      <c r="A974" s="138">
        <f t="shared" si="229"/>
        <v>43269</v>
      </c>
      <c r="B974" s="142">
        <f t="shared" ref="B974:B1037" ca="1" si="236">IF(A974&lt;=TODAY(),C974+J974,IF(AND(A974&gt;TODAY(),A974&lt;=$B$1),IF(VLOOKUP(TODAY(),$A$12:$D$10000,4,FALSE)=0,"n.d",C974+J974),"n.d"))</f>
        <v>1087294.1159999999</v>
      </c>
      <c r="C974" s="52">
        <f t="shared" si="230"/>
        <v>1000000</v>
      </c>
      <c r="D974" s="38">
        <f t="shared" si="231"/>
        <v>0.14476</v>
      </c>
      <c r="E974" s="42">
        <f t="shared" si="232"/>
        <v>43038</v>
      </c>
      <c r="F974" s="1">
        <f t="shared" si="224"/>
        <v>156</v>
      </c>
      <c r="G974" s="51">
        <f t="shared" si="225"/>
        <v>156</v>
      </c>
      <c r="H974" s="43">
        <f t="shared" si="226"/>
        <v>1.087294116</v>
      </c>
      <c r="I974" s="51">
        <f t="shared" si="233"/>
        <v>0</v>
      </c>
      <c r="J974" s="52">
        <f t="shared" si="227"/>
        <v>87294.115999999995</v>
      </c>
      <c r="K974" s="41">
        <f t="shared" si="228"/>
        <v>0</v>
      </c>
      <c r="L974" s="2" t="str">
        <f t="shared" si="234"/>
        <v>J=</v>
      </c>
      <c r="M974" s="42">
        <f t="shared" si="235"/>
        <v>43403</v>
      </c>
      <c r="N974" s="5">
        <f t="shared" ref="N974:N1037" si="237">IF(I974&gt;0,(J974+K974)*N$9,0)</f>
        <v>0</v>
      </c>
      <c r="O974" s="5"/>
      <c r="P974" s="5"/>
      <c r="Q974" s="5"/>
      <c r="R974" s="5"/>
      <c r="S974" s="3"/>
      <c r="T974" s="5"/>
      <c r="U974" s="5"/>
      <c r="V974" s="5"/>
      <c r="W974" s="5"/>
      <c r="X974" s="5"/>
      <c r="Y974" s="6"/>
      <c r="Z974" s="5"/>
      <c r="AA974" s="5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</row>
    <row r="975" spans="1:144" x14ac:dyDescent="0.2">
      <c r="A975" s="138">
        <f t="shared" si="229"/>
        <v>43270</v>
      </c>
      <c r="B975" s="142">
        <f t="shared" ca="1" si="236"/>
        <v>1087877.5929999999</v>
      </c>
      <c r="C975" s="52">
        <f t="shared" si="230"/>
        <v>1000000</v>
      </c>
      <c r="D975" s="38">
        <f t="shared" si="231"/>
        <v>0.14476</v>
      </c>
      <c r="E975" s="42">
        <f t="shared" si="232"/>
        <v>43038</v>
      </c>
      <c r="F975" s="1">
        <f t="shared" si="224"/>
        <v>157</v>
      </c>
      <c r="G975" s="51">
        <f t="shared" si="225"/>
        <v>157</v>
      </c>
      <c r="H975" s="43">
        <f t="shared" si="226"/>
        <v>1.087877593</v>
      </c>
      <c r="I975" s="51">
        <f t="shared" si="233"/>
        <v>0</v>
      </c>
      <c r="J975" s="52">
        <f t="shared" si="227"/>
        <v>87877.592999999993</v>
      </c>
      <c r="K975" s="41">
        <f t="shared" si="228"/>
        <v>0</v>
      </c>
      <c r="L975" s="2" t="str">
        <f t="shared" si="234"/>
        <v>J=</v>
      </c>
      <c r="M975" s="42">
        <f t="shared" si="235"/>
        <v>43403</v>
      </c>
      <c r="N975" s="5">
        <f t="shared" si="237"/>
        <v>0</v>
      </c>
      <c r="O975" s="5"/>
      <c r="P975" s="5"/>
      <c r="Q975" s="5"/>
      <c r="R975" s="5"/>
      <c r="S975" s="3"/>
      <c r="T975" s="5"/>
      <c r="U975" s="5"/>
      <c r="V975" s="5"/>
      <c r="W975" s="5"/>
      <c r="X975" s="5"/>
      <c r="Y975" s="6"/>
      <c r="Z975" s="5"/>
      <c r="AA975" s="5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</row>
    <row r="976" spans="1:144" x14ac:dyDescent="0.2">
      <c r="A976" s="138">
        <f t="shared" si="229"/>
        <v>43271</v>
      </c>
      <c r="B976" s="142">
        <f t="shared" ca="1" si="236"/>
        <v>1088461.3829999999</v>
      </c>
      <c r="C976" s="52">
        <f t="shared" si="230"/>
        <v>1000000</v>
      </c>
      <c r="D976" s="38">
        <f t="shared" si="231"/>
        <v>0.14476</v>
      </c>
      <c r="E976" s="42">
        <f t="shared" si="232"/>
        <v>43038</v>
      </c>
      <c r="F976" s="1">
        <f t="shared" si="224"/>
        <v>158</v>
      </c>
      <c r="G976" s="51">
        <f t="shared" si="225"/>
        <v>158</v>
      </c>
      <c r="H976" s="43">
        <f t="shared" si="226"/>
        <v>1.0884613830000001</v>
      </c>
      <c r="I976" s="51">
        <f t="shared" si="233"/>
        <v>0</v>
      </c>
      <c r="J976" s="52">
        <f t="shared" si="227"/>
        <v>88461.383000000002</v>
      </c>
      <c r="K976" s="41">
        <f t="shared" si="228"/>
        <v>0</v>
      </c>
      <c r="L976" s="2" t="str">
        <f t="shared" si="234"/>
        <v>J=</v>
      </c>
      <c r="M976" s="42">
        <f t="shared" si="235"/>
        <v>43403</v>
      </c>
      <c r="N976" s="5">
        <f t="shared" si="237"/>
        <v>0</v>
      </c>
      <c r="O976" s="5"/>
      <c r="P976" s="5"/>
      <c r="Q976" s="5"/>
      <c r="R976" s="5"/>
      <c r="S976" s="3"/>
      <c r="T976" s="5"/>
      <c r="U976" s="5"/>
      <c r="V976" s="5"/>
      <c r="W976" s="5"/>
      <c r="X976" s="5"/>
      <c r="Y976" s="6"/>
      <c r="Z976" s="5"/>
      <c r="AA976" s="5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</row>
    <row r="977" spans="1:144" x14ac:dyDescent="0.2">
      <c r="A977" s="138">
        <f t="shared" si="229"/>
        <v>43272</v>
      </c>
      <c r="B977" s="142">
        <f t="shared" ca="1" si="236"/>
        <v>1089045.48699999</v>
      </c>
      <c r="C977" s="52">
        <f t="shared" si="230"/>
        <v>1000000</v>
      </c>
      <c r="D977" s="38">
        <f t="shared" si="231"/>
        <v>0.14476</v>
      </c>
      <c r="E977" s="42">
        <f t="shared" si="232"/>
        <v>43038</v>
      </c>
      <c r="F977" s="1">
        <f t="shared" si="224"/>
        <v>159</v>
      </c>
      <c r="G977" s="51">
        <f t="shared" si="225"/>
        <v>159</v>
      </c>
      <c r="H977" s="43">
        <f t="shared" si="226"/>
        <v>1.0890454869999999</v>
      </c>
      <c r="I977" s="51">
        <f t="shared" si="233"/>
        <v>0</v>
      </c>
      <c r="J977" s="52">
        <f t="shared" si="227"/>
        <v>89045.486999989997</v>
      </c>
      <c r="K977" s="41">
        <f t="shared" si="228"/>
        <v>0</v>
      </c>
      <c r="L977" s="2" t="str">
        <f t="shared" si="234"/>
        <v>J=</v>
      </c>
      <c r="M977" s="42">
        <f t="shared" si="235"/>
        <v>43403</v>
      </c>
      <c r="N977" s="5">
        <f t="shared" si="237"/>
        <v>0</v>
      </c>
      <c r="O977" s="5"/>
      <c r="P977" s="5"/>
      <c r="Q977" s="5"/>
      <c r="R977" s="5"/>
      <c r="S977" s="3"/>
      <c r="T977" s="5"/>
      <c r="U977" s="5"/>
      <c r="V977" s="5"/>
      <c r="W977" s="5"/>
      <c r="X977" s="5"/>
      <c r="Y977" s="6"/>
      <c r="Z977" s="5"/>
      <c r="AA977" s="5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</row>
    <row r="978" spans="1:144" x14ac:dyDescent="0.2">
      <c r="A978" s="138">
        <f t="shared" si="229"/>
        <v>43273</v>
      </c>
      <c r="B978" s="142">
        <f t="shared" ca="1" si="236"/>
        <v>1089629.9029999999</v>
      </c>
      <c r="C978" s="52">
        <f t="shared" si="230"/>
        <v>1000000</v>
      </c>
      <c r="D978" s="38">
        <f t="shared" si="231"/>
        <v>0.14476</v>
      </c>
      <c r="E978" s="42">
        <f t="shared" si="232"/>
        <v>43038</v>
      </c>
      <c r="F978" s="1">
        <f t="shared" si="224"/>
        <v>160</v>
      </c>
      <c r="G978" s="51">
        <f t="shared" si="225"/>
        <v>160</v>
      </c>
      <c r="H978" s="43">
        <f t="shared" si="226"/>
        <v>1.0896299030000001</v>
      </c>
      <c r="I978" s="51">
        <f t="shared" si="233"/>
        <v>0</v>
      </c>
      <c r="J978" s="52">
        <f t="shared" si="227"/>
        <v>89629.903000000006</v>
      </c>
      <c r="K978" s="41">
        <f t="shared" si="228"/>
        <v>0</v>
      </c>
      <c r="L978" s="2" t="str">
        <f t="shared" si="234"/>
        <v>J=</v>
      </c>
      <c r="M978" s="42">
        <f t="shared" si="235"/>
        <v>43403</v>
      </c>
      <c r="N978" s="5">
        <f t="shared" si="237"/>
        <v>0</v>
      </c>
      <c r="O978" s="5"/>
      <c r="P978" s="5"/>
      <c r="Q978" s="5"/>
      <c r="R978" s="5"/>
      <c r="S978" s="3"/>
      <c r="T978" s="5"/>
      <c r="U978" s="5"/>
      <c r="V978" s="5"/>
      <c r="W978" s="5"/>
      <c r="X978" s="5"/>
      <c r="Y978" s="6"/>
      <c r="Z978" s="5"/>
      <c r="AA978" s="5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</row>
    <row r="979" spans="1:144" x14ac:dyDescent="0.2">
      <c r="A979" s="138">
        <f t="shared" si="229"/>
        <v>43274</v>
      </c>
      <c r="B979" s="142">
        <f t="shared" ca="1" si="236"/>
        <v>1090214.6340000001</v>
      </c>
      <c r="C979" s="52">
        <f t="shared" si="230"/>
        <v>1000000</v>
      </c>
      <c r="D979" s="38">
        <f t="shared" si="231"/>
        <v>0.14476</v>
      </c>
      <c r="E979" s="42">
        <f t="shared" si="232"/>
        <v>43038</v>
      </c>
      <c r="F979" s="1">
        <f t="shared" si="224"/>
        <v>160</v>
      </c>
      <c r="G979" s="51">
        <f t="shared" si="225"/>
        <v>161</v>
      </c>
      <c r="H979" s="43">
        <f t="shared" si="226"/>
        <v>1.0902146340000001</v>
      </c>
      <c r="I979" s="51">
        <f t="shared" si="233"/>
        <v>0</v>
      </c>
      <c r="J979" s="52">
        <f t="shared" si="227"/>
        <v>90214.634000000005</v>
      </c>
      <c r="K979" s="41">
        <f t="shared" si="228"/>
        <v>0</v>
      </c>
      <c r="L979" s="2" t="str">
        <f t="shared" si="234"/>
        <v>J=</v>
      </c>
      <c r="M979" s="42">
        <f t="shared" si="235"/>
        <v>43403</v>
      </c>
      <c r="N979" s="5">
        <f t="shared" si="237"/>
        <v>0</v>
      </c>
      <c r="O979" s="5"/>
      <c r="P979" s="5"/>
      <c r="Q979" s="5"/>
      <c r="R979" s="5"/>
      <c r="S979" s="3"/>
      <c r="T979" s="5"/>
      <c r="U979" s="5"/>
      <c r="V979" s="5"/>
      <c r="W979" s="5"/>
      <c r="X979" s="5"/>
      <c r="Y979" s="6"/>
      <c r="Z979" s="5"/>
      <c r="AA979" s="5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</row>
    <row r="980" spans="1:144" x14ac:dyDescent="0.2">
      <c r="A980" s="138">
        <f t="shared" si="229"/>
        <v>43275</v>
      </c>
      <c r="B980" s="142">
        <f t="shared" ca="1" si="236"/>
        <v>1090214.6340000001</v>
      </c>
      <c r="C980" s="52">
        <f t="shared" si="230"/>
        <v>1000000</v>
      </c>
      <c r="D980" s="38">
        <f t="shared" si="231"/>
        <v>0.14476</v>
      </c>
      <c r="E980" s="42">
        <f t="shared" si="232"/>
        <v>43038</v>
      </c>
      <c r="F980" s="1">
        <f t="shared" si="224"/>
        <v>160</v>
      </c>
      <c r="G980" s="51">
        <f t="shared" si="225"/>
        <v>161</v>
      </c>
      <c r="H980" s="43">
        <f t="shared" si="226"/>
        <v>1.0902146340000001</v>
      </c>
      <c r="I980" s="51">
        <f t="shared" si="233"/>
        <v>0</v>
      </c>
      <c r="J980" s="52">
        <f t="shared" si="227"/>
        <v>90214.634000000005</v>
      </c>
      <c r="K980" s="41">
        <f t="shared" si="228"/>
        <v>0</v>
      </c>
      <c r="L980" s="2" t="str">
        <f t="shared" si="234"/>
        <v>J=</v>
      </c>
      <c r="M980" s="42">
        <f t="shared" si="235"/>
        <v>43403</v>
      </c>
      <c r="N980" s="5">
        <f t="shared" si="237"/>
        <v>0</v>
      </c>
      <c r="O980" s="5"/>
      <c r="P980" s="5"/>
      <c r="Q980" s="5"/>
      <c r="R980" s="5"/>
      <c r="S980" s="3"/>
      <c r="T980" s="5"/>
      <c r="U980" s="5"/>
      <c r="V980" s="5"/>
      <c r="W980" s="5"/>
      <c r="X980" s="5"/>
      <c r="Y980" s="6"/>
      <c r="Z980" s="5"/>
      <c r="AA980" s="5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</row>
    <row r="981" spans="1:144" x14ac:dyDescent="0.2">
      <c r="A981" s="138">
        <f t="shared" si="229"/>
        <v>43276</v>
      </c>
      <c r="B981" s="142">
        <f t="shared" ca="1" si="236"/>
        <v>1090214.6340000001</v>
      </c>
      <c r="C981" s="52">
        <f t="shared" si="230"/>
        <v>1000000</v>
      </c>
      <c r="D981" s="38">
        <f t="shared" si="231"/>
        <v>0.14476</v>
      </c>
      <c r="E981" s="42">
        <f t="shared" si="232"/>
        <v>43038</v>
      </c>
      <c r="F981" s="1">
        <f t="shared" si="224"/>
        <v>161</v>
      </c>
      <c r="G981" s="51">
        <f t="shared" si="225"/>
        <v>161</v>
      </c>
      <c r="H981" s="43">
        <f t="shared" si="226"/>
        <v>1.0902146340000001</v>
      </c>
      <c r="I981" s="51">
        <f t="shared" si="233"/>
        <v>0</v>
      </c>
      <c r="J981" s="52">
        <f t="shared" si="227"/>
        <v>90214.634000000005</v>
      </c>
      <c r="K981" s="41">
        <f t="shared" si="228"/>
        <v>0</v>
      </c>
      <c r="L981" s="2" t="str">
        <f t="shared" si="234"/>
        <v>J=</v>
      </c>
      <c r="M981" s="42">
        <f t="shared" si="235"/>
        <v>43403</v>
      </c>
      <c r="N981" s="5">
        <f t="shared" si="237"/>
        <v>0</v>
      </c>
      <c r="O981" s="5"/>
      <c r="P981" s="5"/>
      <c r="Q981" s="5"/>
      <c r="R981" s="5"/>
      <c r="S981" s="3"/>
      <c r="T981" s="5"/>
      <c r="U981" s="5"/>
      <c r="V981" s="5"/>
      <c r="W981" s="5"/>
      <c r="X981" s="5"/>
      <c r="Y981" s="6"/>
      <c r="Z981" s="5"/>
      <c r="AA981" s="5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</row>
    <row r="982" spans="1:144" x14ac:dyDescent="0.2">
      <c r="A982" s="138">
        <f t="shared" si="229"/>
        <v>43277</v>
      </c>
      <c r="B982" s="142">
        <f t="shared" ca="1" si="236"/>
        <v>1090799.6780000001</v>
      </c>
      <c r="C982" s="52">
        <f t="shared" si="230"/>
        <v>1000000</v>
      </c>
      <c r="D982" s="38">
        <f t="shared" si="231"/>
        <v>0.14476</v>
      </c>
      <c r="E982" s="42">
        <f t="shared" si="232"/>
        <v>43038</v>
      </c>
      <c r="F982" s="1">
        <f t="shared" si="224"/>
        <v>162</v>
      </c>
      <c r="G982" s="51">
        <f t="shared" si="225"/>
        <v>162</v>
      </c>
      <c r="H982" s="43">
        <f t="shared" si="226"/>
        <v>1.090799678</v>
      </c>
      <c r="I982" s="51">
        <f t="shared" si="233"/>
        <v>0</v>
      </c>
      <c r="J982" s="52">
        <f t="shared" si="227"/>
        <v>90799.678</v>
      </c>
      <c r="K982" s="41">
        <f t="shared" si="228"/>
        <v>0</v>
      </c>
      <c r="L982" s="2" t="str">
        <f t="shared" si="234"/>
        <v>J=</v>
      </c>
      <c r="M982" s="42">
        <f t="shared" si="235"/>
        <v>43403</v>
      </c>
      <c r="N982" s="5">
        <f t="shared" si="237"/>
        <v>0</v>
      </c>
      <c r="O982" s="5"/>
      <c r="P982" s="5"/>
      <c r="Q982" s="5"/>
      <c r="R982" s="5"/>
      <c r="S982" s="3"/>
      <c r="T982" s="5"/>
      <c r="U982" s="5"/>
      <c r="V982" s="5"/>
      <c r="W982" s="5"/>
      <c r="X982" s="5"/>
      <c r="Y982" s="6"/>
      <c r="Z982" s="5"/>
      <c r="AA982" s="5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</row>
    <row r="983" spans="1:144" x14ac:dyDescent="0.2">
      <c r="A983" s="138">
        <f t="shared" si="229"/>
        <v>43278</v>
      </c>
      <c r="B983" s="142">
        <f t="shared" ca="1" si="236"/>
        <v>1091385.0359999901</v>
      </c>
      <c r="C983" s="52">
        <f t="shared" si="230"/>
        <v>1000000</v>
      </c>
      <c r="D983" s="38">
        <f t="shared" si="231"/>
        <v>0.14476</v>
      </c>
      <c r="E983" s="42">
        <f t="shared" si="232"/>
        <v>43038</v>
      </c>
      <c r="F983" s="1">
        <f t="shared" si="224"/>
        <v>163</v>
      </c>
      <c r="G983" s="51">
        <f t="shared" si="225"/>
        <v>163</v>
      </c>
      <c r="H983" s="43">
        <f t="shared" si="226"/>
        <v>1.0913850359999999</v>
      </c>
      <c r="I983" s="51">
        <f t="shared" si="233"/>
        <v>0</v>
      </c>
      <c r="J983" s="52">
        <f t="shared" si="227"/>
        <v>91385.035999989996</v>
      </c>
      <c r="K983" s="41">
        <f t="shared" si="228"/>
        <v>0</v>
      </c>
      <c r="L983" s="2" t="str">
        <f t="shared" si="234"/>
        <v>J=</v>
      </c>
      <c r="M983" s="42">
        <f t="shared" si="235"/>
        <v>43403</v>
      </c>
      <c r="N983" s="5">
        <f t="shared" si="237"/>
        <v>0</v>
      </c>
      <c r="O983" s="5"/>
      <c r="P983" s="5"/>
      <c r="Q983" s="5"/>
      <c r="R983" s="5"/>
      <c r="S983" s="3"/>
      <c r="T983" s="5"/>
      <c r="U983" s="5"/>
      <c r="V983" s="5"/>
      <c r="W983" s="5"/>
      <c r="X983" s="5"/>
      <c r="Y983" s="6"/>
      <c r="Z983" s="5"/>
      <c r="AA983" s="5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</row>
    <row r="984" spans="1:144" x14ac:dyDescent="0.2">
      <c r="A984" s="138">
        <f t="shared" si="229"/>
        <v>43279</v>
      </c>
      <c r="B984" s="142">
        <f t="shared" ca="1" si="236"/>
        <v>1091970.7080000001</v>
      </c>
      <c r="C984" s="52">
        <f t="shared" si="230"/>
        <v>1000000</v>
      </c>
      <c r="D984" s="38">
        <f t="shared" si="231"/>
        <v>0.14476</v>
      </c>
      <c r="E984" s="42">
        <f t="shared" si="232"/>
        <v>43038</v>
      </c>
      <c r="F984" s="1">
        <f t="shared" si="224"/>
        <v>164</v>
      </c>
      <c r="G984" s="51">
        <f t="shared" si="225"/>
        <v>164</v>
      </c>
      <c r="H984" s="43">
        <f t="shared" si="226"/>
        <v>1.0919707080000001</v>
      </c>
      <c r="I984" s="51">
        <f t="shared" si="233"/>
        <v>0</v>
      </c>
      <c r="J984" s="52">
        <f t="shared" si="227"/>
        <v>91970.707999999999</v>
      </c>
      <c r="K984" s="41">
        <f t="shared" si="228"/>
        <v>0</v>
      </c>
      <c r="L984" s="2" t="str">
        <f t="shared" si="234"/>
        <v>J=</v>
      </c>
      <c r="M984" s="42">
        <f t="shared" si="235"/>
        <v>43403</v>
      </c>
      <c r="N984" s="5">
        <f t="shared" si="237"/>
        <v>0</v>
      </c>
      <c r="O984" s="5"/>
      <c r="P984" s="5"/>
      <c r="Q984" s="5"/>
      <c r="R984" s="5"/>
      <c r="S984" s="3"/>
      <c r="T984" s="5"/>
      <c r="U984" s="5"/>
      <c r="V984" s="5"/>
      <c r="W984" s="5"/>
      <c r="X984" s="5"/>
      <c r="Y984" s="6"/>
      <c r="Z984" s="5"/>
      <c r="AA984" s="5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</row>
    <row r="985" spans="1:144" x14ac:dyDescent="0.2">
      <c r="A985" s="138">
        <f t="shared" si="229"/>
        <v>43280</v>
      </c>
      <c r="B985" s="142">
        <f t="shared" ca="1" si="236"/>
        <v>1092556.6950000001</v>
      </c>
      <c r="C985" s="52">
        <f t="shared" si="230"/>
        <v>1000000</v>
      </c>
      <c r="D985" s="38">
        <f t="shared" si="231"/>
        <v>0.14476</v>
      </c>
      <c r="E985" s="42">
        <f t="shared" si="232"/>
        <v>43038</v>
      </c>
      <c r="F985" s="1">
        <f t="shared" si="224"/>
        <v>165</v>
      </c>
      <c r="G985" s="51">
        <f t="shared" si="225"/>
        <v>165</v>
      </c>
      <c r="H985" s="43">
        <f t="shared" si="226"/>
        <v>1.0925566950000001</v>
      </c>
      <c r="I985" s="51">
        <f t="shared" si="233"/>
        <v>0</v>
      </c>
      <c r="J985" s="52">
        <f t="shared" si="227"/>
        <v>92556.695000000007</v>
      </c>
      <c r="K985" s="41">
        <f t="shared" si="228"/>
        <v>0</v>
      </c>
      <c r="L985" s="2" t="str">
        <f t="shared" si="234"/>
        <v>J=</v>
      </c>
      <c r="M985" s="42">
        <f t="shared" si="235"/>
        <v>43403</v>
      </c>
      <c r="N985" s="5">
        <f t="shared" si="237"/>
        <v>0</v>
      </c>
      <c r="O985" s="5"/>
      <c r="P985" s="5"/>
      <c r="Q985" s="5"/>
      <c r="R985" s="5"/>
      <c r="S985" s="3"/>
      <c r="T985" s="5"/>
      <c r="U985" s="5"/>
      <c r="V985" s="5"/>
      <c r="W985" s="5"/>
      <c r="X985" s="5"/>
      <c r="Y985" s="6"/>
      <c r="Z985" s="5"/>
      <c r="AA985" s="5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</row>
    <row r="986" spans="1:144" x14ac:dyDescent="0.2">
      <c r="A986" s="138">
        <f t="shared" si="229"/>
        <v>43281</v>
      </c>
      <c r="B986" s="142">
        <f t="shared" ca="1" si="236"/>
        <v>1093142.996</v>
      </c>
      <c r="C986" s="52">
        <f t="shared" si="230"/>
        <v>1000000</v>
      </c>
      <c r="D986" s="38">
        <f t="shared" si="231"/>
        <v>0.14476</v>
      </c>
      <c r="E986" s="42">
        <f t="shared" si="232"/>
        <v>43038</v>
      </c>
      <c r="F986" s="1">
        <f t="shared" si="224"/>
        <v>165</v>
      </c>
      <c r="G986" s="51">
        <f t="shared" si="225"/>
        <v>166</v>
      </c>
      <c r="H986" s="43">
        <f t="shared" si="226"/>
        <v>1.0931429960000001</v>
      </c>
      <c r="I986" s="51">
        <f t="shared" si="233"/>
        <v>0</v>
      </c>
      <c r="J986" s="52">
        <f t="shared" si="227"/>
        <v>93142.995999999999</v>
      </c>
      <c r="K986" s="41">
        <f t="shared" si="228"/>
        <v>0</v>
      </c>
      <c r="L986" s="2" t="str">
        <f t="shared" si="234"/>
        <v>J=</v>
      </c>
      <c r="M986" s="42">
        <f t="shared" si="235"/>
        <v>43403</v>
      </c>
      <c r="N986" s="5">
        <f t="shared" si="237"/>
        <v>0</v>
      </c>
      <c r="O986" s="5"/>
      <c r="P986" s="5"/>
      <c r="Q986" s="5"/>
      <c r="R986" s="5"/>
      <c r="S986" s="3"/>
      <c r="T986" s="5"/>
      <c r="U986" s="5"/>
      <c r="V986" s="5"/>
      <c r="W986" s="5"/>
      <c r="X986" s="5"/>
      <c r="Y986" s="6"/>
      <c r="Z986" s="5"/>
      <c r="AA986" s="5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</row>
    <row r="987" spans="1:144" x14ac:dyDescent="0.2">
      <c r="A987" s="138">
        <f t="shared" si="229"/>
        <v>43282</v>
      </c>
      <c r="B987" s="142">
        <f t="shared" ca="1" si="236"/>
        <v>1093142.996</v>
      </c>
      <c r="C987" s="52">
        <f t="shared" si="230"/>
        <v>1000000</v>
      </c>
      <c r="D987" s="38">
        <f t="shared" si="231"/>
        <v>0.14476</v>
      </c>
      <c r="E987" s="42">
        <f t="shared" si="232"/>
        <v>43038</v>
      </c>
      <c r="F987" s="1">
        <f t="shared" si="224"/>
        <v>165</v>
      </c>
      <c r="G987" s="51">
        <f t="shared" si="225"/>
        <v>166</v>
      </c>
      <c r="H987" s="43">
        <f t="shared" si="226"/>
        <v>1.0931429960000001</v>
      </c>
      <c r="I987" s="51">
        <f t="shared" si="233"/>
        <v>0</v>
      </c>
      <c r="J987" s="52">
        <f t="shared" si="227"/>
        <v>93142.995999999999</v>
      </c>
      <c r="K987" s="41">
        <f t="shared" si="228"/>
        <v>0</v>
      </c>
      <c r="L987" s="2" t="str">
        <f t="shared" si="234"/>
        <v>J=</v>
      </c>
      <c r="M987" s="42">
        <f t="shared" si="235"/>
        <v>43403</v>
      </c>
      <c r="N987" s="5">
        <f t="shared" si="237"/>
        <v>0</v>
      </c>
      <c r="O987" s="5"/>
      <c r="P987" s="5"/>
      <c r="Q987" s="5"/>
      <c r="R987" s="5"/>
      <c r="S987" s="3"/>
      <c r="T987" s="5"/>
      <c r="U987" s="5"/>
      <c r="V987" s="5"/>
      <c r="W987" s="5"/>
      <c r="X987" s="5"/>
      <c r="Y987" s="6"/>
      <c r="Z987" s="5"/>
      <c r="AA987" s="5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</row>
    <row r="988" spans="1:144" x14ac:dyDescent="0.2">
      <c r="A988" s="138">
        <f t="shared" si="229"/>
        <v>43283</v>
      </c>
      <c r="B988" s="142">
        <f t="shared" ca="1" si="236"/>
        <v>1093142.996</v>
      </c>
      <c r="C988" s="52">
        <f t="shared" si="230"/>
        <v>1000000</v>
      </c>
      <c r="D988" s="38">
        <f t="shared" si="231"/>
        <v>0.14476</v>
      </c>
      <c r="E988" s="42">
        <f t="shared" si="232"/>
        <v>43038</v>
      </c>
      <c r="F988" s="1">
        <f t="shared" si="224"/>
        <v>166</v>
      </c>
      <c r="G988" s="51">
        <f t="shared" si="225"/>
        <v>166</v>
      </c>
      <c r="H988" s="43">
        <f t="shared" si="226"/>
        <v>1.0931429960000001</v>
      </c>
      <c r="I988" s="51">
        <f t="shared" si="233"/>
        <v>0</v>
      </c>
      <c r="J988" s="52">
        <f t="shared" si="227"/>
        <v>93142.995999999999</v>
      </c>
      <c r="K988" s="41">
        <f t="shared" si="228"/>
        <v>0</v>
      </c>
      <c r="L988" s="2" t="str">
        <f t="shared" si="234"/>
        <v>J=</v>
      </c>
      <c r="M988" s="42">
        <f t="shared" si="235"/>
        <v>43403</v>
      </c>
      <c r="N988" s="5">
        <f t="shared" si="237"/>
        <v>0</v>
      </c>
      <c r="O988" s="5"/>
      <c r="P988" s="5"/>
      <c r="Q988" s="5"/>
      <c r="R988" s="5"/>
      <c r="S988" s="3"/>
      <c r="T988" s="5"/>
      <c r="U988" s="5"/>
      <c r="V988" s="5"/>
      <c r="W988" s="5"/>
      <c r="X988" s="5"/>
      <c r="Y988" s="6"/>
      <c r="Z988" s="5"/>
      <c r="AA988" s="5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</row>
    <row r="989" spans="1:144" x14ac:dyDescent="0.2">
      <c r="A989" s="138">
        <f t="shared" si="229"/>
        <v>43284</v>
      </c>
      <c r="B989" s="142">
        <f t="shared" ca="1" si="236"/>
        <v>1093729.611</v>
      </c>
      <c r="C989" s="52">
        <f t="shared" si="230"/>
        <v>1000000</v>
      </c>
      <c r="D989" s="38">
        <f t="shared" si="231"/>
        <v>0.14476</v>
      </c>
      <c r="E989" s="42">
        <f t="shared" si="232"/>
        <v>43038</v>
      </c>
      <c r="F989" s="1">
        <f t="shared" si="224"/>
        <v>167</v>
      </c>
      <c r="G989" s="51">
        <f t="shared" si="225"/>
        <v>167</v>
      </c>
      <c r="H989" s="43">
        <f t="shared" si="226"/>
        <v>1.0937296110000001</v>
      </c>
      <c r="I989" s="51">
        <f t="shared" si="233"/>
        <v>0</v>
      </c>
      <c r="J989" s="52">
        <f t="shared" si="227"/>
        <v>93729.611000000004</v>
      </c>
      <c r="K989" s="41">
        <f t="shared" si="228"/>
        <v>0</v>
      </c>
      <c r="L989" s="2" t="str">
        <f t="shared" si="234"/>
        <v>J=</v>
      </c>
      <c r="M989" s="42">
        <f t="shared" si="235"/>
        <v>43403</v>
      </c>
      <c r="N989" s="5">
        <f t="shared" si="237"/>
        <v>0</v>
      </c>
      <c r="O989" s="5"/>
      <c r="P989" s="5"/>
      <c r="Q989" s="5"/>
      <c r="R989" s="5"/>
      <c r="S989" s="3"/>
      <c r="T989" s="5"/>
      <c r="U989" s="5"/>
      <c r="V989" s="5"/>
      <c r="W989" s="5"/>
      <c r="X989" s="5"/>
      <c r="Y989" s="6"/>
      <c r="Z989" s="5"/>
      <c r="AA989" s="5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</row>
    <row r="990" spans="1:144" x14ac:dyDescent="0.2">
      <c r="A990" s="138">
        <f t="shared" si="229"/>
        <v>43285</v>
      </c>
      <c r="B990" s="142">
        <f t="shared" ca="1" si="236"/>
        <v>1094316.541</v>
      </c>
      <c r="C990" s="52">
        <f t="shared" si="230"/>
        <v>1000000</v>
      </c>
      <c r="D990" s="38">
        <f t="shared" si="231"/>
        <v>0.14476</v>
      </c>
      <c r="E990" s="42">
        <f t="shared" si="232"/>
        <v>43038</v>
      </c>
      <c r="F990" s="1">
        <f t="shared" si="224"/>
        <v>168</v>
      </c>
      <c r="G990" s="51">
        <f t="shared" si="225"/>
        <v>168</v>
      </c>
      <c r="H990" s="43">
        <f t="shared" si="226"/>
        <v>1.094316541</v>
      </c>
      <c r="I990" s="51">
        <f t="shared" si="233"/>
        <v>0</v>
      </c>
      <c r="J990" s="52">
        <f t="shared" si="227"/>
        <v>94316.540999999997</v>
      </c>
      <c r="K990" s="41">
        <f t="shared" si="228"/>
        <v>0</v>
      </c>
      <c r="L990" s="2" t="str">
        <f t="shared" si="234"/>
        <v>J=</v>
      </c>
      <c r="M990" s="42">
        <f t="shared" si="235"/>
        <v>43403</v>
      </c>
      <c r="N990" s="5">
        <f t="shared" si="237"/>
        <v>0</v>
      </c>
      <c r="O990" s="5"/>
      <c r="P990" s="5"/>
      <c r="Q990" s="5"/>
      <c r="R990" s="5"/>
      <c r="S990" s="3"/>
      <c r="T990" s="5"/>
      <c r="U990" s="5"/>
      <c r="V990" s="5"/>
      <c r="W990" s="5"/>
      <c r="X990" s="5"/>
      <c r="Y990" s="6"/>
      <c r="Z990" s="5"/>
      <c r="AA990" s="5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</row>
    <row r="991" spans="1:144" x14ac:dyDescent="0.2">
      <c r="A991" s="138">
        <f t="shared" si="229"/>
        <v>43286</v>
      </c>
      <c r="B991" s="142">
        <f t="shared" ca="1" si="236"/>
        <v>1094903.787</v>
      </c>
      <c r="C991" s="52">
        <f t="shared" si="230"/>
        <v>1000000</v>
      </c>
      <c r="D991" s="38">
        <f t="shared" si="231"/>
        <v>0.14476</v>
      </c>
      <c r="E991" s="42">
        <f t="shared" si="232"/>
        <v>43038</v>
      </c>
      <c r="F991" s="1">
        <f t="shared" si="224"/>
        <v>169</v>
      </c>
      <c r="G991" s="51">
        <f t="shared" si="225"/>
        <v>169</v>
      </c>
      <c r="H991" s="43">
        <f t="shared" si="226"/>
        <v>1.094903787</v>
      </c>
      <c r="I991" s="51">
        <f t="shared" si="233"/>
        <v>0</v>
      </c>
      <c r="J991" s="52">
        <f t="shared" si="227"/>
        <v>94903.786999999997</v>
      </c>
      <c r="K991" s="41">
        <f t="shared" si="228"/>
        <v>0</v>
      </c>
      <c r="L991" s="2" t="str">
        <f t="shared" si="234"/>
        <v>J=</v>
      </c>
      <c r="M991" s="42">
        <f t="shared" si="235"/>
        <v>43403</v>
      </c>
      <c r="N991" s="5">
        <f t="shared" si="237"/>
        <v>0</v>
      </c>
      <c r="O991" s="5"/>
      <c r="P991" s="5"/>
      <c r="Q991" s="5"/>
      <c r="R991" s="5"/>
      <c r="S991" s="3"/>
      <c r="T991" s="5"/>
      <c r="U991" s="5"/>
      <c r="V991" s="5"/>
      <c r="W991" s="5"/>
      <c r="X991" s="5"/>
      <c r="Y991" s="6"/>
      <c r="Z991" s="5"/>
      <c r="AA991" s="5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</row>
    <row r="992" spans="1:144" x14ac:dyDescent="0.2">
      <c r="A992" s="138">
        <f t="shared" si="229"/>
        <v>43287</v>
      </c>
      <c r="B992" s="142">
        <f t="shared" ca="1" si="236"/>
        <v>1095491.3470000001</v>
      </c>
      <c r="C992" s="52">
        <f t="shared" si="230"/>
        <v>1000000</v>
      </c>
      <c r="D992" s="38">
        <f t="shared" si="231"/>
        <v>0.14476</v>
      </c>
      <c r="E992" s="42">
        <f t="shared" si="232"/>
        <v>43038</v>
      </c>
      <c r="F992" s="1">
        <f t="shared" si="224"/>
        <v>170</v>
      </c>
      <c r="G992" s="51">
        <f t="shared" si="225"/>
        <v>170</v>
      </c>
      <c r="H992" s="43">
        <f t="shared" si="226"/>
        <v>1.0954913470000001</v>
      </c>
      <c r="I992" s="51">
        <f t="shared" si="233"/>
        <v>0</v>
      </c>
      <c r="J992" s="52">
        <f t="shared" si="227"/>
        <v>95491.346999999994</v>
      </c>
      <c r="K992" s="41">
        <f t="shared" si="228"/>
        <v>0</v>
      </c>
      <c r="L992" s="2" t="str">
        <f t="shared" si="234"/>
        <v>J=</v>
      </c>
      <c r="M992" s="42">
        <f t="shared" si="235"/>
        <v>43403</v>
      </c>
      <c r="N992" s="5">
        <f t="shared" si="237"/>
        <v>0</v>
      </c>
      <c r="O992" s="5"/>
      <c r="P992" s="5"/>
      <c r="Q992" s="5"/>
      <c r="R992" s="5"/>
      <c r="S992" s="3"/>
      <c r="T992" s="5"/>
      <c r="U992" s="5"/>
      <c r="V992" s="5"/>
      <c r="W992" s="5"/>
      <c r="X992" s="5"/>
      <c r="Y992" s="6"/>
      <c r="Z992" s="5"/>
      <c r="AA992" s="5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</row>
    <row r="993" spans="1:144" x14ac:dyDescent="0.2">
      <c r="A993" s="138">
        <f t="shared" si="229"/>
        <v>43288</v>
      </c>
      <c r="B993" s="142">
        <f t="shared" ca="1" si="236"/>
        <v>1096079.223</v>
      </c>
      <c r="C993" s="52">
        <f t="shared" si="230"/>
        <v>1000000</v>
      </c>
      <c r="D993" s="38">
        <f t="shared" si="231"/>
        <v>0.14476</v>
      </c>
      <c r="E993" s="42">
        <f t="shared" si="232"/>
        <v>43038</v>
      </c>
      <c r="F993" s="1">
        <f t="shared" si="224"/>
        <v>170</v>
      </c>
      <c r="G993" s="51">
        <f t="shared" si="225"/>
        <v>171</v>
      </c>
      <c r="H993" s="43">
        <f t="shared" si="226"/>
        <v>1.096079223</v>
      </c>
      <c r="I993" s="51">
        <f t="shared" si="233"/>
        <v>0</v>
      </c>
      <c r="J993" s="52">
        <f t="shared" si="227"/>
        <v>96079.222999999998</v>
      </c>
      <c r="K993" s="41">
        <f t="shared" si="228"/>
        <v>0</v>
      </c>
      <c r="L993" s="2" t="str">
        <f t="shared" si="234"/>
        <v>J=</v>
      </c>
      <c r="M993" s="42">
        <f t="shared" si="235"/>
        <v>43403</v>
      </c>
      <c r="N993" s="5">
        <f t="shared" si="237"/>
        <v>0</v>
      </c>
      <c r="O993" s="5"/>
      <c r="P993" s="5"/>
      <c r="Q993" s="5"/>
      <c r="R993" s="5"/>
      <c r="S993" s="3"/>
      <c r="T993" s="5"/>
      <c r="U993" s="5"/>
      <c r="V993" s="5"/>
      <c r="W993" s="5"/>
      <c r="X993" s="5"/>
      <c r="Y993" s="6"/>
      <c r="Z993" s="5"/>
      <c r="AA993" s="5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</row>
    <row r="994" spans="1:144" x14ac:dyDescent="0.2">
      <c r="A994" s="138">
        <f t="shared" si="229"/>
        <v>43289</v>
      </c>
      <c r="B994" s="142">
        <f t="shared" ca="1" si="236"/>
        <v>1096079.223</v>
      </c>
      <c r="C994" s="52">
        <f t="shared" si="230"/>
        <v>1000000</v>
      </c>
      <c r="D994" s="38">
        <f t="shared" si="231"/>
        <v>0.14476</v>
      </c>
      <c r="E994" s="42">
        <f t="shared" si="232"/>
        <v>43038</v>
      </c>
      <c r="F994" s="1">
        <f t="shared" si="224"/>
        <v>170</v>
      </c>
      <c r="G994" s="51">
        <f t="shared" si="225"/>
        <v>171</v>
      </c>
      <c r="H994" s="43">
        <f t="shared" si="226"/>
        <v>1.096079223</v>
      </c>
      <c r="I994" s="51">
        <f t="shared" si="233"/>
        <v>0</v>
      </c>
      <c r="J994" s="52">
        <f t="shared" si="227"/>
        <v>96079.222999999998</v>
      </c>
      <c r="K994" s="41">
        <f t="shared" si="228"/>
        <v>0</v>
      </c>
      <c r="L994" s="2" t="str">
        <f t="shared" si="234"/>
        <v>J=</v>
      </c>
      <c r="M994" s="42">
        <f t="shared" si="235"/>
        <v>43403</v>
      </c>
      <c r="N994" s="5">
        <f t="shared" si="237"/>
        <v>0</v>
      </c>
      <c r="O994" s="5"/>
      <c r="P994" s="5"/>
      <c r="Q994" s="5"/>
      <c r="R994" s="5"/>
      <c r="S994" s="3"/>
      <c r="T994" s="5"/>
      <c r="U994" s="5"/>
      <c r="V994" s="5"/>
      <c r="W994" s="5"/>
      <c r="X994" s="5"/>
      <c r="Y994" s="6"/>
      <c r="Z994" s="5"/>
      <c r="AA994" s="5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</row>
    <row r="995" spans="1:144" x14ac:dyDescent="0.2">
      <c r="A995" s="138">
        <f t="shared" si="229"/>
        <v>43290</v>
      </c>
      <c r="B995" s="142">
        <f t="shared" ca="1" si="236"/>
        <v>1096079.223</v>
      </c>
      <c r="C995" s="52">
        <f t="shared" si="230"/>
        <v>1000000</v>
      </c>
      <c r="D995" s="38">
        <f t="shared" si="231"/>
        <v>0.14476</v>
      </c>
      <c r="E995" s="42">
        <f t="shared" si="232"/>
        <v>43038</v>
      </c>
      <c r="F995" s="1">
        <f t="shared" si="224"/>
        <v>171</v>
      </c>
      <c r="G995" s="51">
        <f t="shared" si="225"/>
        <v>171</v>
      </c>
      <c r="H995" s="43">
        <f t="shared" si="226"/>
        <v>1.096079223</v>
      </c>
      <c r="I995" s="51">
        <f t="shared" si="233"/>
        <v>0</v>
      </c>
      <c r="J995" s="52">
        <f t="shared" si="227"/>
        <v>96079.222999999998</v>
      </c>
      <c r="K995" s="41">
        <f t="shared" si="228"/>
        <v>0</v>
      </c>
      <c r="L995" s="2" t="str">
        <f t="shared" si="234"/>
        <v>J=</v>
      </c>
      <c r="M995" s="42">
        <f t="shared" si="235"/>
        <v>43403</v>
      </c>
      <c r="N995" s="5">
        <f t="shared" si="237"/>
        <v>0</v>
      </c>
      <c r="O995" s="5"/>
      <c r="P995" s="5"/>
      <c r="Q995" s="5"/>
      <c r="R995" s="5"/>
      <c r="S995" s="3"/>
      <c r="T995" s="5"/>
      <c r="U995" s="5"/>
      <c r="V995" s="5"/>
      <c r="W995" s="5"/>
      <c r="X995" s="5"/>
      <c r="Y995" s="6"/>
      <c r="Z995" s="5"/>
      <c r="AA995" s="5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</row>
    <row r="996" spans="1:144" x14ac:dyDescent="0.2">
      <c r="A996" s="138">
        <f t="shared" si="229"/>
        <v>43291</v>
      </c>
      <c r="B996" s="142">
        <f t="shared" ca="1" si="236"/>
        <v>1096667.4139999901</v>
      </c>
      <c r="C996" s="52">
        <f t="shared" si="230"/>
        <v>1000000</v>
      </c>
      <c r="D996" s="38">
        <f t="shared" si="231"/>
        <v>0.14476</v>
      </c>
      <c r="E996" s="42">
        <f t="shared" si="232"/>
        <v>43038</v>
      </c>
      <c r="F996" s="1">
        <f t="shared" si="224"/>
        <v>172</v>
      </c>
      <c r="G996" s="51">
        <f t="shared" si="225"/>
        <v>172</v>
      </c>
      <c r="H996" s="43">
        <f t="shared" si="226"/>
        <v>1.0966674139999999</v>
      </c>
      <c r="I996" s="51">
        <f t="shared" si="233"/>
        <v>0</v>
      </c>
      <c r="J996" s="52">
        <f t="shared" si="227"/>
        <v>96667.413999990007</v>
      </c>
      <c r="K996" s="41">
        <f t="shared" si="228"/>
        <v>0</v>
      </c>
      <c r="L996" s="2" t="str">
        <f t="shared" si="234"/>
        <v>J=</v>
      </c>
      <c r="M996" s="42">
        <f t="shared" si="235"/>
        <v>43403</v>
      </c>
      <c r="N996" s="5">
        <f t="shared" si="237"/>
        <v>0</v>
      </c>
      <c r="O996" s="5"/>
      <c r="P996" s="5"/>
      <c r="Q996" s="5"/>
      <c r="R996" s="5"/>
      <c r="S996" s="3"/>
      <c r="T996" s="5"/>
      <c r="U996" s="5"/>
      <c r="V996" s="5"/>
      <c r="W996" s="5"/>
      <c r="X996" s="5"/>
      <c r="Y996" s="6"/>
      <c r="Z996" s="5"/>
      <c r="AA996" s="5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</row>
    <row r="997" spans="1:144" x14ac:dyDescent="0.2">
      <c r="A997" s="138">
        <f t="shared" si="229"/>
        <v>43292</v>
      </c>
      <c r="B997" s="142">
        <f t="shared" ca="1" si="236"/>
        <v>1097255.9209999901</v>
      </c>
      <c r="C997" s="52">
        <f t="shared" si="230"/>
        <v>1000000</v>
      </c>
      <c r="D997" s="38">
        <f t="shared" si="231"/>
        <v>0.14476</v>
      </c>
      <c r="E997" s="42">
        <f t="shared" si="232"/>
        <v>43038</v>
      </c>
      <c r="F997" s="1">
        <f t="shared" si="224"/>
        <v>173</v>
      </c>
      <c r="G997" s="51">
        <f t="shared" si="225"/>
        <v>173</v>
      </c>
      <c r="H997" s="43">
        <f t="shared" si="226"/>
        <v>1.0972559209999999</v>
      </c>
      <c r="I997" s="51">
        <f t="shared" si="233"/>
        <v>0</v>
      </c>
      <c r="J997" s="52">
        <f t="shared" si="227"/>
        <v>97255.920999990005</v>
      </c>
      <c r="K997" s="41">
        <f t="shared" si="228"/>
        <v>0</v>
      </c>
      <c r="L997" s="2" t="str">
        <f t="shared" si="234"/>
        <v>J=</v>
      </c>
      <c r="M997" s="42">
        <f t="shared" si="235"/>
        <v>43403</v>
      </c>
      <c r="N997" s="5">
        <f t="shared" si="237"/>
        <v>0</v>
      </c>
      <c r="O997" s="5"/>
      <c r="P997" s="5"/>
      <c r="Q997" s="5"/>
      <c r="R997" s="5"/>
      <c r="S997" s="3"/>
      <c r="T997" s="5"/>
      <c r="U997" s="5"/>
      <c r="V997" s="5"/>
      <c r="W997" s="5"/>
      <c r="X997" s="5"/>
      <c r="Y997" s="6"/>
      <c r="Z997" s="5"/>
      <c r="AA997" s="5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</row>
    <row r="998" spans="1:144" x14ac:dyDescent="0.2">
      <c r="A998" s="138">
        <f t="shared" si="229"/>
        <v>43293</v>
      </c>
      <c r="B998" s="142">
        <f t="shared" ca="1" si="236"/>
        <v>1097844.7439999999</v>
      </c>
      <c r="C998" s="52">
        <f t="shared" si="230"/>
        <v>1000000</v>
      </c>
      <c r="D998" s="38">
        <f t="shared" si="231"/>
        <v>0.14476</v>
      </c>
      <c r="E998" s="42">
        <f t="shared" si="232"/>
        <v>43038</v>
      </c>
      <c r="F998" s="1">
        <f t="shared" si="224"/>
        <v>174</v>
      </c>
      <c r="G998" s="51">
        <f t="shared" si="225"/>
        <v>174</v>
      </c>
      <c r="H998" s="43">
        <f t="shared" si="226"/>
        <v>1.0978447440000001</v>
      </c>
      <c r="I998" s="51">
        <f t="shared" si="233"/>
        <v>0</v>
      </c>
      <c r="J998" s="52">
        <f t="shared" si="227"/>
        <v>97844.744000000006</v>
      </c>
      <c r="K998" s="41">
        <f t="shared" si="228"/>
        <v>0</v>
      </c>
      <c r="L998" s="2" t="str">
        <f t="shared" si="234"/>
        <v>J=</v>
      </c>
      <c r="M998" s="42">
        <f t="shared" si="235"/>
        <v>43403</v>
      </c>
      <c r="N998" s="5">
        <f t="shared" si="237"/>
        <v>0</v>
      </c>
      <c r="O998" s="5"/>
      <c r="P998" s="5"/>
      <c r="Q998" s="5"/>
      <c r="R998" s="5"/>
      <c r="S998" s="3"/>
      <c r="T998" s="5"/>
      <c r="U998" s="5"/>
      <c r="V998" s="5"/>
      <c r="W998" s="5"/>
      <c r="X998" s="5"/>
      <c r="Y998" s="6"/>
      <c r="Z998" s="5"/>
      <c r="AA998" s="5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</row>
    <row r="999" spans="1:144" x14ac:dyDescent="0.2">
      <c r="A999" s="138">
        <f t="shared" si="229"/>
        <v>43294</v>
      </c>
      <c r="B999" s="142">
        <f t="shared" ca="1" si="236"/>
        <v>1098433.8829999999</v>
      </c>
      <c r="C999" s="52">
        <f t="shared" si="230"/>
        <v>1000000</v>
      </c>
      <c r="D999" s="38">
        <f t="shared" si="231"/>
        <v>0.14476</v>
      </c>
      <c r="E999" s="42">
        <f t="shared" si="232"/>
        <v>43038</v>
      </c>
      <c r="F999" s="1">
        <f t="shared" si="224"/>
        <v>175</v>
      </c>
      <c r="G999" s="51">
        <f t="shared" si="225"/>
        <v>175</v>
      </c>
      <c r="H999" s="43">
        <f t="shared" si="226"/>
        <v>1.098433883</v>
      </c>
      <c r="I999" s="51">
        <f t="shared" si="233"/>
        <v>0</v>
      </c>
      <c r="J999" s="52">
        <f t="shared" si="227"/>
        <v>98433.883000000002</v>
      </c>
      <c r="K999" s="41">
        <f t="shared" si="228"/>
        <v>0</v>
      </c>
      <c r="L999" s="2" t="str">
        <f t="shared" si="234"/>
        <v>J=</v>
      </c>
      <c r="M999" s="42">
        <f t="shared" si="235"/>
        <v>43403</v>
      </c>
      <c r="N999" s="5">
        <f t="shared" si="237"/>
        <v>0</v>
      </c>
      <c r="O999" s="5"/>
      <c r="P999" s="5"/>
      <c r="Q999" s="5"/>
      <c r="R999" s="5"/>
      <c r="S999" s="3"/>
      <c r="T999" s="5"/>
      <c r="U999" s="5"/>
      <c r="V999" s="5"/>
      <c r="W999" s="5"/>
      <c r="X999" s="5"/>
      <c r="Y999" s="6"/>
      <c r="Z999" s="5"/>
      <c r="AA999" s="5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</row>
    <row r="1000" spans="1:144" x14ac:dyDescent="0.2">
      <c r="A1000" s="138">
        <f t="shared" si="229"/>
        <v>43295</v>
      </c>
      <c r="B1000" s="142">
        <f t="shared" ca="1" si="236"/>
        <v>1099023.3370000001</v>
      </c>
      <c r="C1000" s="52">
        <f t="shared" si="230"/>
        <v>1000000</v>
      </c>
      <c r="D1000" s="38">
        <f t="shared" si="231"/>
        <v>0.14476</v>
      </c>
      <c r="E1000" s="42">
        <f t="shared" si="232"/>
        <v>43038</v>
      </c>
      <c r="F1000" s="1">
        <f t="shared" si="224"/>
        <v>175</v>
      </c>
      <c r="G1000" s="51">
        <f t="shared" si="225"/>
        <v>176</v>
      </c>
      <c r="H1000" s="43">
        <f t="shared" si="226"/>
        <v>1.099023337</v>
      </c>
      <c r="I1000" s="51">
        <f t="shared" si="233"/>
        <v>0</v>
      </c>
      <c r="J1000" s="52">
        <f t="shared" si="227"/>
        <v>99023.337</v>
      </c>
      <c r="K1000" s="41">
        <f t="shared" si="228"/>
        <v>0</v>
      </c>
      <c r="L1000" s="2" t="str">
        <f t="shared" si="234"/>
        <v>J=</v>
      </c>
      <c r="M1000" s="42">
        <f t="shared" si="235"/>
        <v>43403</v>
      </c>
      <c r="N1000" s="5">
        <f t="shared" si="237"/>
        <v>0</v>
      </c>
      <c r="O1000" s="5"/>
      <c r="P1000" s="5"/>
      <c r="Q1000" s="5"/>
      <c r="R1000" s="5"/>
      <c r="S1000" s="3"/>
      <c r="T1000" s="5"/>
      <c r="U1000" s="5"/>
      <c r="V1000" s="5"/>
      <c r="W1000" s="5"/>
      <c r="X1000" s="5"/>
      <c r="Y1000" s="6"/>
      <c r="Z1000" s="5"/>
      <c r="AA1000" s="5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</row>
    <row r="1001" spans="1:144" x14ac:dyDescent="0.2">
      <c r="A1001" s="138">
        <f t="shared" si="229"/>
        <v>43296</v>
      </c>
      <c r="B1001" s="142">
        <f t="shared" ca="1" si="236"/>
        <v>1099023.3370000001</v>
      </c>
      <c r="C1001" s="52">
        <f t="shared" si="230"/>
        <v>1000000</v>
      </c>
      <c r="D1001" s="38">
        <f t="shared" si="231"/>
        <v>0.14476</v>
      </c>
      <c r="E1001" s="42">
        <f t="shared" si="232"/>
        <v>43038</v>
      </c>
      <c r="F1001" s="1">
        <f t="shared" si="224"/>
        <v>175</v>
      </c>
      <c r="G1001" s="51">
        <f t="shared" si="225"/>
        <v>176</v>
      </c>
      <c r="H1001" s="43">
        <f t="shared" si="226"/>
        <v>1.099023337</v>
      </c>
      <c r="I1001" s="51">
        <f t="shared" si="233"/>
        <v>0</v>
      </c>
      <c r="J1001" s="52">
        <f t="shared" si="227"/>
        <v>99023.337</v>
      </c>
      <c r="K1001" s="41">
        <f t="shared" si="228"/>
        <v>0</v>
      </c>
      <c r="L1001" s="2" t="str">
        <f t="shared" si="234"/>
        <v>J=</v>
      </c>
      <c r="M1001" s="42">
        <f t="shared" si="235"/>
        <v>43403</v>
      </c>
      <c r="N1001" s="5">
        <f t="shared" si="237"/>
        <v>0</v>
      </c>
      <c r="O1001" s="5"/>
      <c r="P1001" s="5"/>
      <c r="Q1001" s="5"/>
      <c r="R1001" s="5"/>
      <c r="S1001" s="3"/>
      <c r="T1001" s="5"/>
      <c r="U1001" s="5"/>
      <c r="V1001" s="5"/>
      <c r="W1001" s="5"/>
      <c r="X1001" s="5"/>
      <c r="Y1001" s="6"/>
      <c r="Z1001" s="5"/>
      <c r="AA1001" s="5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</row>
    <row r="1002" spans="1:144" x14ac:dyDescent="0.2">
      <c r="A1002" s="138">
        <f t="shared" si="229"/>
        <v>43297</v>
      </c>
      <c r="B1002" s="142">
        <f t="shared" ca="1" si="236"/>
        <v>1099023.3370000001</v>
      </c>
      <c r="C1002" s="52">
        <f t="shared" si="230"/>
        <v>1000000</v>
      </c>
      <c r="D1002" s="38">
        <f t="shared" si="231"/>
        <v>0.14476</v>
      </c>
      <c r="E1002" s="42">
        <f t="shared" si="232"/>
        <v>43038</v>
      </c>
      <c r="F1002" s="1">
        <f t="shared" si="224"/>
        <v>176</v>
      </c>
      <c r="G1002" s="51">
        <f t="shared" si="225"/>
        <v>176</v>
      </c>
      <c r="H1002" s="43">
        <f t="shared" si="226"/>
        <v>1.099023337</v>
      </c>
      <c r="I1002" s="51">
        <f t="shared" si="233"/>
        <v>0</v>
      </c>
      <c r="J1002" s="52">
        <f t="shared" si="227"/>
        <v>99023.337</v>
      </c>
      <c r="K1002" s="41">
        <f t="shared" si="228"/>
        <v>0</v>
      </c>
      <c r="L1002" s="2" t="str">
        <f t="shared" si="234"/>
        <v>J=</v>
      </c>
      <c r="M1002" s="42">
        <f t="shared" si="235"/>
        <v>43403</v>
      </c>
      <c r="N1002" s="5">
        <f t="shared" si="237"/>
        <v>0</v>
      </c>
      <c r="O1002" s="5"/>
      <c r="P1002" s="5"/>
      <c r="Q1002" s="5"/>
      <c r="R1002" s="5"/>
      <c r="S1002" s="3"/>
      <c r="T1002" s="5"/>
      <c r="U1002" s="5"/>
      <c r="V1002" s="5"/>
      <c r="W1002" s="5"/>
      <c r="X1002" s="5"/>
      <c r="Y1002" s="6"/>
      <c r="Z1002" s="5"/>
      <c r="AA1002" s="5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</row>
    <row r="1003" spans="1:144" x14ac:dyDescent="0.2">
      <c r="A1003" s="138">
        <f t="shared" si="229"/>
        <v>43298</v>
      </c>
      <c r="B1003" s="142">
        <f t="shared" ca="1" si="236"/>
        <v>1099613.1089999999</v>
      </c>
      <c r="C1003" s="52">
        <f t="shared" si="230"/>
        <v>1000000</v>
      </c>
      <c r="D1003" s="38">
        <f t="shared" si="231"/>
        <v>0.14476</v>
      </c>
      <c r="E1003" s="42">
        <f t="shared" si="232"/>
        <v>43038</v>
      </c>
      <c r="F1003" s="1">
        <f t="shared" si="224"/>
        <v>177</v>
      </c>
      <c r="G1003" s="51">
        <f t="shared" si="225"/>
        <v>177</v>
      </c>
      <c r="H1003" s="43">
        <f t="shared" si="226"/>
        <v>1.0996131090000001</v>
      </c>
      <c r="I1003" s="51">
        <f t="shared" si="233"/>
        <v>0</v>
      </c>
      <c r="J1003" s="52">
        <f t="shared" si="227"/>
        <v>99613.108999999997</v>
      </c>
      <c r="K1003" s="41">
        <f t="shared" si="228"/>
        <v>0</v>
      </c>
      <c r="L1003" s="2" t="str">
        <f t="shared" si="234"/>
        <v>J=</v>
      </c>
      <c r="M1003" s="42">
        <f t="shared" si="235"/>
        <v>43403</v>
      </c>
      <c r="N1003" s="5">
        <f t="shared" si="237"/>
        <v>0</v>
      </c>
      <c r="O1003" s="5"/>
      <c r="P1003" s="5"/>
      <c r="Q1003" s="5"/>
      <c r="R1003" s="5"/>
      <c r="S1003" s="3"/>
      <c r="T1003" s="5"/>
      <c r="U1003" s="5"/>
      <c r="V1003" s="5"/>
      <c r="W1003" s="5"/>
      <c r="X1003" s="5"/>
      <c r="Y1003" s="6"/>
      <c r="Z1003" s="5"/>
      <c r="AA1003" s="5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</row>
    <row r="1004" spans="1:144" x14ac:dyDescent="0.2">
      <c r="A1004" s="138">
        <f t="shared" si="229"/>
        <v>43299</v>
      </c>
      <c r="B1004" s="142">
        <f t="shared" ca="1" si="236"/>
        <v>1100203.196</v>
      </c>
      <c r="C1004" s="52">
        <f t="shared" si="230"/>
        <v>1000000</v>
      </c>
      <c r="D1004" s="38">
        <f t="shared" si="231"/>
        <v>0.14476</v>
      </c>
      <c r="E1004" s="42">
        <f t="shared" si="232"/>
        <v>43038</v>
      </c>
      <c r="F1004" s="1">
        <f t="shared" si="224"/>
        <v>178</v>
      </c>
      <c r="G1004" s="51">
        <f t="shared" si="225"/>
        <v>178</v>
      </c>
      <c r="H1004" s="43">
        <f t="shared" si="226"/>
        <v>1.100203196</v>
      </c>
      <c r="I1004" s="51">
        <f t="shared" si="233"/>
        <v>0</v>
      </c>
      <c r="J1004" s="52">
        <f t="shared" si="227"/>
        <v>100203.196</v>
      </c>
      <c r="K1004" s="41">
        <f t="shared" si="228"/>
        <v>0</v>
      </c>
      <c r="L1004" s="2" t="str">
        <f t="shared" si="234"/>
        <v>J=</v>
      </c>
      <c r="M1004" s="42">
        <f t="shared" si="235"/>
        <v>43403</v>
      </c>
      <c r="N1004" s="5">
        <f t="shared" si="237"/>
        <v>0</v>
      </c>
      <c r="O1004" s="5"/>
      <c r="P1004" s="5"/>
      <c r="Q1004" s="5"/>
      <c r="R1004" s="5"/>
      <c r="S1004" s="3"/>
      <c r="T1004" s="5"/>
      <c r="U1004" s="5"/>
      <c r="V1004" s="5"/>
      <c r="W1004" s="5"/>
      <c r="X1004" s="5"/>
      <c r="Y1004" s="6"/>
      <c r="Z1004" s="5"/>
      <c r="AA1004" s="5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</row>
    <row r="1005" spans="1:144" x14ac:dyDescent="0.2">
      <c r="A1005" s="138">
        <f t="shared" si="229"/>
        <v>43300</v>
      </c>
      <c r="B1005" s="142">
        <f t="shared" ca="1" si="236"/>
        <v>1100793.601</v>
      </c>
      <c r="C1005" s="52">
        <f t="shared" si="230"/>
        <v>1000000</v>
      </c>
      <c r="D1005" s="38">
        <f t="shared" si="231"/>
        <v>0.14476</v>
      </c>
      <c r="E1005" s="42">
        <f t="shared" si="232"/>
        <v>43038</v>
      </c>
      <c r="F1005" s="1">
        <f t="shared" si="224"/>
        <v>179</v>
      </c>
      <c r="G1005" s="51">
        <f t="shared" si="225"/>
        <v>179</v>
      </c>
      <c r="H1005" s="43">
        <f t="shared" si="226"/>
        <v>1.1007936009999999</v>
      </c>
      <c r="I1005" s="51">
        <f t="shared" si="233"/>
        <v>0</v>
      </c>
      <c r="J1005" s="52">
        <f t="shared" si="227"/>
        <v>100793.601</v>
      </c>
      <c r="K1005" s="41">
        <f t="shared" si="228"/>
        <v>0</v>
      </c>
      <c r="L1005" s="2" t="str">
        <f t="shared" si="234"/>
        <v>J=</v>
      </c>
      <c r="M1005" s="42">
        <f t="shared" si="235"/>
        <v>43403</v>
      </c>
      <c r="N1005" s="5">
        <f t="shared" si="237"/>
        <v>0</v>
      </c>
      <c r="O1005" s="5"/>
      <c r="P1005" s="5"/>
      <c r="Q1005" s="5"/>
      <c r="R1005" s="5"/>
      <c r="S1005" s="3"/>
      <c r="T1005" s="5"/>
      <c r="U1005" s="5"/>
      <c r="V1005" s="5"/>
      <c r="W1005" s="5"/>
      <c r="X1005" s="5"/>
      <c r="Y1005" s="6"/>
      <c r="Z1005" s="5"/>
      <c r="AA1005" s="5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</row>
    <row r="1006" spans="1:144" x14ac:dyDescent="0.2">
      <c r="A1006" s="138">
        <f t="shared" si="229"/>
        <v>43301</v>
      </c>
      <c r="B1006" s="142">
        <f t="shared" ca="1" si="236"/>
        <v>1101384.3219999999</v>
      </c>
      <c r="C1006" s="52">
        <f t="shared" si="230"/>
        <v>1000000</v>
      </c>
      <c r="D1006" s="38">
        <f t="shared" si="231"/>
        <v>0.14476</v>
      </c>
      <c r="E1006" s="42">
        <f t="shared" si="232"/>
        <v>43038</v>
      </c>
      <c r="F1006" s="1">
        <f t="shared" si="224"/>
        <v>180</v>
      </c>
      <c r="G1006" s="51">
        <f t="shared" si="225"/>
        <v>180</v>
      </c>
      <c r="H1006" s="43">
        <f t="shared" si="226"/>
        <v>1.1013843219999999</v>
      </c>
      <c r="I1006" s="51">
        <f t="shared" si="233"/>
        <v>0</v>
      </c>
      <c r="J1006" s="52">
        <f t="shared" si="227"/>
        <v>101384.322</v>
      </c>
      <c r="K1006" s="41">
        <f t="shared" si="228"/>
        <v>0</v>
      </c>
      <c r="L1006" s="2" t="str">
        <f t="shared" si="234"/>
        <v>J=</v>
      </c>
      <c r="M1006" s="42">
        <f t="shared" si="235"/>
        <v>43403</v>
      </c>
      <c r="N1006" s="5">
        <f t="shared" si="237"/>
        <v>0</v>
      </c>
      <c r="O1006" s="5"/>
      <c r="P1006" s="5"/>
      <c r="Q1006" s="5"/>
      <c r="R1006" s="5"/>
      <c r="S1006" s="3"/>
      <c r="T1006" s="5"/>
      <c r="U1006" s="5"/>
      <c r="V1006" s="5"/>
      <c r="W1006" s="5"/>
      <c r="X1006" s="5"/>
      <c r="Y1006" s="6"/>
      <c r="Z1006" s="5"/>
      <c r="AA1006" s="5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</row>
    <row r="1007" spans="1:144" x14ac:dyDescent="0.2">
      <c r="A1007" s="138">
        <f t="shared" si="229"/>
        <v>43302</v>
      </c>
      <c r="B1007" s="142">
        <f t="shared" ca="1" si="236"/>
        <v>1101975.3600000001</v>
      </c>
      <c r="C1007" s="52">
        <f t="shared" si="230"/>
        <v>1000000</v>
      </c>
      <c r="D1007" s="38">
        <f t="shared" si="231"/>
        <v>0.14476</v>
      </c>
      <c r="E1007" s="42">
        <f t="shared" si="232"/>
        <v>43038</v>
      </c>
      <c r="F1007" s="1">
        <f t="shared" si="224"/>
        <v>180</v>
      </c>
      <c r="G1007" s="51">
        <f t="shared" si="225"/>
        <v>181</v>
      </c>
      <c r="H1007" s="43">
        <f t="shared" si="226"/>
        <v>1.10197536</v>
      </c>
      <c r="I1007" s="51">
        <f t="shared" si="233"/>
        <v>0</v>
      </c>
      <c r="J1007" s="52">
        <f t="shared" si="227"/>
        <v>101975.36</v>
      </c>
      <c r="K1007" s="41">
        <f t="shared" si="228"/>
        <v>0</v>
      </c>
      <c r="L1007" s="2" t="str">
        <f t="shared" si="234"/>
        <v>J=</v>
      </c>
      <c r="M1007" s="42">
        <f t="shared" si="235"/>
        <v>43403</v>
      </c>
      <c r="N1007" s="5">
        <f t="shared" si="237"/>
        <v>0</v>
      </c>
      <c r="O1007" s="5"/>
      <c r="P1007" s="5"/>
      <c r="Q1007" s="5"/>
      <c r="R1007" s="5"/>
      <c r="S1007" s="3"/>
      <c r="T1007" s="5"/>
      <c r="U1007" s="5"/>
      <c r="V1007" s="5"/>
      <c r="W1007" s="5"/>
      <c r="X1007" s="5"/>
      <c r="Y1007" s="6"/>
      <c r="Z1007" s="5"/>
      <c r="AA1007" s="5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</row>
    <row r="1008" spans="1:144" x14ac:dyDescent="0.2">
      <c r="A1008" s="138">
        <f t="shared" si="229"/>
        <v>43303</v>
      </c>
      <c r="B1008" s="142">
        <f t="shared" ca="1" si="236"/>
        <v>1101975.3600000001</v>
      </c>
      <c r="C1008" s="52">
        <f t="shared" si="230"/>
        <v>1000000</v>
      </c>
      <c r="D1008" s="38">
        <f t="shared" si="231"/>
        <v>0.14476</v>
      </c>
      <c r="E1008" s="42">
        <f t="shared" si="232"/>
        <v>43038</v>
      </c>
      <c r="F1008" s="1">
        <f t="shared" si="224"/>
        <v>180</v>
      </c>
      <c r="G1008" s="51">
        <f t="shared" si="225"/>
        <v>181</v>
      </c>
      <c r="H1008" s="43">
        <f t="shared" si="226"/>
        <v>1.10197536</v>
      </c>
      <c r="I1008" s="51">
        <f t="shared" si="233"/>
        <v>0</v>
      </c>
      <c r="J1008" s="52">
        <f t="shared" si="227"/>
        <v>101975.36</v>
      </c>
      <c r="K1008" s="41">
        <f t="shared" si="228"/>
        <v>0</v>
      </c>
      <c r="L1008" s="2" t="str">
        <f t="shared" si="234"/>
        <v>J=</v>
      </c>
      <c r="M1008" s="42">
        <f t="shared" si="235"/>
        <v>43403</v>
      </c>
      <c r="N1008" s="5">
        <f t="shared" si="237"/>
        <v>0</v>
      </c>
      <c r="O1008" s="5"/>
      <c r="P1008" s="5"/>
      <c r="Q1008" s="5"/>
      <c r="R1008" s="5"/>
      <c r="S1008" s="3"/>
      <c r="T1008" s="5"/>
      <c r="U1008" s="5"/>
      <c r="V1008" s="5"/>
      <c r="W1008" s="5"/>
      <c r="X1008" s="5"/>
      <c r="Y1008" s="6"/>
      <c r="Z1008" s="5"/>
      <c r="AA1008" s="5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</row>
    <row r="1009" spans="1:144" x14ac:dyDescent="0.2">
      <c r="A1009" s="138">
        <f t="shared" si="229"/>
        <v>43304</v>
      </c>
      <c r="B1009" s="142">
        <f t="shared" ca="1" si="236"/>
        <v>1101975.3600000001</v>
      </c>
      <c r="C1009" s="52">
        <f t="shared" si="230"/>
        <v>1000000</v>
      </c>
      <c r="D1009" s="38">
        <f t="shared" si="231"/>
        <v>0.14476</v>
      </c>
      <c r="E1009" s="42">
        <f t="shared" si="232"/>
        <v>43038</v>
      </c>
      <c r="F1009" s="1">
        <f t="shared" si="224"/>
        <v>181</v>
      </c>
      <c r="G1009" s="51">
        <f t="shared" si="225"/>
        <v>181</v>
      </c>
      <c r="H1009" s="43">
        <f t="shared" si="226"/>
        <v>1.10197536</v>
      </c>
      <c r="I1009" s="51">
        <f t="shared" si="233"/>
        <v>0</v>
      </c>
      <c r="J1009" s="52">
        <f t="shared" si="227"/>
        <v>101975.36</v>
      </c>
      <c r="K1009" s="41">
        <f t="shared" si="228"/>
        <v>0</v>
      </c>
      <c r="L1009" s="2" t="str">
        <f t="shared" si="234"/>
        <v>J=</v>
      </c>
      <c r="M1009" s="42">
        <f t="shared" si="235"/>
        <v>43403</v>
      </c>
      <c r="N1009" s="5">
        <f t="shared" si="237"/>
        <v>0</v>
      </c>
      <c r="O1009" s="5"/>
      <c r="P1009" s="5"/>
      <c r="Q1009" s="5"/>
      <c r="R1009" s="5"/>
      <c r="S1009" s="3"/>
      <c r="T1009" s="5"/>
      <c r="U1009" s="5"/>
      <c r="V1009" s="5"/>
      <c r="W1009" s="5"/>
      <c r="X1009" s="5"/>
      <c r="Y1009" s="6"/>
      <c r="Z1009" s="5"/>
      <c r="AA1009" s="5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</row>
    <row r="1010" spans="1:144" x14ac:dyDescent="0.2">
      <c r="A1010" s="138">
        <f t="shared" si="229"/>
        <v>43305</v>
      </c>
      <c r="B1010" s="142">
        <f t="shared" ca="1" si="236"/>
        <v>1102566.7150000001</v>
      </c>
      <c r="C1010" s="52">
        <f t="shared" si="230"/>
        <v>1000000</v>
      </c>
      <c r="D1010" s="38">
        <f t="shared" si="231"/>
        <v>0.14476</v>
      </c>
      <c r="E1010" s="42">
        <f t="shared" si="232"/>
        <v>43038</v>
      </c>
      <c r="F1010" s="1">
        <f t="shared" si="224"/>
        <v>182</v>
      </c>
      <c r="G1010" s="51">
        <f t="shared" si="225"/>
        <v>182</v>
      </c>
      <c r="H1010" s="43">
        <f t="shared" si="226"/>
        <v>1.102566715</v>
      </c>
      <c r="I1010" s="51">
        <f t="shared" si="233"/>
        <v>0</v>
      </c>
      <c r="J1010" s="52">
        <f t="shared" si="227"/>
        <v>102566.715</v>
      </c>
      <c r="K1010" s="41">
        <f t="shared" si="228"/>
        <v>0</v>
      </c>
      <c r="L1010" s="2" t="str">
        <f t="shared" si="234"/>
        <v>J=</v>
      </c>
      <c r="M1010" s="42">
        <f t="shared" si="235"/>
        <v>43403</v>
      </c>
      <c r="N1010" s="5">
        <f t="shared" si="237"/>
        <v>0</v>
      </c>
      <c r="O1010" s="5"/>
      <c r="P1010" s="5"/>
      <c r="Q1010" s="5"/>
      <c r="R1010" s="5"/>
      <c r="S1010" s="3"/>
      <c r="T1010" s="5"/>
      <c r="U1010" s="5"/>
      <c r="V1010" s="5"/>
      <c r="W1010" s="5"/>
      <c r="X1010" s="5"/>
      <c r="Y1010" s="6"/>
      <c r="Z1010" s="5"/>
      <c r="AA1010" s="5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</row>
    <row r="1011" spans="1:144" x14ac:dyDescent="0.2">
      <c r="A1011" s="138">
        <f t="shared" si="229"/>
        <v>43306</v>
      </c>
      <c r="B1011" s="142">
        <f t="shared" ca="1" si="236"/>
        <v>1103158.388</v>
      </c>
      <c r="C1011" s="52">
        <f t="shared" si="230"/>
        <v>1000000</v>
      </c>
      <c r="D1011" s="38">
        <f t="shared" si="231"/>
        <v>0.14476</v>
      </c>
      <c r="E1011" s="42">
        <f t="shared" si="232"/>
        <v>43038</v>
      </c>
      <c r="F1011" s="1">
        <f t="shared" si="224"/>
        <v>183</v>
      </c>
      <c r="G1011" s="51">
        <f t="shared" si="225"/>
        <v>183</v>
      </c>
      <c r="H1011" s="43">
        <f t="shared" si="226"/>
        <v>1.103158388</v>
      </c>
      <c r="I1011" s="51">
        <f t="shared" si="233"/>
        <v>0</v>
      </c>
      <c r="J1011" s="52">
        <f t="shared" si="227"/>
        <v>103158.38800000001</v>
      </c>
      <c r="K1011" s="41">
        <f t="shared" si="228"/>
        <v>0</v>
      </c>
      <c r="L1011" s="2" t="str">
        <f t="shared" si="234"/>
        <v>J=</v>
      </c>
      <c r="M1011" s="42">
        <f t="shared" si="235"/>
        <v>43403</v>
      </c>
      <c r="N1011" s="5">
        <f t="shared" si="237"/>
        <v>0</v>
      </c>
      <c r="O1011" s="5"/>
      <c r="P1011" s="5"/>
      <c r="Q1011" s="5"/>
      <c r="R1011" s="5"/>
      <c r="S1011" s="3"/>
      <c r="T1011" s="5"/>
      <c r="U1011" s="5"/>
      <c r="V1011" s="5"/>
      <c r="W1011" s="5"/>
      <c r="X1011" s="5"/>
      <c r="Y1011" s="6"/>
      <c r="Z1011" s="5"/>
      <c r="AA1011" s="5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</row>
    <row r="1012" spans="1:144" x14ac:dyDescent="0.2">
      <c r="A1012" s="138">
        <f t="shared" si="229"/>
        <v>43307</v>
      </c>
      <c r="B1012" s="142">
        <f t="shared" ca="1" si="236"/>
        <v>1103750.378</v>
      </c>
      <c r="C1012" s="52">
        <f t="shared" si="230"/>
        <v>1000000</v>
      </c>
      <c r="D1012" s="38">
        <f t="shared" si="231"/>
        <v>0.14476</v>
      </c>
      <c r="E1012" s="42">
        <f t="shared" si="232"/>
        <v>43038</v>
      </c>
      <c r="F1012" s="1">
        <f t="shared" si="224"/>
        <v>184</v>
      </c>
      <c r="G1012" s="51">
        <f t="shared" si="225"/>
        <v>184</v>
      </c>
      <c r="H1012" s="43">
        <f t="shared" si="226"/>
        <v>1.103750378</v>
      </c>
      <c r="I1012" s="51">
        <f t="shared" si="233"/>
        <v>0</v>
      </c>
      <c r="J1012" s="52">
        <f t="shared" si="227"/>
        <v>103750.378</v>
      </c>
      <c r="K1012" s="41">
        <f t="shared" si="228"/>
        <v>0</v>
      </c>
      <c r="L1012" s="2" t="str">
        <f t="shared" si="234"/>
        <v>J=</v>
      </c>
      <c r="M1012" s="42">
        <f t="shared" si="235"/>
        <v>43403</v>
      </c>
      <c r="N1012" s="5">
        <f t="shared" si="237"/>
        <v>0</v>
      </c>
      <c r="O1012" s="5"/>
      <c r="P1012" s="5"/>
      <c r="Q1012" s="5"/>
      <c r="R1012" s="5"/>
      <c r="S1012" s="3"/>
      <c r="T1012" s="5"/>
      <c r="U1012" s="5"/>
      <c r="V1012" s="5"/>
      <c r="W1012" s="5"/>
      <c r="X1012" s="5"/>
      <c r="Y1012" s="6"/>
      <c r="Z1012" s="5"/>
      <c r="AA1012" s="5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</row>
    <row r="1013" spans="1:144" x14ac:dyDescent="0.2">
      <c r="A1013" s="138">
        <f t="shared" si="229"/>
        <v>43308</v>
      </c>
      <c r="B1013" s="142">
        <f t="shared" ca="1" si="236"/>
        <v>1104342.686</v>
      </c>
      <c r="C1013" s="52">
        <f t="shared" si="230"/>
        <v>1000000</v>
      </c>
      <c r="D1013" s="38">
        <f t="shared" si="231"/>
        <v>0.14476</v>
      </c>
      <c r="E1013" s="42">
        <f t="shared" si="232"/>
        <v>43038</v>
      </c>
      <c r="F1013" s="1">
        <f t="shared" si="224"/>
        <v>185</v>
      </c>
      <c r="G1013" s="51">
        <f t="shared" si="225"/>
        <v>185</v>
      </c>
      <c r="H1013" s="43">
        <f t="shared" si="226"/>
        <v>1.1043426860000001</v>
      </c>
      <c r="I1013" s="51">
        <f t="shared" si="233"/>
        <v>0</v>
      </c>
      <c r="J1013" s="52">
        <f t="shared" si="227"/>
        <v>104342.686</v>
      </c>
      <c r="K1013" s="41">
        <f t="shared" si="228"/>
        <v>0</v>
      </c>
      <c r="L1013" s="2" t="str">
        <f t="shared" si="234"/>
        <v>J=</v>
      </c>
      <c r="M1013" s="42">
        <f t="shared" si="235"/>
        <v>43403</v>
      </c>
      <c r="N1013" s="5">
        <f t="shared" si="237"/>
        <v>0</v>
      </c>
      <c r="O1013" s="5"/>
      <c r="P1013" s="5"/>
      <c r="Q1013" s="5"/>
      <c r="R1013" s="5"/>
      <c r="S1013" s="3"/>
      <c r="T1013" s="5"/>
      <c r="U1013" s="5"/>
      <c r="V1013" s="5"/>
      <c r="W1013" s="5"/>
      <c r="X1013" s="5"/>
      <c r="Y1013" s="6"/>
      <c r="Z1013" s="5"/>
      <c r="AA1013" s="5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</row>
    <row r="1014" spans="1:144" x14ac:dyDescent="0.2">
      <c r="A1014" s="138">
        <f t="shared" si="229"/>
        <v>43309</v>
      </c>
      <c r="B1014" s="142">
        <f t="shared" ca="1" si="236"/>
        <v>1104935.3119999999</v>
      </c>
      <c r="C1014" s="52">
        <f t="shared" si="230"/>
        <v>1000000</v>
      </c>
      <c r="D1014" s="38">
        <f t="shared" si="231"/>
        <v>0.14476</v>
      </c>
      <c r="E1014" s="42">
        <f t="shared" si="232"/>
        <v>43038</v>
      </c>
      <c r="F1014" s="1">
        <f t="shared" si="224"/>
        <v>185</v>
      </c>
      <c r="G1014" s="51">
        <f t="shared" si="225"/>
        <v>186</v>
      </c>
      <c r="H1014" s="43">
        <f t="shared" si="226"/>
        <v>1.1049353120000001</v>
      </c>
      <c r="I1014" s="51">
        <f t="shared" si="233"/>
        <v>0</v>
      </c>
      <c r="J1014" s="52">
        <f t="shared" si="227"/>
        <v>104935.31200000001</v>
      </c>
      <c r="K1014" s="41">
        <f t="shared" si="228"/>
        <v>0</v>
      </c>
      <c r="L1014" s="2" t="str">
        <f t="shared" si="234"/>
        <v>J=</v>
      </c>
      <c r="M1014" s="42">
        <f t="shared" si="235"/>
        <v>43403</v>
      </c>
      <c r="N1014" s="5">
        <f t="shared" si="237"/>
        <v>0</v>
      </c>
      <c r="O1014" s="5"/>
      <c r="P1014" s="5"/>
      <c r="Q1014" s="5"/>
      <c r="R1014" s="5"/>
      <c r="S1014" s="3"/>
      <c r="T1014" s="5"/>
      <c r="U1014" s="5"/>
      <c r="V1014" s="5"/>
      <c r="W1014" s="5"/>
      <c r="X1014" s="5"/>
      <c r="Y1014" s="6"/>
      <c r="Z1014" s="5"/>
      <c r="AA1014" s="5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</row>
    <row r="1015" spans="1:144" x14ac:dyDescent="0.2">
      <c r="A1015" s="138">
        <f t="shared" si="229"/>
        <v>43310</v>
      </c>
      <c r="B1015" s="142">
        <f t="shared" ca="1" si="236"/>
        <v>1104935.3119999999</v>
      </c>
      <c r="C1015" s="52">
        <f t="shared" si="230"/>
        <v>1000000</v>
      </c>
      <c r="D1015" s="38">
        <f t="shared" si="231"/>
        <v>0.14476</v>
      </c>
      <c r="E1015" s="42">
        <f t="shared" si="232"/>
        <v>43038</v>
      </c>
      <c r="F1015" s="1">
        <f t="shared" si="224"/>
        <v>185</v>
      </c>
      <c r="G1015" s="51">
        <f t="shared" si="225"/>
        <v>186</v>
      </c>
      <c r="H1015" s="43">
        <f t="shared" si="226"/>
        <v>1.1049353120000001</v>
      </c>
      <c r="I1015" s="51">
        <f t="shared" si="233"/>
        <v>0</v>
      </c>
      <c r="J1015" s="52">
        <f t="shared" si="227"/>
        <v>104935.31200000001</v>
      </c>
      <c r="K1015" s="41">
        <f t="shared" si="228"/>
        <v>0</v>
      </c>
      <c r="L1015" s="2" t="str">
        <f t="shared" si="234"/>
        <v>J=</v>
      </c>
      <c r="M1015" s="42">
        <f t="shared" si="235"/>
        <v>43403</v>
      </c>
      <c r="N1015" s="5">
        <f t="shared" si="237"/>
        <v>0</v>
      </c>
      <c r="O1015" s="5"/>
      <c r="P1015" s="5"/>
      <c r="Q1015" s="5"/>
      <c r="R1015" s="5"/>
      <c r="S1015" s="3"/>
      <c r="T1015" s="5"/>
      <c r="U1015" s="5"/>
      <c r="V1015" s="5"/>
      <c r="W1015" s="5"/>
      <c r="X1015" s="5"/>
      <c r="Y1015" s="6"/>
      <c r="Z1015" s="5"/>
      <c r="AA1015" s="5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</row>
    <row r="1016" spans="1:144" x14ac:dyDescent="0.2">
      <c r="A1016" s="138">
        <f t="shared" si="229"/>
        <v>43311</v>
      </c>
      <c r="B1016" s="142">
        <f t="shared" ca="1" si="236"/>
        <v>1104935.3119999999</v>
      </c>
      <c r="C1016" s="52">
        <f t="shared" si="230"/>
        <v>1000000</v>
      </c>
      <c r="D1016" s="38">
        <f t="shared" si="231"/>
        <v>0.14476</v>
      </c>
      <c r="E1016" s="42">
        <f t="shared" si="232"/>
        <v>43038</v>
      </c>
      <c r="F1016" s="1">
        <f t="shared" si="224"/>
        <v>186</v>
      </c>
      <c r="G1016" s="51">
        <f t="shared" si="225"/>
        <v>186</v>
      </c>
      <c r="H1016" s="43">
        <f t="shared" si="226"/>
        <v>1.1049353120000001</v>
      </c>
      <c r="I1016" s="51">
        <f t="shared" si="233"/>
        <v>0</v>
      </c>
      <c r="J1016" s="52">
        <f t="shared" si="227"/>
        <v>104935.31200000001</v>
      </c>
      <c r="K1016" s="41">
        <f t="shared" si="228"/>
        <v>0</v>
      </c>
      <c r="L1016" s="2" t="str">
        <f t="shared" si="234"/>
        <v>J=</v>
      </c>
      <c r="M1016" s="42">
        <f t="shared" si="235"/>
        <v>43403</v>
      </c>
      <c r="N1016" s="5">
        <f t="shared" si="237"/>
        <v>0</v>
      </c>
      <c r="O1016" s="5"/>
      <c r="P1016" s="5"/>
      <c r="Q1016" s="5"/>
      <c r="R1016" s="5"/>
      <c r="S1016" s="3"/>
      <c r="T1016" s="5"/>
      <c r="U1016" s="5"/>
      <c r="V1016" s="5"/>
      <c r="W1016" s="5"/>
      <c r="X1016" s="5"/>
      <c r="Y1016" s="6"/>
      <c r="Z1016" s="5"/>
      <c r="AA1016" s="5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</row>
    <row r="1017" spans="1:144" x14ac:dyDescent="0.2">
      <c r="A1017" s="138">
        <f t="shared" si="229"/>
        <v>43312</v>
      </c>
      <c r="B1017" s="142">
        <f t="shared" ca="1" si="236"/>
        <v>1105528.2549999999</v>
      </c>
      <c r="C1017" s="52">
        <f t="shared" si="230"/>
        <v>1000000</v>
      </c>
      <c r="D1017" s="38">
        <f t="shared" si="231"/>
        <v>0.14476</v>
      </c>
      <c r="E1017" s="42">
        <f t="shared" si="232"/>
        <v>43038</v>
      </c>
      <c r="F1017" s="1">
        <f t="shared" si="224"/>
        <v>187</v>
      </c>
      <c r="G1017" s="51">
        <f t="shared" si="225"/>
        <v>187</v>
      </c>
      <c r="H1017" s="43">
        <f t="shared" si="226"/>
        <v>1.1055282550000001</v>
      </c>
      <c r="I1017" s="51">
        <f t="shared" si="233"/>
        <v>0</v>
      </c>
      <c r="J1017" s="52">
        <f t="shared" si="227"/>
        <v>105528.255</v>
      </c>
      <c r="K1017" s="41">
        <f t="shared" si="228"/>
        <v>0</v>
      </c>
      <c r="L1017" s="2" t="str">
        <f t="shared" si="234"/>
        <v>J=</v>
      </c>
      <c r="M1017" s="42">
        <f t="shared" si="235"/>
        <v>43403</v>
      </c>
      <c r="N1017" s="5">
        <f t="shared" si="237"/>
        <v>0</v>
      </c>
      <c r="O1017" s="5"/>
      <c r="P1017" s="5"/>
      <c r="Q1017" s="5"/>
      <c r="R1017" s="5"/>
      <c r="S1017" s="3"/>
      <c r="T1017" s="5"/>
      <c r="U1017" s="5"/>
      <c r="V1017" s="5"/>
      <c r="W1017" s="5"/>
      <c r="X1017" s="5"/>
      <c r="Y1017" s="6"/>
      <c r="Z1017" s="5"/>
      <c r="AA1017" s="5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</row>
    <row r="1018" spans="1:144" x14ac:dyDescent="0.2">
      <c r="A1018" s="138">
        <f t="shared" si="229"/>
        <v>43313</v>
      </c>
      <c r="B1018" s="142">
        <f t="shared" ca="1" si="236"/>
        <v>1106121.517</v>
      </c>
      <c r="C1018" s="52">
        <f t="shared" si="230"/>
        <v>1000000</v>
      </c>
      <c r="D1018" s="38">
        <f t="shared" si="231"/>
        <v>0.14476</v>
      </c>
      <c r="E1018" s="42">
        <f t="shared" si="232"/>
        <v>43038</v>
      </c>
      <c r="F1018" s="1">
        <f t="shared" si="224"/>
        <v>188</v>
      </c>
      <c r="G1018" s="51">
        <f t="shared" si="225"/>
        <v>188</v>
      </c>
      <c r="H1018" s="43">
        <f t="shared" si="226"/>
        <v>1.1061215170000001</v>
      </c>
      <c r="I1018" s="51">
        <f t="shared" si="233"/>
        <v>0</v>
      </c>
      <c r="J1018" s="52">
        <f t="shared" si="227"/>
        <v>106121.51700000001</v>
      </c>
      <c r="K1018" s="41">
        <f t="shared" si="228"/>
        <v>0</v>
      </c>
      <c r="L1018" s="2" t="str">
        <f t="shared" si="234"/>
        <v>J=</v>
      </c>
      <c r="M1018" s="42">
        <f t="shared" si="235"/>
        <v>43403</v>
      </c>
      <c r="N1018" s="5">
        <f t="shared" si="237"/>
        <v>0</v>
      </c>
      <c r="O1018" s="5"/>
      <c r="P1018" s="5"/>
      <c r="Q1018" s="5"/>
      <c r="R1018" s="5"/>
      <c r="S1018" s="3"/>
      <c r="T1018" s="5"/>
      <c r="U1018" s="5"/>
      <c r="V1018" s="5"/>
      <c r="W1018" s="5"/>
      <c r="X1018" s="5"/>
      <c r="Y1018" s="6"/>
      <c r="Z1018" s="5"/>
      <c r="AA1018" s="5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</row>
    <row r="1019" spans="1:144" x14ac:dyDescent="0.2">
      <c r="A1019" s="138">
        <f t="shared" si="229"/>
        <v>43314</v>
      </c>
      <c r="B1019" s="142">
        <f t="shared" ca="1" si="236"/>
        <v>1106715.0970000001</v>
      </c>
      <c r="C1019" s="52">
        <f t="shared" si="230"/>
        <v>1000000</v>
      </c>
      <c r="D1019" s="38">
        <f t="shared" si="231"/>
        <v>0.14476</v>
      </c>
      <c r="E1019" s="42">
        <f t="shared" si="232"/>
        <v>43038</v>
      </c>
      <c r="F1019" s="1">
        <f t="shared" si="224"/>
        <v>189</v>
      </c>
      <c r="G1019" s="51">
        <f t="shared" si="225"/>
        <v>189</v>
      </c>
      <c r="H1019" s="43">
        <f t="shared" si="226"/>
        <v>1.1067150969999999</v>
      </c>
      <c r="I1019" s="51">
        <f t="shared" si="233"/>
        <v>0</v>
      </c>
      <c r="J1019" s="52">
        <f t="shared" si="227"/>
        <v>106715.09699999999</v>
      </c>
      <c r="K1019" s="41">
        <f t="shared" si="228"/>
        <v>0</v>
      </c>
      <c r="L1019" s="2" t="str">
        <f t="shared" si="234"/>
        <v>J=</v>
      </c>
      <c r="M1019" s="42">
        <f t="shared" si="235"/>
        <v>43403</v>
      </c>
      <c r="N1019" s="5">
        <f t="shared" si="237"/>
        <v>0</v>
      </c>
      <c r="O1019" s="5"/>
      <c r="P1019" s="5"/>
      <c r="Q1019" s="5"/>
      <c r="R1019" s="5"/>
      <c r="S1019" s="3"/>
      <c r="T1019" s="5"/>
      <c r="U1019" s="5"/>
      <c r="V1019" s="5"/>
      <c r="W1019" s="5"/>
      <c r="X1019" s="5"/>
      <c r="Y1019" s="6"/>
      <c r="Z1019" s="5"/>
      <c r="AA1019" s="5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</row>
    <row r="1020" spans="1:144" x14ac:dyDescent="0.2">
      <c r="A1020" s="138">
        <f t="shared" si="229"/>
        <v>43315</v>
      </c>
      <c r="B1020" s="142">
        <f t="shared" ca="1" si="236"/>
        <v>1107308.996</v>
      </c>
      <c r="C1020" s="52">
        <f t="shared" si="230"/>
        <v>1000000</v>
      </c>
      <c r="D1020" s="38">
        <f t="shared" si="231"/>
        <v>0.14476</v>
      </c>
      <c r="E1020" s="42">
        <f t="shared" si="232"/>
        <v>43038</v>
      </c>
      <c r="F1020" s="1">
        <f t="shared" si="224"/>
        <v>190</v>
      </c>
      <c r="G1020" s="51">
        <f t="shared" si="225"/>
        <v>190</v>
      </c>
      <c r="H1020" s="43">
        <f t="shared" si="226"/>
        <v>1.107308996</v>
      </c>
      <c r="I1020" s="51">
        <f t="shared" si="233"/>
        <v>0</v>
      </c>
      <c r="J1020" s="52">
        <f t="shared" si="227"/>
        <v>107308.996</v>
      </c>
      <c r="K1020" s="41">
        <f t="shared" si="228"/>
        <v>0</v>
      </c>
      <c r="L1020" s="2" t="str">
        <f t="shared" si="234"/>
        <v>J=</v>
      </c>
      <c r="M1020" s="42">
        <f t="shared" si="235"/>
        <v>43403</v>
      </c>
      <c r="N1020" s="5">
        <f t="shared" si="237"/>
        <v>0</v>
      </c>
      <c r="O1020" s="5"/>
      <c r="P1020" s="5"/>
      <c r="Q1020" s="5"/>
      <c r="R1020" s="5"/>
      <c r="S1020" s="3"/>
      <c r="T1020" s="5"/>
      <c r="U1020" s="5"/>
      <c r="V1020" s="5"/>
      <c r="W1020" s="5"/>
      <c r="X1020" s="5"/>
      <c r="Y1020" s="6"/>
      <c r="Z1020" s="5"/>
      <c r="AA1020" s="5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</row>
    <row r="1021" spans="1:144" x14ac:dyDescent="0.2">
      <c r="A1021" s="138">
        <f t="shared" si="229"/>
        <v>43316</v>
      </c>
      <c r="B1021" s="142">
        <f t="shared" ca="1" si="236"/>
        <v>1107903.2139999999</v>
      </c>
      <c r="C1021" s="52">
        <f t="shared" si="230"/>
        <v>1000000</v>
      </c>
      <c r="D1021" s="38">
        <f t="shared" si="231"/>
        <v>0.14476</v>
      </c>
      <c r="E1021" s="42">
        <f t="shared" si="232"/>
        <v>43038</v>
      </c>
      <c r="F1021" s="1">
        <f t="shared" si="224"/>
        <v>190</v>
      </c>
      <c r="G1021" s="51">
        <f t="shared" si="225"/>
        <v>191</v>
      </c>
      <c r="H1021" s="43">
        <f t="shared" si="226"/>
        <v>1.107903214</v>
      </c>
      <c r="I1021" s="51">
        <f t="shared" si="233"/>
        <v>0</v>
      </c>
      <c r="J1021" s="52">
        <f t="shared" si="227"/>
        <v>107903.21400000001</v>
      </c>
      <c r="K1021" s="41">
        <f t="shared" si="228"/>
        <v>0</v>
      </c>
      <c r="L1021" s="2" t="str">
        <f t="shared" si="234"/>
        <v>J=</v>
      </c>
      <c r="M1021" s="42">
        <f t="shared" si="235"/>
        <v>43403</v>
      </c>
      <c r="N1021" s="5">
        <f t="shared" si="237"/>
        <v>0</v>
      </c>
      <c r="O1021" s="5"/>
      <c r="P1021" s="5"/>
      <c r="Q1021" s="5"/>
      <c r="R1021" s="5"/>
      <c r="S1021" s="3"/>
      <c r="T1021" s="5"/>
      <c r="U1021" s="5"/>
      <c r="V1021" s="5"/>
      <c r="W1021" s="5"/>
      <c r="X1021" s="5"/>
      <c r="Y1021" s="6"/>
      <c r="Z1021" s="5"/>
      <c r="AA1021" s="5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</row>
    <row r="1022" spans="1:144" x14ac:dyDescent="0.2">
      <c r="A1022" s="138">
        <f t="shared" si="229"/>
        <v>43317</v>
      </c>
      <c r="B1022" s="142">
        <f t="shared" ca="1" si="236"/>
        <v>1107903.2139999999</v>
      </c>
      <c r="C1022" s="52">
        <f t="shared" si="230"/>
        <v>1000000</v>
      </c>
      <c r="D1022" s="38">
        <f t="shared" si="231"/>
        <v>0.14476</v>
      </c>
      <c r="E1022" s="42">
        <f t="shared" si="232"/>
        <v>43038</v>
      </c>
      <c r="F1022" s="1">
        <f t="shared" si="224"/>
        <v>190</v>
      </c>
      <c r="G1022" s="51">
        <f t="shared" si="225"/>
        <v>191</v>
      </c>
      <c r="H1022" s="43">
        <f t="shared" si="226"/>
        <v>1.107903214</v>
      </c>
      <c r="I1022" s="51">
        <f t="shared" si="233"/>
        <v>0</v>
      </c>
      <c r="J1022" s="52">
        <f t="shared" si="227"/>
        <v>107903.21400000001</v>
      </c>
      <c r="K1022" s="41">
        <f t="shared" si="228"/>
        <v>0</v>
      </c>
      <c r="L1022" s="2" t="str">
        <f t="shared" si="234"/>
        <v>J=</v>
      </c>
      <c r="M1022" s="42">
        <f t="shared" si="235"/>
        <v>43403</v>
      </c>
      <c r="N1022" s="5">
        <f t="shared" si="237"/>
        <v>0</v>
      </c>
      <c r="O1022" s="5"/>
      <c r="P1022" s="5"/>
      <c r="Q1022" s="5"/>
      <c r="R1022" s="5"/>
      <c r="S1022" s="3"/>
      <c r="T1022" s="5"/>
      <c r="U1022" s="5"/>
      <c r="V1022" s="5"/>
      <c r="W1022" s="5"/>
      <c r="X1022" s="5"/>
      <c r="Y1022" s="6"/>
      <c r="Z1022" s="5"/>
      <c r="AA1022" s="5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</row>
    <row r="1023" spans="1:144" x14ac:dyDescent="0.2">
      <c r="A1023" s="138">
        <f t="shared" si="229"/>
        <v>43318</v>
      </c>
      <c r="B1023" s="142">
        <f t="shared" ca="1" si="236"/>
        <v>1107903.2139999999</v>
      </c>
      <c r="C1023" s="52">
        <f t="shared" si="230"/>
        <v>1000000</v>
      </c>
      <c r="D1023" s="38">
        <f t="shared" si="231"/>
        <v>0.14476</v>
      </c>
      <c r="E1023" s="42">
        <f t="shared" si="232"/>
        <v>43038</v>
      </c>
      <c r="F1023" s="1">
        <f t="shared" si="224"/>
        <v>191</v>
      </c>
      <c r="G1023" s="51">
        <f t="shared" si="225"/>
        <v>191</v>
      </c>
      <c r="H1023" s="43">
        <f t="shared" si="226"/>
        <v>1.107903214</v>
      </c>
      <c r="I1023" s="51">
        <f t="shared" si="233"/>
        <v>0</v>
      </c>
      <c r="J1023" s="52">
        <f t="shared" si="227"/>
        <v>107903.21400000001</v>
      </c>
      <c r="K1023" s="41">
        <f t="shared" si="228"/>
        <v>0</v>
      </c>
      <c r="L1023" s="2" t="str">
        <f t="shared" si="234"/>
        <v>J=</v>
      </c>
      <c r="M1023" s="42">
        <f t="shared" si="235"/>
        <v>43403</v>
      </c>
      <c r="N1023" s="5">
        <f t="shared" si="237"/>
        <v>0</v>
      </c>
      <c r="O1023" s="5"/>
      <c r="P1023" s="5"/>
      <c r="Q1023" s="5"/>
      <c r="R1023" s="5"/>
      <c r="S1023" s="3"/>
      <c r="T1023" s="5"/>
      <c r="U1023" s="5"/>
      <c r="V1023" s="5"/>
      <c r="W1023" s="5"/>
      <c r="X1023" s="5"/>
      <c r="Y1023" s="6"/>
      <c r="Z1023" s="5"/>
      <c r="AA1023" s="5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</row>
    <row r="1024" spans="1:144" x14ac:dyDescent="0.2">
      <c r="A1024" s="138">
        <f t="shared" si="229"/>
        <v>43319</v>
      </c>
      <c r="B1024" s="142">
        <f t="shared" ca="1" si="236"/>
        <v>1108497.75</v>
      </c>
      <c r="C1024" s="52">
        <f t="shared" si="230"/>
        <v>1000000</v>
      </c>
      <c r="D1024" s="38">
        <f t="shared" si="231"/>
        <v>0.14476</v>
      </c>
      <c r="E1024" s="42">
        <f t="shared" si="232"/>
        <v>43038</v>
      </c>
      <c r="F1024" s="1">
        <f t="shared" si="224"/>
        <v>192</v>
      </c>
      <c r="G1024" s="51">
        <f t="shared" si="225"/>
        <v>192</v>
      </c>
      <c r="H1024" s="43">
        <f t="shared" si="226"/>
        <v>1.1084977499999999</v>
      </c>
      <c r="I1024" s="51">
        <f t="shared" si="233"/>
        <v>0</v>
      </c>
      <c r="J1024" s="52">
        <f t="shared" si="227"/>
        <v>108497.75</v>
      </c>
      <c r="K1024" s="41">
        <f t="shared" si="228"/>
        <v>0</v>
      </c>
      <c r="L1024" s="2" t="str">
        <f t="shared" si="234"/>
        <v>J=</v>
      </c>
      <c r="M1024" s="42">
        <f t="shared" si="235"/>
        <v>43403</v>
      </c>
      <c r="N1024" s="5">
        <f t="shared" si="237"/>
        <v>0</v>
      </c>
      <c r="O1024" s="5"/>
      <c r="P1024" s="5"/>
      <c r="Q1024" s="5"/>
      <c r="R1024" s="5"/>
      <c r="S1024" s="3"/>
      <c r="T1024" s="5"/>
      <c r="U1024" s="5"/>
      <c r="V1024" s="5"/>
      <c r="W1024" s="5"/>
      <c r="X1024" s="5"/>
      <c r="Y1024" s="6"/>
      <c r="Z1024" s="5"/>
      <c r="AA1024" s="5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</row>
    <row r="1025" spans="1:144" x14ac:dyDescent="0.2">
      <c r="A1025" s="138">
        <f t="shared" si="229"/>
        <v>43320</v>
      </c>
      <c r="B1025" s="142">
        <f t="shared" ca="1" si="236"/>
        <v>1109092.6059999999</v>
      </c>
      <c r="C1025" s="52">
        <f t="shared" si="230"/>
        <v>1000000</v>
      </c>
      <c r="D1025" s="38">
        <f t="shared" si="231"/>
        <v>0.14476</v>
      </c>
      <c r="E1025" s="42">
        <f t="shared" si="232"/>
        <v>43038</v>
      </c>
      <c r="F1025" s="1">
        <f t="shared" si="224"/>
        <v>193</v>
      </c>
      <c r="G1025" s="51">
        <f t="shared" si="225"/>
        <v>193</v>
      </c>
      <c r="H1025" s="43">
        <f t="shared" si="226"/>
        <v>1.1090926059999999</v>
      </c>
      <c r="I1025" s="51">
        <f t="shared" si="233"/>
        <v>0</v>
      </c>
      <c r="J1025" s="52">
        <f t="shared" si="227"/>
        <v>109092.606</v>
      </c>
      <c r="K1025" s="41">
        <f t="shared" si="228"/>
        <v>0</v>
      </c>
      <c r="L1025" s="2" t="str">
        <f t="shared" si="234"/>
        <v>J=</v>
      </c>
      <c r="M1025" s="42">
        <f t="shared" si="235"/>
        <v>43403</v>
      </c>
      <c r="N1025" s="5">
        <f t="shared" si="237"/>
        <v>0</v>
      </c>
      <c r="O1025" s="5"/>
      <c r="P1025" s="5"/>
      <c r="Q1025" s="5"/>
      <c r="R1025" s="5"/>
      <c r="S1025" s="3"/>
      <c r="T1025" s="5"/>
      <c r="U1025" s="5"/>
      <c r="V1025" s="5"/>
      <c r="W1025" s="5"/>
      <c r="X1025" s="5"/>
      <c r="Y1025" s="6"/>
      <c r="Z1025" s="5"/>
      <c r="AA1025" s="5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</row>
    <row r="1026" spans="1:144" x14ac:dyDescent="0.2">
      <c r="A1026" s="138">
        <f t="shared" si="229"/>
        <v>43321</v>
      </c>
      <c r="B1026" s="142">
        <f t="shared" ca="1" si="236"/>
        <v>1109687.78</v>
      </c>
      <c r="C1026" s="52">
        <f t="shared" si="230"/>
        <v>1000000</v>
      </c>
      <c r="D1026" s="38">
        <f t="shared" si="231"/>
        <v>0.14476</v>
      </c>
      <c r="E1026" s="42">
        <f t="shared" si="232"/>
        <v>43038</v>
      </c>
      <c r="F1026" s="1">
        <f t="shared" si="224"/>
        <v>194</v>
      </c>
      <c r="G1026" s="51">
        <f t="shared" si="225"/>
        <v>194</v>
      </c>
      <c r="H1026" s="43">
        <f t="shared" si="226"/>
        <v>1.10968778</v>
      </c>
      <c r="I1026" s="51">
        <f t="shared" si="233"/>
        <v>0</v>
      </c>
      <c r="J1026" s="52">
        <f t="shared" si="227"/>
        <v>109687.78</v>
      </c>
      <c r="K1026" s="41">
        <f t="shared" si="228"/>
        <v>0</v>
      </c>
      <c r="L1026" s="2" t="str">
        <f t="shared" si="234"/>
        <v>J=</v>
      </c>
      <c r="M1026" s="42">
        <f t="shared" si="235"/>
        <v>43403</v>
      </c>
      <c r="N1026" s="5">
        <f t="shared" si="237"/>
        <v>0</v>
      </c>
      <c r="O1026" s="5"/>
      <c r="P1026" s="5"/>
      <c r="Q1026" s="5"/>
      <c r="R1026" s="5"/>
      <c r="S1026" s="3"/>
      <c r="T1026" s="5"/>
      <c r="U1026" s="5"/>
      <c r="V1026" s="5"/>
      <c r="W1026" s="5"/>
      <c r="X1026" s="5"/>
      <c r="Y1026" s="6"/>
      <c r="Z1026" s="5"/>
      <c r="AA1026" s="5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</row>
    <row r="1027" spans="1:144" x14ac:dyDescent="0.2">
      <c r="A1027" s="138">
        <f t="shared" si="229"/>
        <v>43322</v>
      </c>
      <c r="B1027" s="142">
        <f t="shared" ca="1" si="236"/>
        <v>1110283.274</v>
      </c>
      <c r="C1027" s="52">
        <f t="shared" si="230"/>
        <v>1000000</v>
      </c>
      <c r="D1027" s="38">
        <f t="shared" si="231"/>
        <v>0.14476</v>
      </c>
      <c r="E1027" s="42">
        <f t="shared" si="232"/>
        <v>43038</v>
      </c>
      <c r="F1027" s="1">
        <f t="shared" si="224"/>
        <v>195</v>
      </c>
      <c r="G1027" s="51">
        <f t="shared" si="225"/>
        <v>195</v>
      </c>
      <c r="H1027" s="43">
        <f t="shared" si="226"/>
        <v>1.1102832739999999</v>
      </c>
      <c r="I1027" s="51">
        <f t="shared" si="233"/>
        <v>0</v>
      </c>
      <c r="J1027" s="52">
        <f t="shared" si="227"/>
        <v>110283.274</v>
      </c>
      <c r="K1027" s="41">
        <f t="shared" si="228"/>
        <v>0</v>
      </c>
      <c r="L1027" s="2" t="str">
        <f t="shared" si="234"/>
        <v>J=</v>
      </c>
      <c r="M1027" s="42">
        <f t="shared" si="235"/>
        <v>43403</v>
      </c>
      <c r="N1027" s="5">
        <f t="shared" si="237"/>
        <v>0</v>
      </c>
      <c r="O1027" s="5"/>
      <c r="P1027" s="5"/>
      <c r="Q1027" s="5"/>
      <c r="R1027" s="5"/>
      <c r="S1027" s="3"/>
      <c r="T1027" s="5"/>
      <c r="U1027" s="5"/>
      <c r="V1027" s="5"/>
      <c r="W1027" s="5"/>
      <c r="X1027" s="5"/>
      <c r="Y1027" s="6"/>
      <c r="Z1027" s="5"/>
      <c r="AA1027" s="5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</row>
    <row r="1028" spans="1:144" x14ac:dyDescent="0.2">
      <c r="A1028" s="138">
        <f t="shared" si="229"/>
        <v>43323</v>
      </c>
      <c r="B1028" s="142">
        <f t="shared" ca="1" si="236"/>
        <v>1110879.088</v>
      </c>
      <c r="C1028" s="52">
        <f t="shared" si="230"/>
        <v>1000000</v>
      </c>
      <c r="D1028" s="38">
        <f t="shared" si="231"/>
        <v>0.14476</v>
      </c>
      <c r="E1028" s="42">
        <f t="shared" si="232"/>
        <v>43038</v>
      </c>
      <c r="F1028" s="1">
        <f t="shared" si="224"/>
        <v>195</v>
      </c>
      <c r="G1028" s="51">
        <f t="shared" si="225"/>
        <v>196</v>
      </c>
      <c r="H1028" s="43">
        <f t="shared" si="226"/>
        <v>1.1108790879999999</v>
      </c>
      <c r="I1028" s="51">
        <f t="shared" si="233"/>
        <v>0</v>
      </c>
      <c r="J1028" s="52">
        <f t="shared" si="227"/>
        <v>110879.088</v>
      </c>
      <c r="K1028" s="41">
        <f t="shared" si="228"/>
        <v>0</v>
      </c>
      <c r="L1028" s="2" t="str">
        <f t="shared" si="234"/>
        <v>J=</v>
      </c>
      <c r="M1028" s="42">
        <f t="shared" si="235"/>
        <v>43403</v>
      </c>
      <c r="N1028" s="5">
        <f t="shared" si="237"/>
        <v>0</v>
      </c>
      <c r="O1028" s="5"/>
      <c r="P1028" s="5"/>
      <c r="Q1028" s="5"/>
      <c r="R1028" s="5"/>
      <c r="S1028" s="3"/>
      <c r="T1028" s="5"/>
      <c r="U1028" s="5"/>
      <c r="V1028" s="5"/>
      <c r="W1028" s="5"/>
      <c r="X1028" s="5"/>
      <c r="Y1028" s="6"/>
      <c r="Z1028" s="5"/>
      <c r="AA1028" s="5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</row>
    <row r="1029" spans="1:144" x14ac:dyDescent="0.2">
      <c r="A1029" s="138">
        <f t="shared" si="229"/>
        <v>43324</v>
      </c>
      <c r="B1029" s="142">
        <f t="shared" ca="1" si="236"/>
        <v>1110879.088</v>
      </c>
      <c r="C1029" s="52">
        <f t="shared" si="230"/>
        <v>1000000</v>
      </c>
      <c r="D1029" s="38">
        <f t="shared" si="231"/>
        <v>0.14476</v>
      </c>
      <c r="E1029" s="42">
        <f t="shared" si="232"/>
        <v>43038</v>
      </c>
      <c r="F1029" s="1">
        <f t="shared" si="224"/>
        <v>195</v>
      </c>
      <c r="G1029" s="51">
        <f t="shared" si="225"/>
        <v>196</v>
      </c>
      <c r="H1029" s="43">
        <f t="shared" si="226"/>
        <v>1.1108790879999999</v>
      </c>
      <c r="I1029" s="51">
        <f t="shared" si="233"/>
        <v>0</v>
      </c>
      <c r="J1029" s="52">
        <f t="shared" si="227"/>
        <v>110879.088</v>
      </c>
      <c r="K1029" s="41">
        <f t="shared" si="228"/>
        <v>0</v>
      </c>
      <c r="L1029" s="2" t="str">
        <f t="shared" si="234"/>
        <v>J=</v>
      </c>
      <c r="M1029" s="42">
        <f t="shared" si="235"/>
        <v>43403</v>
      </c>
      <c r="N1029" s="5">
        <f t="shared" si="237"/>
        <v>0</v>
      </c>
      <c r="O1029" s="5"/>
      <c r="P1029" s="5"/>
      <c r="Q1029" s="5"/>
      <c r="R1029" s="5"/>
      <c r="S1029" s="3"/>
      <c r="T1029" s="5"/>
      <c r="U1029" s="5"/>
      <c r="V1029" s="5"/>
      <c r="W1029" s="5"/>
      <c r="X1029" s="5"/>
      <c r="Y1029" s="6"/>
      <c r="Z1029" s="5"/>
      <c r="AA1029" s="5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</row>
    <row r="1030" spans="1:144" x14ac:dyDescent="0.2">
      <c r="A1030" s="138">
        <f t="shared" si="229"/>
        <v>43325</v>
      </c>
      <c r="B1030" s="142">
        <f t="shared" ca="1" si="236"/>
        <v>1110879.088</v>
      </c>
      <c r="C1030" s="52">
        <f t="shared" si="230"/>
        <v>1000000</v>
      </c>
      <c r="D1030" s="38">
        <f t="shared" si="231"/>
        <v>0.14476</v>
      </c>
      <c r="E1030" s="42">
        <f t="shared" si="232"/>
        <v>43038</v>
      </c>
      <c r="F1030" s="1">
        <f t="shared" si="224"/>
        <v>196</v>
      </c>
      <c r="G1030" s="51">
        <f t="shared" si="225"/>
        <v>196</v>
      </c>
      <c r="H1030" s="43">
        <f t="shared" si="226"/>
        <v>1.1108790879999999</v>
      </c>
      <c r="I1030" s="51">
        <f t="shared" si="233"/>
        <v>0</v>
      </c>
      <c r="J1030" s="52">
        <f t="shared" si="227"/>
        <v>110879.088</v>
      </c>
      <c r="K1030" s="41">
        <f t="shared" si="228"/>
        <v>0</v>
      </c>
      <c r="L1030" s="2" t="str">
        <f t="shared" si="234"/>
        <v>J=</v>
      </c>
      <c r="M1030" s="42">
        <f t="shared" si="235"/>
        <v>43403</v>
      </c>
      <c r="N1030" s="5">
        <f t="shared" si="237"/>
        <v>0</v>
      </c>
      <c r="O1030" s="5"/>
      <c r="P1030" s="5"/>
      <c r="Q1030" s="5"/>
      <c r="R1030" s="5"/>
      <c r="S1030" s="3"/>
      <c r="T1030" s="5"/>
      <c r="U1030" s="5"/>
      <c r="V1030" s="5"/>
      <c r="W1030" s="5"/>
      <c r="X1030" s="5"/>
      <c r="Y1030" s="6"/>
      <c r="Z1030" s="5"/>
      <c r="AA1030" s="5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</row>
    <row r="1031" spans="1:144" x14ac:dyDescent="0.2">
      <c r="A1031" s="138">
        <f t="shared" si="229"/>
        <v>43326</v>
      </c>
      <c r="B1031" s="142">
        <f t="shared" ca="1" si="236"/>
        <v>1111475.2209999999</v>
      </c>
      <c r="C1031" s="52">
        <f t="shared" si="230"/>
        <v>1000000</v>
      </c>
      <c r="D1031" s="38">
        <f t="shared" si="231"/>
        <v>0.14476</v>
      </c>
      <c r="E1031" s="42">
        <f t="shared" si="232"/>
        <v>43038</v>
      </c>
      <c r="F1031" s="1">
        <f t="shared" si="224"/>
        <v>197</v>
      </c>
      <c r="G1031" s="51">
        <f t="shared" si="225"/>
        <v>197</v>
      </c>
      <c r="H1031" s="43">
        <f t="shared" si="226"/>
        <v>1.1114752210000001</v>
      </c>
      <c r="I1031" s="51">
        <f t="shared" si="233"/>
        <v>0</v>
      </c>
      <c r="J1031" s="52">
        <f t="shared" si="227"/>
        <v>111475.22100000001</v>
      </c>
      <c r="K1031" s="41">
        <f t="shared" si="228"/>
        <v>0</v>
      </c>
      <c r="L1031" s="2" t="str">
        <f t="shared" si="234"/>
        <v>J=</v>
      </c>
      <c r="M1031" s="42">
        <f t="shared" si="235"/>
        <v>43403</v>
      </c>
      <c r="N1031" s="5">
        <f t="shared" si="237"/>
        <v>0</v>
      </c>
      <c r="O1031" s="5"/>
      <c r="P1031" s="5"/>
      <c r="Q1031" s="5"/>
      <c r="R1031" s="5"/>
      <c r="S1031" s="3"/>
      <c r="T1031" s="5"/>
      <c r="U1031" s="5"/>
      <c r="V1031" s="5"/>
      <c r="W1031" s="5"/>
      <c r="X1031" s="5"/>
      <c r="Y1031" s="6"/>
      <c r="Z1031" s="5"/>
      <c r="AA1031" s="5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</row>
    <row r="1032" spans="1:144" x14ac:dyDescent="0.2">
      <c r="A1032" s="138">
        <f t="shared" si="229"/>
        <v>43327</v>
      </c>
      <c r="B1032" s="142">
        <f t="shared" ca="1" si="236"/>
        <v>1112071.6740000001</v>
      </c>
      <c r="C1032" s="52">
        <f t="shared" si="230"/>
        <v>1000000</v>
      </c>
      <c r="D1032" s="38">
        <f t="shared" si="231"/>
        <v>0.14476</v>
      </c>
      <c r="E1032" s="42">
        <f t="shared" si="232"/>
        <v>43038</v>
      </c>
      <c r="F1032" s="1">
        <f t="shared" si="224"/>
        <v>198</v>
      </c>
      <c r="G1032" s="51">
        <f t="shared" si="225"/>
        <v>198</v>
      </c>
      <c r="H1032" s="43">
        <f t="shared" si="226"/>
        <v>1.1120716740000001</v>
      </c>
      <c r="I1032" s="51">
        <f t="shared" si="233"/>
        <v>0</v>
      </c>
      <c r="J1032" s="52">
        <f t="shared" si="227"/>
        <v>112071.674</v>
      </c>
      <c r="K1032" s="41">
        <f t="shared" si="228"/>
        <v>0</v>
      </c>
      <c r="L1032" s="2" t="str">
        <f t="shared" si="234"/>
        <v>J=</v>
      </c>
      <c r="M1032" s="42">
        <f t="shared" si="235"/>
        <v>43403</v>
      </c>
      <c r="N1032" s="5">
        <f t="shared" si="237"/>
        <v>0</v>
      </c>
      <c r="O1032" s="5"/>
      <c r="P1032" s="5"/>
      <c r="Q1032" s="5"/>
      <c r="R1032" s="5"/>
      <c r="S1032" s="3"/>
      <c r="T1032" s="5"/>
      <c r="U1032" s="5"/>
      <c r="V1032" s="5"/>
      <c r="W1032" s="5"/>
      <c r="X1032" s="5"/>
      <c r="Y1032" s="6"/>
      <c r="Z1032" s="5"/>
      <c r="AA1032" s="5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</row>
    <row r="1033" spans="1:144" x14ac:dyDescent="0.2">
      <c r="A1033" s="138">
        <f t="shared" si="229"/>
        <v>43328</v>
      </c>
      <c r="B1033" s="142">
        <f t="shared" ca="1" si="236"/>
        <v>1112668.4480000001</v>
      </c>
      <c r="C1033" s="52">
        <f t="shared" si="230"/>
        <v>1000000</v>
      </c>
      <c r="D1033" s="38">
        <f t="shared" si="231"/>
        <v>0.14476</v>
      </c>
      <c r="E1033" s="42">
        <f t="shared" si="232"/>
        <v>43038</v>
      </c>
      <c r="F1033" s="1">
        <f t="shared" si="224"/>
        <v>199</v>
      </c>
      <c r="G1033" s="51">
        <f t="shared" si="225"/>
        <v>199</v>
      </c>
      <c r="H1033" s="43">
        <f t="shared" si="226"/>
        <v>1.112668448</v>
      </c>
      <c r="I1033" s="51">
        <f t="shared" si="233"/>
        <v>0</v>
      </c>
      <c r="J1033" s="52">
        <f t="shared" si="227"/>
        <v>112668.448</v>
      </c>
      <c r="K1033" s="41">
        <f t="shared" si="228"/>
        <v>0</v>
      </c>
      <c r="L1033" s="2" t="str">
        <f t="shared" si="234"/>
        <v>J=</v>
      </c>
      <c r="M1033" s="42">
        <f t="shared" si="235"/>
        <v>43403</v>
      </c>
      <c r="N1033" s="5">
        <f t="shared" si="237"/>
        <v>0</v>
      </c>
      <c r="O1033" s="5"/>
      <c r="P1033" s="5"/>
      <c r="Q1033" s="5"/>
      <c r="R1033" s="5"/>
      <c r="S1033" s="3"/>
      <c r="T1033" s="5"/>
      <c r="U1033" s="5"/>
      <c r="V1033" s="5"/>
      <c r="W1033" s="5"/>
      <c r="X1033" s="5"/>
      <c r="Y1033" s="6"/>
      <c r="Z1033" s="5"/>
      <c r="AA1033" s="5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</row>
    <row r="1034" spans="1:144" x14ac:dyDescent="0.2">
      <c r="A1034" s="138">
        <f t="shared" si="229"/>
        <v>43329</v>
      </c>
      <c r="B1034" s="142">
        <f t="shared" ca="1" si="236"/>
        <v>1113265.541</v>
      </c>
      <c r="C1034" s="52">
        <f t="shared" si="230"/>
        <v>1000000</v>
      </c>
      <c r="D1034" s="38">
        <f t="shared" si="231"/>
        <v>0.14476</v>
      </c>
      <c r="E1034" s="42">
        <f t="shared" si="232"/>
        <v>43038</v>
      </c>
      <c r="F1034" s="1">
        <f t="shared" si="224"/>
        <v>200</v>
      </c>
      <c r="G1034" s="51">
        <f t="shared" si="225"/>
        <v>200</v>
      </c>
      <c r="H1034" s="43">
        <f t="shared" si="226"/>
        <v>1.1132655410000001</v>
      </c>
      <c r="I1034" s="51">
        <f t="shared" si="233"/>
        <v>0</v>
      </c>
      <c r="J1034" s="52">
        <f t="shared" si="227"/>
        <v>113265.541</v>
      </c>
      <c r="K1034" s="41">
        <f t="shared" si="228"/>
        <v>0</v>
      </c>
      <c r="L1034" s="2" t="str">
        <f t="shared" si="234"/>
        <v>J=</v>
      </c>
      <c r="M1034" s="42">
        <f t="shared" si="235"/>
        <v>43403</v>
      </c>
      <c r="N1034" s="5">
        <f t="shared" si="237"/>
        <v>0</v>
      </c>
      <c r="O1034" s="5"/>
      <c r="P1034" s="5"/>
      <c r="Q1034" s="5"/>
      <c r="R1034" s="5"/>
      <c r="S1034" s="3"/>
      <c r="T1034" s="5"/>
      <c r="U1034" s="5"/>
      <c r="V1034" s="5"/>
      <c r="W1034" s="5"/>
      <c r="X1034" s="5"/>
      <c r="Y1034" s="6"/>
      <c r="Z1034" s="5"/>
      <c r="AA1034" s="5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</row>
    <row r="1035" spans="1:144" x14ac:dyDescent="0.2">
      <c r="A1035" s="138">
        <f t="shared" si="229"/>
        <v>43330</v>
      </c>
      <c r="B1035" s="142">
        <f t="shared" ca="1" si="236"/>
        <v>1113862.9550000001</v>
      </c>
      <c r="C1035" s="52">
        <f t="shared" si="230"/>
        <v>1000000</v>
      </c>
      <c r="D1035" s="38">
        <f t="shared" si="231"/>
        <v>0.14476</v>
      </c>
      <c r="E1035" s="42">
        <f t="shared" si="232"/>
        <v>43038</v>
      </c>
      <c r="F1035" s="1">
        <f t="shared" si="224"/>
        <v>200</v>
      </c>
      <c r="G1035" s="51">
        <f t="shared" si="225"/>
        <v>201</v>
      </c>
      <c r="H1035" s="43">
        <f t="shared" si="226"/>
        <v>1.1138629550000001</v>
      </c>
      <c r="I1035" s="51">
        <f t="shared" si="233"/>
        <v>0</v>
      </c>
      <c r="J1035" s="52">
        <f t="shared" si="227"/>
        <v>113862.955</v>
      </c>
      <c r="K1035" s="41">
        <f t="shared" si="228"/>
        <v>0</v>
      </c>
      <c r="L1035" s="2" t="str">
        <f t="shared" si="234"/>
        <v>J=</v>
      </c>
      <c r="M1035" s="42">
        <f t="shared" si="235"/>
        <v>43403</v>
      </c>
      <c r="N1035" s="5">
        <f t="shared" si="237"/>
        <v>0</v>
      </c>
      <c r="O1035" s="5"/>
      <c r="P1035" s="5"/>
      <c r="Q1035" s="5"/>
      <c r="R1035" s="5"/>
      <c r="S1035" s="3"/>
      <c r="T1035" s="5"/>
      <c r="U1035" s="5"/>
      <c r="V1035" s="5"/>
      <c r="W1035" s="5"/>
      <c r="X1035" s="5"/>
      <c r="Y1035" s="6"/>
      <c r="Z1035" s="5"/>
      <c r="AA1035" s="5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</row>
    <row r="1036" spans="1:144" x14ac:dyDescent="0.2">
      <c r="A1036" s="138">
        <f t="shared" si="229"/>
        <v>43331</v>
      </c>
      <c r="B1036" s="142">
        <f t="shared" ca="1" si="236"/>
        <v>1113862.9550000001</v>
      </c>
      <c r="C1036" s="52">
        <f t="shared" si="230"/>
        <v>1000000</v>
      </c>
      <c r="D1036" s="38">
        <f t="shared" si="231"/>
        <v>0.14476</v>
      </c>
      <c r="E1036" s="42">
        <f t="shared" si="232"/>
        <v>43038</v>
      </c>
      <c r="F1036" s="1">
        <f t="shared" ref="F1036:F1099" si="238">IF(A1036&gt;E1036,IF(NETWORKDAYS(E1036,A1036,$P$75:$P$191)-1=0,1,NETWORKDAYS(E1036,A1036,$P$75:$P$191)-1),0)</f>
        <v>200</v>
      </c>
      <c r="G1036" s="51">
        <f t="shared" ref="G1036:G1099" si="239">IF(AND(F1036=1,F1035=1),1,IF(F1036&gt;0,IF(F1036=F1035,F1036+1,F1036),0))</f>
        <v>201</v>
      </c>
      <c r="H1036" s="43">
        <f t="shared" ref="H1036:H1099" si="240">ROUND((D1036+1)^(G1036/252),9)</f>
        <v>1.1138629550000001</v>
      </c>
      <c r="I1036" s="51">
        <f t="shared" si="233"/>
        <v>0</v>
      </c>
      <c r="J1036" s="52">
        <f t="shared" ref="J1036:J1099" si="241">TRUNC(((H1036-1)*C1036),8)</f>
        <v>113862.955</v>
      </c>
      <c r="K1036" s="41">
        <f t="shared" ref="K1036:K1099" si="242">IF(I1036&gt;0,VLOOKUP(I1036,$P$12:$U$72,6),0)</f>
        <v>0</v>
      </c>
      <c r="L1036" s="2" t="str">
        <f t="shared" si="234"/>
        <v>J=</v>
      </c>
      <c r="M1036" s="42">
        <f t="shared" si="235"/>
        <v>43403</v>
      </c>
      <c r="N1036" s="5">
        <f t="shared" si="237"/>
        <v>0</v>
      </c>
      <c r="O1036" s="5"/>
      <c r="P1036" s="5"/>
      <c r="Q1036" s="5"/>
      <c r="R1036" s="5"/>
      <c r="S1036" s="3"/>
      <c r="T1036" s="5"/>
      <c r="U1036" s="5"/>
      <c r="V1036" s="5"/>
      <c r="W1036" s="5"/>
      <c r="X1036" s="5"/>
      <c r="Y1036" s="6"/>
      <c r="Z1036" s="5"/>
      <c r="AA1036" s="5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</row>
    <row r="1037" spans="1:144" x14ac:dyDescent="0.2">
      <c r="A1037" s="138">
        <f t="shared" ref="A1037:A1100" si="243">(A1036+1)</f>
        <v>43332</v>
      </c>
      <c r="B1037" s="142">
        <f t="shared" ca="1" si="236"/>
        <v>1113862.9550000001</v>
      </c>
      <c r="C1037" s="52">
        <f t="shared" ref="C1037:C1100" si="244">(C1036-K1036)</f>
        <v>1000000</v>
      </c>
      <c r="D1037" s="38">
        <f t="shared" ref="D1037:D1100" si="245">D1036</f>
        <v>0.14476</v>
      </c>
      <c r="E1037" s="42">
        <f t="shared" ref="E1037:E1100" si="246">IF(I1036&gt;0,VLOOKUP(I1036,P$12:Z$72,2),E1036)</f>
        <v>43038</v>
      </c>
      <c r="F1037" s="1">
        <f t="shared" si="238"/>
        <v>201</v>
      </c>
      <c r="G1037" s="51">
        <f t="shared" si="239"/>
        <v>201</v>
      </c>
      <c r="H1037" s="43">
        <f t="shared" si="240"/>
        <v>1.1138629550000001</v>
      </c>
      <c r="I1037" s="51">
        <f t="shared" ref="I1037:I1100" si="247">IF(VLOOKUP(A1037,Q$12:X$72,8)=VLOOKUP(A1036,Q$12:X$72,8),0,VLOOKUP(A1037,Q$12:X$72,8))</f>
        <v>0</v>
      </c>
      <c r="J1037" s="52">
        <f t="shared" si="241"/>
        <v>113862.955</v>
      </c>
      <c r="K1037" s="41">
        <f t="shared" si="242"/>
        <v>0</v>
      </c>
      <c r="L1037" s="2" t="str">
        <f t="shared" ref="L1037:L1100" si="248">IF(I1036&gt;0,VLOOKUP(I1036,P$12:Z$72,10),L1036)</f>
        <v>J=</v>
      </c>
      <c r="M1037" s="42">
        <f t="shared" ref="M1037:M1100" si="249">IF(I1036&gt;0,VLOOKUP(I1036,P$12:Z$72,11),M1036)</f>
        <v>43403</v>
      </c>
      <c r="N1037" s="5">
        <f t="shared" si="237"/>
        <v>0</v>
      </c>
      <c r="O1037" s="5"/>
      <c r="P1037" s="5"/>
      <c r="Q1037" s="5"/>
      <c r="R1037" s="5"/>
      <c r="S1037" s="3"/>
      <c r="T1037" s="5"/>
      <c r="U1037" s="5"/>
      <c r="V1037" s="5"/>
      <c r="W1037" s="5"/>
      <c r="X1037" s="5"/>
      <c r="Y1037" s="6"/>
      <c r="Z1037" s="5"/>
      <c r="AA1037" s="5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</row>
    <row r="1038" spans="1:144" x14ac:dyDescent="0.2">
      <c r="A1038" s="138">
        <f t="shared" si="243"/>
        <v>43333</v>
      </c>
      <c r="B1038" s="142">
        <f t="shared" ref="B1038:B1101" ca="1" si="250">IF(A1038&lt;=TODAY(),C1038+J1038,IF(AND(A1038&gt;TODAY(),A1038&lt;=$B$1),IF(VLOOKUP(TODAY(),$A$12:$D$10000,4,FALSE)=0,"n.d",C1038+J1038),"n.d"))</f>
        <v>1114460.69</v>
      </c>
      <c r="C1038" s="52">
        <f t="shared" si="244"/>
        <v>1000000</v>
      </c>
      <c r="D1038" s="38">
        <f t="shared" si="245"/>
        <v>0.14476</v>
      </c>
      <c r="E1038" s="42">
        <f t="shared" si="246"/>
        <v>43038</v>
      </c>
      <c r="F1038" s="1">
        <f t="shared" si="238"/>
        <v>202</v>
      </c>
      <c r="G1038" s="51">
        <f t="shared" si="239"/>
        <v>202</v>
      </c>
      <c r="H1038" s="43">
        <f t="shared" si="240"/>
        <v>1.11446069</v>
      </c>
      <c r="I1038" s="51">
        <f t="shared" si="247"/>
        <v>0</v>
      </c>
      <c r="J1038" s="52">
        <f t="shared" si="241"/>
        <v>114460.69</v>
      </c>
      <c r="K1038" s="41">
        <f t="shared" si="242"/>
        <v>0</v>
      </c>
      <c r="L1038" s="2" t="str">
        <f t="shared" si="248"/>
        <v>J=</v>
      </c>
      <c r="M1038" s="42">
        <f t="shared" si="249"/>
        <v>43403</v>
      </c>
      <c r="N1038" s="5">
        <f t="shared" ref="N1038:N1101" si="251">IF(I1038&gt;0,(J1038+K1038)*N$9,0)</f>
        <v>0</v>
      </c>
      <c r="O1038" s="5"/>
      <c r="P1038" s="5"/>
      <c r="Q1038" s="5"/>
      <c r="R1038" s="5"/>
      <c r="S1038" s="3"/>
      <c r="T1038" s="5"/>
      <c r="U1038" s="5"/>
      <c r="V1038" s="5"/>
      <c r="W1038" s="5"/>
      <c r="X1038" s="5"/>
      <c r="Y1038" s="6"/>
      <c r="Z1038" s="5"/>
      <c r="AA1038" s="5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</row>
    <row r="1039" spans="1:144" x14ac:dyDescent="0.2">
      <c r="A1039" s="138">
        <f t="shared" si="243"/>
        <v>43334</v>
      </c>
      <c r="B1039" s="142">
        <f t="shared" ca="1" si="250"/>
        <v>1115058.7450000001</v>
      </c>
      <c r="C1039" s="52">
        <f t="shared" si="244"/>
        <v>1000000</v>
      </c>
      <c r="D1039" s="38">
        <f t="shared" si="245"/>
        <v>0.14476</v>
      </c>
      <c r="E1039" s="42">
        <f t="shared" si="246"/>
        <v>43038</v>
      </c>
      <c r="F1039" s="1">
        <f t="shared" si="238"/>
        <v>203</v>
      </c>
      <c r="G1039" s="51">
        <f t="shared" si="239"/>
        <v>203</v>
      </c>
      <c r="H1039" s="43">
        <f t="shared" si="240"/>
        <v>1.115058745</v>
      </c>
      <c r="I1039" s="51">
        <f t="shared" si="247"/>
        <v>0</v>
      </c>
      <c r="J1039" s="52">
        <f t="shared" si="241"/>
        <v>115058.745</v>
      </c>
      <c r="K1039" s="41">
        <f t="shared" si="242"/>
        <v>0</v>
      </c>
      <c r="L1039" s="2" t="str">
        <f t="shared" si="248"/>
        <v>J=</v>
      </c>
      <c r="M1039" s="42">
        <f t="shared" si="249"/>
        <v>43403</v>
      </c>
      <c r="N1039" s="5">
        <f t="shared" si="251"/>
        <v>0</v>
      </c>
      <c r="O1039" s="5"/>
      <c r="P1039" s="5"/>
      <c r="Q1039" s="5"/>
      <c r="R1039" s="5"/>
      <c r="S1039" s="3"/>
      <c r="T1039" s="5"/>
      <c r="U1039" s="5"/>
      <c r="V1039" s="5"/>
      <c r="W1039" s="5"/>
      <c r="X1039" s="5"/>
      <c r="Y1039" s="6"/>
      <c r="Z1039" s="5"/>
      <c r="AA1039" s="5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</row>
    <row r="1040" spans="1:144" x14ac:dyDescent="0.2">
      <c r="A1040" s="138">
        <f t="shared" si="243"/>
        <v>43335</v>
      </c>
      <c r="B1040" s="142">
        <f t="shared" ca="1" si="250"/>
        <v>1115657.121</v>
      </c>
      <c r="C1040" s="52">
        <f t="shared" si="244"/>
        <v>1000000</v>
      </c>
      <c r="D1040" s="38">
        <f t="shared" si="245"/>
        <v>0.14476</v>
      </c>
      <c r="E1040" s="42">
        <f t="shared" si="246"/>
        <v>43038</v>
      </c>
      <c r="F1040" s="1">
        <f t="shared" si="238"/>
        <v>204</v>
      </c>
      <c r="G1040" s="51">
        <f t="shared" si="239"/>
        <v>204</v>
      </c>
      <c r="H1040" s="43">
        <f t="shared" si="240"/>
        <v>1.1156571209999999</v>
      </c>
      <c r="I1040" s="51">
        <f t="shared" si="247"/>
        <v>0</v>
      </c>
      <c r="J1040" s="52">
        <f t="shared" si="241"/>
        <v>115657.121</v>
      </c>
      <c r="K1040" s="41">
        <f t="shared" si="242"/>
        <v>0</v>
      </c>
      <c r="L1040" s="2" t="str">
        <f t="shared" si="248"/>
        <v>J=</v>
      </c>
      <c r="M1040" s="42">
        <f t="shared" si="249"/>
        <v>43403</v>
      </c>
      <c r="N1040" s="5">
        <f t="shared" si="251"/>
        <v>0</v>
      </c>
      <c r="O1040" s="5"/>
      <c r="P1040" s="5"/>
      <c r="Q1040" s="5"/>
      <c r="R1040" s="5"/>
      <c r="S1040" s="3"/>
      <c r="T1040" s="5"/>
      <c r="U1040" s="5"/>
      <c r="V1040" s="5"/>
      <c r="W1040" s="5"/>
      <c r="X1040" s="5"/>
      <c r="Y1040" s="6"/>
      <c r="Z1040" s="5"/>
      <c r="AA1040" s="5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</row>
    <row r="1041" spans="1:144" x14ac:dyDescent="0.2">
      <c r="A1041" s="138">
        <f t="shared" si="243"/>
        <v>43336</v>
      </c>
      <c r="B1041" s="142">
        <f t="shared" ca="1" si="250"/>
        <v>1116255.8189999999</v>
      </c>
      <c r="C1041" s="52">
        <f t="shared" si="244"/>
        <v>1000000</v>
      </c>
      <c r="D1041" s="38">
        <f t="shared" si="245"/>
        <v>0.14476</v>
      </c>
      <c r="E1041" s="42">
        <f t="shared" si="246"/>
        <v>43038</v>
      </c>
      <c r="F1041" s="1">
        <f t="shared" si="238"/>
        <v>205</v>
      </c>
      <c r="G1041" s="51">
        <f t="shared" si="239"/>
        <v>205</v>
      </c>
      <c r="H1041" s="43">
        <f t="shared" si="240"/>
        <v>1.116255819</v>
      </c>
      <c r="I1041" s="51">
        <f t="shared" si="247"/>
        <v>0</v>
      </c>
      <c r="J1041" s="52">
        <f t="shared" si="241"/>
        <v>116255.819</v>
      </c>
      <c r="K1041" s="41">
        <f t="shared" si="242"/>
        <v>0</v>
      </c>
      <c r="L1041" s="2" t="str">
        <f t="shared" si="248"/>
        <v>J=</v>
      </c>
      <c r="M1041" s="42">
        <f t="shared" si="249"/>
        <v>43403</v>
      </c>
      <c r="N1041" s="5">
        <f t="shared" si="251"/>
        <v>0</v>
      </c>
      <c r="O1041" s="5"/>
      <c r="P1041" s="5"/>
      <c r="Q1041" s="5"/>
      <c r="R1041" s="5"/>
      <c r="S1041" s="3"/>
      <c r="T1041" s="5"/>
      <c r="U1041" s="5"/>
      <c r="V1041" s="5"/>
      <c r="W1041" s="5"/>
      <c r="X1041" s="5"/>
      <c r="Y1041" s="6"/>
      <c r="Z1041" s="5"/>
      <c r="AA1041" s="5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</row>
    <row r="1042" spans="1:144" x14ac:dyDescent="0.2">
      <c r="A1042" s="138">
        <f t="shared" si="243"/>
        <v>43337</v>
      </c>
      <c r="B1042" s="142">
        <f t="shared" ca="1" si="250"/>
        <v>1116854.838</v>
      </c>
      <c r="C1042" s="52">
        <f t="shared" si="244"/>
        <v>1000000</v>
      </c>
      <c r="D1042" s="38">
        <f t="shared" si="245"/>
        <v>0.14476</v>
      </c>
      <c r="E1042" s="42">
        <f t="shared" si="246"/>
        <v>43038</v>
      </c>
      <c r="F1042" s="1">
        <f t="shared" si="238"/>
        <v>205</v>
      </c>
      <c r="G1042" s="51">
        <f t="shared" si="239"/>
        <v>206</v>
      </c>
      <c r="H1042" s="43">
        <f t="shared" si="240"/>
        <v>1.1168548380000001</v>
      </c>
      <c r="I1042" s="51">
        <f t="shared" si="247"/>
        <v>0</v>
      </c>
      <c r="J1042" s="52">
        <f t="shared" si="241"/>
        <v>116854.838</v>
      </c>
      <c r="K1042" s="41">
        <f t="shared" si="242"/>
        <v>0</v>
      </c>
      <c r="L1042" s="2" t="str">
        <f t="shared" si="248"/>
        <v>J=</v>
      </c>
      <c r="M1042" s="42">
        <f t="shared" si="249"/>
        <v>43403</v>
      </c>
      <c r="N1042" s="5">
        <f t="shared" si="251"/>
        <v>0</v>
      </c>
      <c r="O1042" s="5"/>
      <c r="P1042" s="5"/>
      <c r="Q1042" s="5"/>
      <c r="R1042" s="5"/>
      <c r="S1042" s="3"/>
      <c r="T1042" s="5"/>
      <c r="U1042" s="5"/>
      <c r="V1042" s="5"/>
      <c r="W1042" s="5"/>
      <c r="X1042" s="5"/>
      <c r="Y1042" s="6"/>
      <c r="Z1042" s="5"/>
      <c r="AA1042" s="5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</row>
    <row r="1043" spans="1:144" x14ac:dyDescent="0.2">
      <c r="A1043" s="138">
        <f t="shared" si="243"/>
        <v>43338</v>
      </c>
      <c r="B1043" s="142">
        <f t="shared" ca="1" si="250"/>
        <v>1116854.838</v>
      </c>
      <c r="C1043" s="52">
        <f t="shared" si="244"/>
        <v>1000000</v>
      </c>
      <c r="D1043" s="38">
        <f t="shared" si="245"/>
        <v>0.14476</v>
      </c>
      <c r="E1043" s="42">
        <f t="shared" si="246"/>
        <v>43038</v>
      </c>
      <c r="F1043" s="1">
        <f t="shared" si="238"/>
        <v>205</v>
      </c>
      <c r="G1043" s="51">
        <f t="shared" si="239"/>
        <v>206</v>
      </c>
      <c r="H1043" s="43">
        <f t="shared" si="240"/>
        <v>1.1168548380000001</v>
      </c>
      <c r="I1043" s="51">
        <f t="shared" si="247"/>
        <v>0</v>
      </c>
      <c r="J1043" s="52">
        <f t="shared" si="241"/>
        <v>116854.838</v>
      </c>
      <c r="K1043" s="41">
        <f t="shared" si="242"/>
        <v>0</v>
      </c>
      <c r="L1043" s="2" t="str">
        <f t="shared" si="248"/>
        <v>J=</v>
      </c>
      <c r="M1043" s="42">
        <f t="shared" si="249"/>
        <v>43403</v>
      </c>
      <c r="N1043" s="5">
        <f t="shared" si="251"/>
        <v>0</v>
      </c>
      <c r="O1043" s="5"/>
      <c r="P1043" s="5"/>
      <c r="Q1043" s="5"/>
      <c r="R1043" s="5"/>
      <c r="S1043" s="3"/>
      <c r="T1043" s="5"/>
      <c r="U1043" s="5"/>
      <c r="V1043" s="5"/>
      <c r="W1043" s="5"/>
      <c r="X1043" s="5"/>
      <c r="Y1043" s="6"/>
      <c r="Z1043" s="5"/>
      <c r="AA1043" s="5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</row>
    <row r="1044" spans="1:144" x14ac:dyDescent="0.2">
      <c r="A1044" s="138">
        <f t="shared" si="243"/>
        <v>43339</v>
      </c>
      <c r="B1044" s="142">
        <f t="shared" ca="1" si="250"/>
        <v>1116854.838</v>
      </c>
      <c r="C1044" s="52">
        <f t="shared" si="244"/>
        <v>1000000</v>
      </c>
      <c r="D1044" s="38">
        <f t="shared" si="245"/>
        <v>0.14476</v>
      </c>
      <c r="E1044" s="42">
        <f t="shared" si="246"/>
        <v>43038</v>
      </c>
      <c r="F1044" s="1">
        <f t="shared" si="238"/>
        <v>206</v>
      </c>
      <c r="G1044" s="51">
        <f t="shared" si="239"/>
        <v>206</v>
      </c>
      <c r="H1044" s="43">
        <f t="shared" si="240"/>
        <v>1.1168548380000001</v>
      </c>
      <c r="I1044" s="51">
        <f t="shared" si="247"/>
        <v>0</v>
      </c>
      <c r="J1044" s="52">
        <f t="shared" si="241"/>
        <v>116854.838</v>
      </c>
      <c r="K1044" s="41">
        <f t="shared" si="242"/>
        <v>0</v>
      </c>
      <c r="L1044" s="2" t="str">
        <f t="shared" si="248"/>
        <v>J=</v>
      </c>
      <c r="M1044" s="42">
        <f t="shared" si="249"/>
        <v>43403</v>
      </c>
      <c r="N1044" s="5">
        <f t="shared" si="251"/>
        <v>0</v>
      </c>
      <c r="O1044" s="5"/>
      <c r="P1044" s="5"/>
      <c r="Q1044" s="5"/>
      <c r="R1044" s="5"/>
      <c r="S1044" s="3"/>
      <c r="T1044" s="5"/>
      <c r="U1044" s="5"/>
      <c r="V1044" s="5"/>
      <c r="W1044" s="5"/>
      <c r="X1044" s="5"/>
      <c r="Y1044" s="6"/>
      <c r="Z1044" s="5"/>
      <c r="AA1044" s="5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</row>
    <row r="1045" spans="1:144" x14ac:dyDescent="0.2">
      <c r="A1045" s="138">
        <f t="shared" si="243"/>
        <v>43340</v>
      </c>
      <c r="B1045" s="142">
        <f t="shared" ca="1" si="250"/>
        <v>1117454.1780000001</v>
      </c>
      <c r="C1045" s="52">
        <f t="shared" si="244"/>
        <v>1000000</v>
      </c>
      <c r="D1045" s="38">
        <f t="shared" si="245"/>
        <v>0.14476</v>
      </c>
      <c r="E1045" s="42">
        <f t="shared" si="246"/>
        <v>43038</v>
      </c>
      <c r="F1045" s="1">
        <f t="shared" si="238"/>
        <v>207</v>
      </c>
      <c r="G1045" s="51">
        <f t="shared" si="239"/>
        <v>207</v>
      </c>
      <c r="H1045" s="43">
        <f t="shared" si="240"/>
        <v>1.117454178</v>
      </c>
      <c r="I1045" s="51">
        <f t="shared" si="247"/>
        <v>0</v>
      </c>
      <c r="J1045" s="52">
        <f t="shared" si="241"/>
        <v>117454.178</v>
      </c>
      <c r="K1045" s="41">
        <f t="shared" si="242"/>
        <v>0</v>
      </c>
      <c r="L1045" s="2" t="str">
        <f t="shared" si="248"/>
        <v>J=</v>
      </c>
      <c r="M1045" s="42">
        <f t="shared" si="249"/>
        <v>43403</v>
      </c>
      <c r="N1045" s="5">
        <f t="shared" si="251"/>
        <v>0</v>
      </c>
      <c r="O1045" s="5"/>
      <c r="P1045" s="5"/>
      <c r="Q1045" s="5"/>
      <c r="R1045" s="5"/>
      <c r="S1045" s="3"/>
      <c r="T1045" s="5"/>
      <c r="U1045" s="5"/>
      <c r="V1045" s="5"/>
      <c r="W1045" s="5"/>
      <c r="X1045" s="5"/>
      <c r="Y1045" s="6"/>
      <c r="Z1045" s="5"/>
      <c r="AA1045" s="5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</row>
    <row r="1046" spans="1:144" x14ac:dyDescent="0.2">
      <c r="A1046" s="138">
        <f t="shared" si="243"/>
        <v>43341</v>
      </c>
      <c r="B1046" s="142">
        <f t="shared" ca="1" si="250"/>
        <v>1118053.8389999999</v>
      </c>
      <c r="C1046" s="52">
        <f t="shared" si="244"/>
        <v>1000000</v>
      </c>
      <c r="D1046" s="38">
        <f t="shared" si="245"/>
        <v>0.14476</v>
      </c>
      <c r="E1046" s="42">
        <f t="shared" si="246"/>
        <v>43038</v>
      </c>
      <c r="F1046" s="1">
        <f t="shared" si="238"/>
        <v>208</v>
      </c>
      <c r="G1046" s="51">
        <f t="shared" si="239"/>
        <v>208</v>
      </c>
      <c r="H1046" s="43">
        <f t="shared" si="240"/>
        <v>1.1180538390000001</v>
      </c>
      <c r="I1046" s="51">
        <f t="shared" si="247"/>
        <v>0</v>
      </c>
      <c r="J1046" s="52">
        <f t="shared" si="241"/>
        <v>118053.83900000001</v>
      </c>
      <c r="K1046" s="41">
        <f t="shared" si="242"/>
        <v>0</v>
      </c>
      <c r="L1046" s="2" t="str">
        <f t="shared" si="248"/>
        <v>J=</v>
      </c>
      <c r="M1046" s="42">
        <f t="shared" si="249"/>
        <v>43403</v>
      </c>
      <c r="N1046" s="5">
        <f t="shared" si="251"/>
        <v>0</v>
      </c>
      <c r="O1046" s="5"/>
      <c r="P1046" s="5"/>
      <c r="Q1046" s="5"/>
      <c r="R1046" s="5"/>
      <c r="S1046" s="3"/>
      <c r="T1046" s="5"/>
      <c r="U1046" s="5"/>
      <c r="V1046" s="5"/>
      <c r="W1046" s="5"/>
      <c r="X1046" s="5"/>
      <c r="Y1046" s="6"/>
      <c r="Z1046" s="5"/>
      <c r="AA1046" s="5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</row>
    <row r="1047" spans="1:144" x14ac:dyDescent="0.2">
      <c r="A1047" s="138">
        <f t="shared" si="243"/>
        <v>43342</v>
      </c>
      <c r="B1047" s="142">
        <f t="shared" ca="1" si="250"/>
        <v>1118653.8230000001</v>
      </c>
      <c r="C1047" s="52">
        <f t="shared" si="244"/>
        <v>1000000</v>
      </c>
      <c r="D1047" s="38">
        <f t="shared" si="245"/>
        <v>0.14476</v>
      </c>
      <c r="E1047" s="42">
        <f t="shared" si="246"/>
        <v>43038</v>
      </c>
      <c r="F1047" s="1">
        <f t="shared" si="238"/>
        <v>209</v>
      </c>
      <c r="G1047" s="51">
        <f t="shared" si="239"/>
        <v>209</v>
      </c>
      <c r="H1047" s="43">
        <f t="shared" si="240"/>
        <v>1.118653823</v>
      </c>
      <c r="I1047" s="51">
        <f t="shared" si="247"/>
        <v>0</v>
      </c>
      <c r="J1047" s="52">
        <f t="shared" si="241"/>
        <v>118653.823</v>
      </c>
      <c r="K1047" s="41">
        <f t="shared" si="242"/>
        <v>0</v>
      </c>
      <c r="L1047" s="2" t="str">
        <f t="shared" si="248"/>
        <v>J=</v>
      </c>
      <c r="M1047" s="42">
        <f t="shared" si="249"/>
        <v>43403</v>
      </c>
      <c r="N1047" s="5">
        <f t="shared" si="251"/>
        <v>0</v>
      </c>
      <c r="O1047" s="5"/>
      <c r="P1047" s="5"/>
      <c r="Q1047" s="5"/>
      <c r="R1047" s="5"/>
      <c r="S1047" s="3"/>
      <c r="T1047" s="5"/>
      <c r="U1047" s="5"/>
      <c r="V1047" s="5"/>
      <c r="W1047" s="5"/>
      <c r="X1047" s="5"/>
      <c r="Y1047" s="6"/>
      <c r="Z1047" s="5"/>
      <c r="AA1047" s="5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</row>
    <row r="1048" spans="1:144" x14ac:dyDescent="0.2">
      <c r="A1048" s="138">
        <f t="shared" si="243"/>
        <v>43343</v>
      </c>
      <c r="B1048" s="142">
        <f t="shared" ca="1" si="250"/>
        <v>1119254.128</v>
      </c>
      <c r="C1048" s="52">
        <f t="shared" si="244"/>
        <v>1000000</v>
      </c>
      <c r="D1048" s="38">
        <f t="shared" si="245"/>
        <v>0.14476</v>
      </c>
      <c r="E1048" s="42">
        <f t="shared" si="246"/>
        <v>43038</v>
      </c>
      <c r="F1048" s="1">
        <f t="shared" si="238"/>
        <v>210</v>
      </c>
      <c r="G1048" s="51">
        <f t="shared" si="239"/>
        <v>210</v>
      </c>
      <c r="H1048" s="43">
        <f t="shared" si="240"/>
        <v>1.1192541279999999</v>
      </c>
      <c r="I1048" s="51">
        <f t="shared" si="247"/>
        <v>0</v>
      </c>
      <c r="J1048" s="52">
        <f t="shared" si="241"/>
        <v>119254.128</v>
      </c>
      <c r="K1048" s="41">
        <f t="shared" si="242"/>
        <v>0</v>
      </c>
      <c r="L1048" s="2" t="str">
        <f t="shared" si="248"/>
        <v>J=</v>
      </c>
      <c r="M1048" s="42">
        <f t="shared" si="249"/>
        <v>43403</v>
      </c>
      <c r="N1048" s="5">
        <f t="shared" si="251"/>
        <v>0</v>
      </c>
      <c r="O1048" s="5"/>
      <c r="P1048" s="5"/>
      <c r="Q1048" s="5"/>
      <c r="R1048" s="5"/>
      <c r="S1048" s="3"/>
      <c r="T1048" s="5"/>
      <c r="U1048" s="5"/>
      <c r="V1048" s="5"/>
      <c r="W1048" s="5"/>
      <c r="X1048" s="5"/>
      <c r="Y1048" s="6"/>
      <c r="Z1048" s="5"/>
      <c r="AA1048" s="5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</row>
    <row r="1049" spans="1:144" x14ac:dyDescent="0.2">
      <c r="A1049" s="138">
        <f t="shared" si="243"/>
        <v>43344</v>
      </c>
      <c r="B1049" s="142">
        <f t="shared" ca="1" si="250"/>
        <v>1119854.7560000001</v>
      </c>
      <c r="C1049" s="52">
        <f t="shared" si="244"/>
        <v>1000000</v>
      </c>
      <c r="D1049" s="38">
        <f t="shared" si="245"/>
        <v>0.14476</v>
      </c>
      <c r="E1049" s="42">
        <f t="shared" si="246"/>
        <v>43038</v>
      </c>
      <c r="F1049" s="1">
        <f t="shared" si="238"/>
        <v>210</v>
      </c>
      <c r="G1049" s="51">
        <f t="shared" si="239"/>
        <v>211</v>
      </c>
      <c r="H1049" s="43">
        <f t="shared" si="240"/>
        <v>1.1198547560000001</v>
      </c>
      <c r="I1049" s="51">
        <f t="shared" si="247"/>
        <v>0</v>
      </c>
      <c r="J1049" s="52">
        <f t="shared" si="241"/>
        <v>119854.75599999999</v>
      </c>
      <c r="K1049" s="41">
        <f t="shared" si="242"/>
        <v>0</v>
      </c>
      <c r="L1049" s="2" t="str">
        <f t="shared" si="248"/>
        <v>J=</v>
      </c>
      <c r="M1049" s="42">
        <f t="shared" si="249"/>
        <v>43403</v>
      </c>
      <c r="N1049" s="5">
        <f t="shared" si="251"/>
        <v>0</v>
      </c>
      <c r="O1049" s="5"/>
      <c r="P1049" s="5"/>
      <c r="Q1049" s="5"/>
      <c r="R1049" s="5"/>
      <c r="S1049" s="3"/>
      <c r="T1049" s="5"/>
      <c r="U1049" s="5"/>
      <c r="V1049" s="5"/>
      <c r="W1049" s="5"/>
      <c r="X1049" s="5"/>
      <c r="Y1049" s="6"/>
      <c r="Z1049" s="5"/>
      <c r="AA1049" s="5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</row>
    <row r="1050" spans="1:144" x14ac:dyDescent="0.2">
      <c r="A1050" s="138">
        <f t="shared" si="243"/>
        <v>43345</v>
      </c>
      <c r="B1050" s="142">
        <f t="shared" ca="1" si="250"/>
        <v>1119854.7560000001</v>
      </c>
      <c r="C1050" s="52">
        <f t="shared" si="244"/>
        <v>1000000</v>
      </c>
      <c r="D1050" s="38">
        <f t="shared" si="245"/>
        <v>0.14476</v>
      </c>
      <c r="E1050" s="42">
        <f t="shared" si="246"/>
        <v>43038</v>
      </c>
      <c r="F1050" s="1">
        <f t="shared" si="238"/>
        <v>210</v>
      </c>
      <c r="G1050" s="51">
        <f t="shared" si="239"/>
        <v>211</v>
      </c>
      <c r="H1050" s="43">
        <f t="shared" si="240"/>
        <v>1.1198547560000001</v>
      </c>
      <c r="I1050" s="51">
        <f t="shared" si="247"/>
        <v>0</v>
      </c>
      <c r="J1050" s="52">
        <f t="shared" si="241"/>
        <v>119854.75599999999</v>
      </c>
      <c r="K1050" s="41">
        <f t="shared" si="242"/>
        <v>0</v>
      </c>
      <c r="L1050" s="2" t="str">
        <f t="shared" si="248"/>
        <v>J=</v>
      </c>
      <c r="M1050" s="42">
        <f t="shared" si="249"/>
        <v>43403</v>
      </c>
      <c r="N1050" s="5">
        <f t="shared" si="251"/>
        <v>0</v>
      </c>
      <c r="O1050" s="5"/>
      <c r="P1050" s="5"/>
      <c r="Q1050" s="5"/>
      <c r="R1050" s="5"/>
      <c r="S1050" s="3"/>
      <c r="T1050" s="5"/>
      <c r="U1050" s="5"/>
      <c r="V1050" s="5"/>
      <c r="W1050" s="5"/>
      <c r="X1050" s="5"/>
      <c r="Y1050" s="6"/>
      <c r="Z1050" s="5"/>
      <c r="AA1050" s="5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</row>
    <row r="1051" spans="1:144" x14ac:dyDescent="0.2">
      <c r="A1051" s="138">
        <f t="shared" si="243"/>
        <v>43346</v>
      </c>
      <c r="B1051" s="142">
        <f t="shared" ca="1" si="250"/>
        <v>1119854.7560000001</v>
      </c>
      <c r="C1051" s="52">
        <f t="shared" si="244"/>
        <v>1000000</v>
      </c>
      <c r="D1051" s="38">
        <f t="shared" si="245"/>
        <v>0.14476</v>
      </c>
      <c r="E1051" s="42">
        <f t="shared" si="246"/>
        <v>43038</v>
      </c>
      <c r="F1051" s="1">
        <f t="shared" si="238"/>
        <v>211</v>
      </c>
      <c r="G1051" s="51">
        <f t="shared" si="239"/>
        <v>211</v>
      </c>
      <c r="H1051" s="43">
        <f t="shared" si="240"/>
        <v>1.1198547560000001</v>
      </c>
      <c r="I1051" s="51">
        <f t="shared" si="247"/>
        <v>0</v>
      </c>
      <c r="J1051" s="52">
        <f t="shared" si="241"/>
        <v>119854.75599999999</v>
      </c>
      <c r="K1051" s="41">
        <f t="shared" si="242"/>
        <v>0</v>
      </c>
      <c r="L1051" s="2" t="str">
        <f t="shared" si="248"/>
        <v>J=</v>
      </c>
      <c r="M1051" s="42">
        <f t="shared" si="249"/>
        <v>43403</v>
      </c>
      <c r="N1051" s="5">
        <f t="shared" si="251"/>
        <v>0</v>
      </c>
      <c r="O1051" s="5"/>
      <c r="P1051" s="5"/>
      <c r="Q1051" s="5"/>
      <c r="R1051" s="5"/>
      <c r="S1051" s="3"/>
      <c r="T1051" s="5"/>
      <c r="U1051" s="5"/>
      <c r="V1051" s="5"/>
      <c r="W1051" s="5"/>
      <c r="X1051" s="5"/>
      <c r="Y1051" s="6"/>
      <c r="Z1051" s="5"/>
      <c r="AA1051" s="5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</row>
    <row r="1052" spans="1:144" x14ac:dyDescent="0.2">
      <c r="A1052" s="138">
        <f t="shared" si="243"/>
        <v>43347</v>
      </c>
      <c r="B1052" s="142">
        <f t="shared" ca="1" si="250"/>
        <v>1120455.706</v>
      </c>
      <c r="C1052" s="52">
        <f t="shared" si="244"/>
        <v>1000000</v>
      </c>
      <c r="D1052" s="38">
        <f t="shared" si="245"/>
        <v>0.14476</v>
      </c>
      <c r="E1052" s="42">
        <f t="shared" si="246"/>
        <v>43038</v>
      </c>
      <c r="F1052" s="1">
        <f t="shared" si="238"/>
        <v>212</v>
      </c>
      <c r="G1052" s="51">
        <f t="shared" si="239"/>
        <v>212</v>
      </c>
      <c r="H1052" s="43">
        <f t="shared" si="240"/>
        <v>1.120455706</v>
      </c>
      <c r="I1052" s="51">
        <f t="shared" si="247"/>
        <v>0</v>
      </c>
      <c r="J1052" s="52">
        <f t="shared" si="241"/>
        <v>120455.70600000001</v>
      </c>
      <c r="K1052" s="41">
        <f t="shared" si="242"/>
        <v>0</v>
      </c>
      <c r="L1052" s="2" t="str">
        <f t="shared" si="248"/>
        <v>J=</v>
      </c>
      <c r="M1052" s="42">
        <f t="shared" si="249"/>
        <v>43403</v>
      </c>
      <c r="N1052" s="5">
        <f t="shared" si="251"/>
        <v>0</v>
      </c>
      <c r="O1052" s="5"/>
      <c r="P1052" s="5"/>
      <c r="Q1052" s="5"/>
      <c r="R1052" s="5"/>
      <c r="S1052" s="3"/>
      <c r="T1052" s="5"/>
      <c r="U1052" s="5"/>
      <c r="V1052" s="5"/>
      <c r="W1052" s="5"/>
      <c r="X1052" s="5"/>
      <c r="Y1052" s="6"/>
      <c r="Z1052" s="5"/>
      <c r="AA1052" s="5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</row>
    <row r="1053" spans="1:144" x14ac:dyDescent="0.2">
      <c r="A1053" s="138">
        <f t="shared" si="243"/>
        <v>43348</v>
      </c>
      <c r="B1053" s="142">
        <f t="shared" ca="1" si="250"/>
        <v>1121056.9790000001</v>
      </c>
      <c r="C1053" s="52">
        <f t="shared" si="244"/>
        <v>1000000</v>
      </c>
      <c r="D1053" s="38">
        <f t="shared" si="245"/>
        <v>0.14476</v>
      </c>
      <c r="E1053" s="42">
        <f t="shared" si="246"/>
        <v>43038</v>
      </c>
      <c r="F1053" s="1">
        <f t="shared" si="238"/>
        <v>213</v>
      </c>
      <c r="G1053" s="51">
        <f t="shared" si="239"/>
        <v>213</v>
      </c>
      <c r="H1053" s="43">
        <f t="shared" si="240"/>
        <v>1.121056979</v>
      </c>
      <c r="I1053" s="51">
        <f t="shared" si="247"/>
        <v>0</v>
      </c>
      <c r="J1053" s="52">
        <f t="shared" si="241"/>
        <v>121056.97900000001</v>
      </c>
      <c r="K1053" s="41">
        <f t="shared" si="242"/>
        <v>0</v>
      </c>
      <c r="L1053" s="2" t="str">
        <f t="shared" si="248"/>
        <v>J=</v>
      </c>
      <c r="M1053" s="42">
        <f t="shared" si="249"/>
        <v>43403</v>
      </c>
      <c r="N1053" s="5">
        <f t="shared" si="251"/>
        <v>0</v>
      </c>
      <c r="O1053" s="5"/>
      <c r="P1053" s="5"/>
      <c r="Q1053" s="5"/>
      <c r="R1053" s="5"/>
      <c r="S1053" s="3"/>
      <c r="T1053" s="5"/>
      <c r="U1053" s="5"/>
      <c r="V1053" s="5"/>
      <c r="W1053" s="5"/>
      <c r="X1053" s="5"/>
      <c r="Y1053" s="6"/>
      <c r="Z1053" s="5"/>
      <c r="AA1053" s="5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</row>
    <row r="1054" spans="1:144" x14ac:dyDescent="0.2">
      <c r="A1054" s="138">
        <f t="shared" si="243"/>
        <v>43349</v>
      </c>
      <c r="B1054" s="142">
        <f t="shared" ca="1" si="250"/>
        <v>1121658.574</v>
      </c>
      <c r="C1054" s="52">
        <f t="shared" si="244"/>
        <v>1000000</v>
      </c>
      <c r="D1054" s="38">
        <f t="shared" si="245"/>
        <v>0.14476</v>
      </c>
      <c r="E1054" s="42">
        <f t="shared" si="246"/>
        <v>43038</v>
      </c>
      <c r="F1054" s="1">
        <f t="shared" si="238"/>
        <v>214</v>
      </c>
      <c r="G1054" s="51">
        <f t="shared" si="239"/>
        <v>214</v>
      </c>
      <c r="H1054" s="43">
        <f t="shared" si="240"/>
        <v>1.121658574</v>
      </c>
      <c r="I1054" s="51">
        <f t="shared" si="247"/>
        <v>0</v>
      </c>
      <c r="J1054" s="52">
        <f t="shared" si="241"/>
        <v>121658.57399999999</v>
      </c>
      <c r="K1054" s="41">
        <f t="shared" si="242"/>
        <v>0</v>
      </c>
      <c r="L1054" s="2" t="str">
        <f t="shared" si="248"/>
        <v>J=</v>
      </c>
      <c r="M1054" s="42">
        <f t="shared" si="249"/>
        <v>43403</v>
      </c>
      <c r="N1054" s="5">
        <f t="shared" si="251"/>
        <v>0</v>
      </c>
      <c r="O1054" s="5"/>
      <c r="P1054" s="5"/>
      <c r="Q1054" s="5"/>
      <c r="R1054" s="5"/>
      <c r="S1054" s="3"/>
      <c r="T1054" s="5"/>
      <c r="U1054" s="5"/>
      <c r="V1054" s="5"/>
      <c r="W1054" s="5"/>
      <c r="X1054" s="5"/>
      <c r="Y1054" s="6"/>
      <c r="Z1054" s="5"/>
      <c r="AA1054" s="5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</row>
    <row r="1055" spans="1:144" x14ac:dyDescent="0.2">
      <c r="A1055" s="138">
        <f t="shared" si="243"/>
        <v>43350</v>
      </c>
      <c r="B1055" s="142">
        <f t="shared" ca="1" si="250"/>
        <v>1122260.4920000001</v>
      </c>
      <c r="C1055" s="52">
        <f t="shared" si="244"/>
        <v>1000000</v>
      </c>
      <c r="D1055" s="38">
        <f t="shared" si="245"/>
        <v>0.14476</v>
      </c>
      <c r="E1055" s="42">
        <f t="shared" si="246"/>
        <v>43038</v>
      </c>
      <c r="F1055" s="1">
        <f t="shared" si="238"/>
        <v>214</v>
      </c>
      <c r="G1055" s="51">
        <f t="shared" si="239"/>
        <v>215</v>
      </c>
      <c r="H1055" s="43">
        <f t="shared" si="240"/>
        <v>1.1222604920000001</v>
      </c>
      <c r="I1055" s="51">
        <f t="shared" si="247"/>
        <v>0</v>
      </c>
      <c r="J1055" s="52">
        <f t="shared" si="241"/>
        <v>122260.492</v>
      </c>
      <c r="K1055" s="41">
        <f t="shared" si="242"/>
        <v>0</v>
      </c>
      <c r="L1055" s="2" t="str">
        <f t="shared" si="248"/>
        <v>J=</v>
      </c>
      <c r="M1055" s="42">
        <f t="shared" si="249"/>
        <v>43403</v>
      </c>
      <c r="N1055" s="5">
        <f t="shared" si="251"/>
        <v>0</v>
      </c>
      <c r="O1055" s="5"/>
      <c r="P1055" s="5"/>
      <c r="Q1055" s="5"/>
      <c r="R1055" s="5"/>
      <c r="S1055" s="3"/>
      <c r="T1055" s="5"/>
      <c r="U1055" s="5"/>
      <c r="V1055" s="5"/>
      <c r="W1055" s="5"/>
      <c r="X1055" s="5"/>
      <c r="Y1055" s="6"/>
      <c r="Z1055" s="5"/>
      <c r="AA1055" s="5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</row>
    <row r="1056" spans="1:144" x14ac:dyDescent="0.2">
      <c r="A1056" s="138">
        <f t="shared" si="243"/>
        <v>43351</v>
      </c>
      <c r="B1056" s="142">
        <f t="shared" ca="1" si="250"/>
        <v>1122260.4920000001</v>
      </c>
      <c r="C1056" s="52">
        <f t="shared" si="244"/>
        <v>1000000</v>
      </c>
      <c r="D1056" s="38">
        <f t="shared" si="245"/>
        <v>0.14476</v>
      </c>
      <c r="E1056" s="42">
        <f t="shared" si="246"/>
        <v>43038</v>
      </c>
      <c r="F1056" s="1">
        <f t="shared" si="238"/>
        <v>214</v>
      </c>
      <c r="G1056" s="51">
        <f t="shared" si="239"/>
        <v>215</v>
      </c>
      <c r="H1056" s="43">
        <f t="shared" si="240"/>
        <v>1.1222604920000001</v>
      </c>
      <c r="I1056" s="51">
        <f t="shared" si="247"/>
        <v>0</v>
      </c>
      <c r="J1056" s="52">
        <f t="shared" si="241"/>
        <v>122260.492</v>
      </c>
      <c r="K1056" s="41">
        <f t="shared" si="242"/>
        <v>0</v>
      </c>
      <c r="L1056" s="2" t="str">
        <f t="shared" si="248"/>
        <v>J=</v>
      </c>
      <c r="M1056" s="42">
        <f t="shared" si="249"/>
        <v>43403</v>
      </c>
      <c r="N1056" s="5">
        <f t="shared" si="251"/>
        <v>0</v>
      </c>
      <c r="O1056" s="5"/>
      <c r="P1056" s="5"/>
      <c r="Q1056" s="5"/>
      <c r="R1056" s="5"/>
      <c r="S1056" s="3"/>
      <c r="T1056" s="5"/>
      <c r="U1056" s="5"/>
      <c r="V1056" s="5"/>
      <c r="W1056" s="5"/>
      <c r="X1056" s="5"/>
      <c r="Y1056" s="6"/>
      <c r="Z1056" s="5"/>
      <c r="AA1056" s="5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</row>
    <row r="1057" spans="1:144" x14ac:dyDescent="0.2">
      <c r="A1057" s="138">
        <f t="shared" si="243"/>
        <v>43352</v>
      </c>
      <c r="B1057" s="142">
        <f t="shared" ca="1" si="250"/>
        <v>1122260.4920000001</v>
      </c>
      <c r="C1057" s="52">
        <f t="shared" si="244"/>
        <v>1000000</v>
      </c>
      <c r="D1057" s="38">
        <f t="shared" si="245"/>
        <v>0.14476</v>
      </c>
      <c r="E1057" s="42">
        <f t="shared" si="246"/>
        <v>43038</v>
      </c>
      <c r="F1057" s="1">
        <f t="shared" si="238"/>
        <v>214</v>
      </c>
      <c r="G1057" s="51">
        <f t="shared" si="239"/>
        <v>215</v>
      </c>
      <c r="H1057" s="43">
        <f t="shared" si="240"/>
        <v>1.1222604920000001</v>
      </c>
      <c r="I1057" s="51">
        <f t="shared" si="247"/>
        <v>0</v>
      </c>
      <c r="J1057" s="52">
        <f t="shared" si="241"/>
        <v>122260.492</v>
      </c>
      <c r="K1057" s="41">
        <f t="shared" si="242"/>
        <v>0</v>
      </c>
      <c r="L1057" s="2" t="str">
        <f t="shared" si="248"/>
        <v>J=</v>
      </c>
      <c r="M1057" s="42">
        <f t="shared" si="249"/>
        <v>43403</v>
      </c>
      <c r="N1057" s="5">
        <f t="shared" si="251"/>
        <v>0</v>
      </c>
      <c r="O1057" s="5"/>
      <c r="P1057" s="5"/>
      <c r="Q1057" s="5"/>
      <c r="R1057" s="5"/>
      <c r="S1057" s="3"/>
      <c r="T1057" s="5"/>
      <c r="U1057" s="5"/>
      <c r="V1057" s="5"/>
      <c r="W1057" s="5"/>
      <c r="X1057" s="5"/>
      <c r="Y1057" s="6"/>
      <c r="Z1057" s="5"/>
      <c r="AA1057" s="5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</row>
    <row r="1058" spans="1:144" x14ac:dyDescent="0.2">
      <c r="A1058" s="138">
        <f t="shared" si="243"/>
        <v>43353</v>
      </c>
      <c r="B1058" s="142">
        <f t="shared" ca="1" si="250"/>
        <v>1122260.4920000001</v>
      </c>
      <c r="C1058" s="52">
        <f t="shared" si="244"/>
        <v>1000000</v>
      </c>
      <c r="D1058" s="38">
        <f t="shared" si="245"/>
        <v>0.14476</v>
      </c>
      <c r="E1058" s="42">
        <f t="shared" si="246"/>
        <v>43038</v>
      </c>
      <c r="F1058" s="1">
        <f t="shared" si="238"/>
        <v>215</v>
      </c>
      <c r="G1058" s="51">
        <f t="shared" si="239"/>
        <v>215</v>
      </c>
      <c r="H1058" s="43">
        <f t="shared" si="240"/>
        <v>1.1222604920000001</v>
      </c>
      <c r="I1058" s="51">
        <f t="shared" si="247"/>
        <v>0</v>
      </c>
      <c r="J1058" s="52">
        <f t="shared" si="241"/>
        <v>122260.492</v>
      </c>
      <c r="K1058" s="41">
        <f t="shared" si="242"/>
        <v>0</v>
      </c>
      <c r="L1058" s="2" t="str">
        <f t="shared" si="248"/>
        <v>J=</v>
      </c>
      <c r="M1058" s="42">
        <f t="shared" si="249"/>
        <v>43403</v>
      </c>
      <c r="N1058" s="5">
        <f t="shared" si="251"/>
        <v>0</v>
      </c>
      <c r="O1058" s="5"/>
      <c r="P1058" s="5"/>
      <c r="Q1058" s="5"/>
      <c r="R1058" s="5"/>
      <c r="S1058" s="3"/>
      <c r="T1058" s="5"/>
      <c r="U1058" s="5"/>
      <c r="V1058" s="5"/>
      <c r="W1058" s="5"/>
      <c r="X1058" s="5"/>
      <c r="Y1058" s="6"/>
      <c r="Z1058" s="5"/>
      <c r="AA1058" s="5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</row>
    <row r="1059" spans="1:144" x14ac:dyDescent="0.2">
      <c r="A1059" s="138">
        <f t="shared" si="243"/>
        <v>43354</v>
      </c>
      <c r="B1059" s="142">
        <f t="shared" ca="1" si="250"/>
        <v>1122862.733</v>
      </c>
      <c r="C1059" s="52">
        <f t="shared" si="244"/>
        <v>1000000</v>
      </c>
      <c r="D1059" s="38">
        <f t="shared" si="245"/>
        <v>0.14476</v>
      </c>
      <c r="E1059" s="42">
        <f t="shared" si="246"/>
        <v>43038</v>
      </c>
      <c r="F1059" s="1">
        <f t="shared" si="238"/>
        <v>216</v>
      </c>
      <c r="G1059" s="51">
        <f t="shared" si="239"/>
        <v>216</v>
      </c>
      <c r="H1059" s="43">
        <f t="shared" si="240"/>
        <v>1.1228627330000001</v>
      </c>
      <c r="I1059" s="51">
        <f t="shared" si="247"/>
        <v>0</v>
      </c>
      <c r="J1059" s="52">
        <f t="shared" si="241"/>
        <v>122862.73299999999</v>
      </c>
      <c r="K1059" s="41">
        <f t="shared" si="242"/>
        <v>0</v>
      </c>
      <c r="L1059" s="2" t="str">
        <f t="shared" si="248"/>
        <v>J=</v>
      </c>
      <c r="M1059" s="42">
        <f t="shared" si="249"/>
        <v>43403</v>
      </c>
      <c r="N1059" s="5">
        <f t="shared" si="251"/>
        <v>0</v>
      </c>
      <c r="O1059" s="5"/>
      <c r="P1059" s="5"/>
      <c r="Q1059" s="5"/>
      <c r="R1059" s="5"/>
      <c r="S1059" s="3"/>
      <c r="T1059" s="5"/>
      <c r="U1059" s="5"/>
      <c r="V1059" s="5"/>
      <c r="W1059" s="5"/>
      <c r="X1059" s="5"/>
      <c r="Y1059" s="6"/>
      <c r="Z1059" s="5"/>
      <c r="AA1059" s="5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</row>
    <row r="1060" spans="1:144" x14ac:dyDescent="0.2">
      <c r="A1060" s="138">
        <f t="shared" si="243"/>
        <v>43355</v>
      </c>
      <c r="B1060" s="142">
        <f t="shared" ca="1" si="250"/>
        <v>1123465.297</v>
      </c>
      <c r="C1060" s="52">
        <f t="shared" si="244"/>
        <v>1000000</v>
      </c>
      <c r="D1060" s="38">
        <f t="shared" si="245"/>
        <v>0.14476</v>
      </c>
      <c r="E1060" s="42">
        <f t="shared" si="246"/>
        <v>43038</v>
      </c>
      <c r="F1060" s="1">
        <f t="shared" si="238"/>
        <v>217</v>
      </c>
      <c r="G1060" s="51">
        <f t="shared" si="239"/>
        <v>217</v>
      </c>
      <c r="H1060" s="43">
        <f t="shared" si="240"/>
        <v>1.1234652970000001</v>
      </c>
      <c r="I1060" s="51">
        <f t="shared" si="247"/>
        <v>0</v>
      </c>
      <c r="J1060" s="52">
        <f t="shared" si="241"/>
        <v>123465.29700000001</v>
      </c>
      <c r="K1060" s="41">
        <f t="shared" si="242"/>
        <v>0</v>
      </c>
      <c r="L1060" s="2" t="str">
        <f t="shared" si="248"/>
        <v>J=</v>
      </c>
      <c r="M1060" s="42">
        <f t="shared" si="249"/>
        <v>43403</v>
      </c>
      <c r="N1060" s="5">
        <f t="shared" si="251"/>
        <v>0</v>
      </c>
      <c r="O1060" s="5"/>
      <c r="P1060" s="5"/>
      <c r="Q1060" s="5"/>
      <c r="R1060" s="5"/>
      <c r="S1060" s="3"/>
      <c r="T1060" s="5"/>
      <c r="U1060" s="5"/>
      <c r="V1060" s="5"/>
      <c r="W1060" s="5"/>
      <c r="X1060" s="5"/>
      <c r="Y1060" s="6"/>
      <c r="Z1060" s="5"/>
      <c r="AA1060" s="5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</row>
    <row r="1061" spans="1:144" x14ac:dyDescent="0.2">
      <c r="A1061" s="138">
        <f t="shared" si="243"/>
        <v>43356</v>
      </c>
      <c r="B1061" s="142">
        <f t="shared" ca="1" si="250"/>
        <v>1124068.1839999999</v>
      </c>
      <c r="C1061" s="52">
        <f t="shared" si="244"/>
        <v>1000000</v>
      </c>
      <c r="D1061" s="38">
        <f t="shared" si="245"/>
        <v>0.14476</v>
      </c>
      <c r="E1061" s="42">
        <f t="shared" si="246"/>
        <v>43038</v>
      </c>
      <c r="F1061" s="1">
        <f t="shared" si="238"/>
        <v>218</v>
      </c>
      <c r="G1061" s="51">
        <f t="shared" si="239"/>
        <v>218</v>
      </c>
      <c r="H1061" s="43">
        <f t="shared" si="240"/>
        <v>1.124068184</v>
      </c>
      <c r="I1061" s="51">
        <f t="shared" si="247"/>
        <v>0</v>
      </c>
      <c r="J1061" s="52">
        <f t="shared" si="241"/>
        <v>124068.18399999999</v>
      </c>
      <c r="K1061" s="41">
        <f t="shared" si="242"/>
        <v>0</v>
      </c>
      <c r="L1061" s="2" t="str">
        <f t="shared" si="248"/>
        <v>J=</v>
      </c>
      <c r="M1061" s="42">
        <f t="shared" si="249"/>
        <v>43403</v>
      </c>
      <c r="N1061" s="5">
        <f t="shared" si="251"/>
        <v>0</v>
      </c>
      <c r="O1061" s="5"/>
      <c r="P1061" s="5"/>
      <c r="Q1061" s="5"/>
      <c r="R1061" s="5"/>
      <c r="S1061" s="3"/>
      <c r="T1061" s="5"/>
      <c r="U1061" s="5"/>
      <c r="V1061" s="5"/>
      <c r="W1061" s="5"/>
      <c r="X1061" s="5"/>
      <c r="Y1061" s="6"/>
      <c r="Z1061" s="5"/>
      <c r="AA1061" s="5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</row>
    <row r="1062" spans="1:144" x14ac:dyDescent="0.2">
      <c r="A1062" s="138">
        <f t="shared" si="243"/>
        <v>43357</v>
      </c>
      <c r="B1062" s="142">
        <f t="shared" ca="1" si="250"/>
        <v>1124671.395</v>
      </c>
      <c r="C1062" s="52">
        <f t="shared" si="244"/>
        <v>1000000</v>
      </c>
      <c r="D1062" s="38">
        <f t="shared" si="245"/>
        <v>0.14476</v>
      </c>
      <c r="E1062" s="42">
        <f t="shared" si="246"/>
        <v>43038</v>
      </c>
      <c r="F1062" s="1">
        <f t="shared" si="238"/>
        <v>219</v>
      </c>
      <c r="G1062" s="51">
        <f t="shared" si="239"/>
        <v>219</v>
      </c>
      <c r="H1062" s="43">
        <f t="shared" si="240"/>
        <v>1.124671395</v>
      </c>
      <c r="I1062" s="51">
        <f t="shared" si="247"/>
        <v>0</v>
      </c>
      <c r="J1062" s="52">
        <f t="shared" si="241"/>
        <v>124671.395</v>
      </c>
      <c r="K1062" s="41">
        <f t="shared" si="242"/>
        <v>0</v>
      </c>
      <c r="L1062" s="2" t="str">
        <f t="shared" si="248"/>
        <v>J=</v>
      </c>
      <c r="M1062" s="42">
        <f t="shared" si="249"/>
        <v>43403</v>
      </c>
      <c r="N1062" s="5">
        <f t="shared" si="251"/>
        <v>0</v>
      </c>
      <c r="O1062" s="5"/>
      <c r="P1062" s="5"/>
      <c r="Q1062" s="5"/>
      <c r="R1062" s="5"/>
      <c r="S1062" s="3"/>
      <c r="T1062" s="5"/>
      <c r="U1062" s="5"/>
      <c r="V1062" s="5"/>
      <c r="W1062" s="5"/>
      <c r="X1062" s="5"/>
      <c r="Y1062" s="6"/>
      <c r="Z1062" s="5"/>
      <c r="AA1062" s="5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</row>
    <row r="1063" spans="1:144" x14ac:dyDescent="0.2">
      <c r="A1063" s="138">
        <f t="shared" si="243"/>
        <v>43358</v>
      </c>
      <c r="B1063" s="142">
        <f t="shared" ca="1" si="250"/>
        <v>1125274.93</v>
      </c>
      <c r="C1063" s="52">
        <f t="shared" si="244"/>
        <v>1000000</v>
      </c>
      <c r="D1063" s="38">
        <f t="shared" si="245"/>
        <v>0.14476</v>
      </c>
      <c r="E1063" s="42">
        <f t="shared" si="246"/>
        <v>43038</v>
      </c>
      <c r="F1063" s="1">
        <f t="shared" si="238"/>
        <v>219</v>
      </c>
      <c r="G1063" s="51">
        <f t="shared" si="239"/>
        <v>220</v>
      </c>
      <c r="H1063" s="43">
        <f t="shared" si="240"/>
        <v>1.12527493</v>
      </c>
      <c r="I1063" s="51">
        <f t="shared" si="247"/>
        <v>0</v>
      </c>
      <c r="J1063" s="52">
        <f t="shared" si="241"/>
        <v>125274.93</v>
      </c>
      <c r="K1063" s="41">
        <f t="shared" si="242"/>
        <v>0</v>
      </c>
      <c r="L1063" s="2" t="str">
        <f t="shared" si="248"/>
        <v>J=</v>
      </c>
      <c r="M1063" s="42">
        <f t="shared" si="249"/>
        <v>43403</v>
      </c>
      <c r="N1063" s="5">
        <f t="shared" si="251"/>
        <v>0</v>
      </c>
      <c r="O1063" s="5"/>
      <c r="P1063" s="5"/>
      <c r="Q1063" s="5"/>
      <c r="R1063" s="5"/>
      <c r="S1063" s="3"/>
      <c r="T1063" s="5"/>
      <c r="U1063" s="5"/>
      <c r="V1063" s="5"/>
      <c r="W1063" s="5"/>
      <c r="X1063" s="5"/>
      <c r="Y1063" s="6"/>
      <c r="Z1063" s="5"/>
      <c r="AA1063" s="5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</row>
    <row r="1064" spans="1:144" x14ac:dyDescent="0.2">
      <c r="A1064" s="138">
        <f t="shared" si="243"/>
        <v>43359</v>
      </c>
      <c r="B1064" s="142">
        <f t="shared" ca="1" si="250"/>
        <v>1125274.93</v>
      </c>
      <c r="C1064" s="52">
        <f t="shared" si="244"/>
        <v>1000000</v>
      </c>
      <c r="D1064" s="38">
        <f t="shared" si="245"/>
        <v>0.14476</v>
      </c>
      <c r="E1064" s="42">
        <f t="shared" si="246"/>
        <v>43038</v>
      </c>
      <c r="F1064" s="1">
        <f t="shared" si="238"/>
        <v>219</v>
      </c>
      <c r="G1064" s="51">
        <f t="shared" si="239"/>
        <v>220</v>
      </c>
      <c r="H1064" s="43">
        <f t="shared" si="240"/>
        <v>1.12527493</v>
      </c>
      <c r="I1064" s="51">
        <f t="shared" si="247"/>
        <v>0</v>
      </c>
      <c r="J1064" s="52">
        <f t="shared" si="241"/>
        <v>125274.93</v>
      </c>
      <c r="K1064" s="41">
        <f t="shared" si="242"/>
        <v>0</v>
      </c>
      <c r="L1064" s="2" t="str">
        <f t="shared" si="248"/>
        <v>J=</v>
      </c>
      <c r="M1064" s="42">
        <f t="shared" si="249"/>
        <v>43403</v>
      </c>
      <c r="N1064" s="5">
        <f t="shared" si="251"/>
        <v>0</v>
      </c>
      <c r="O1064" s="5"/>
      <c r="P1064" s="5"/>
      <c r="Q1064" s="5"/>
      <c r="R1064" s="5"/>
      <c r="S1064" s="3"/>
      <c r="T1064" s="5"/>
      <c r="U1064" s="5"/>
      <c r="V1064" s="5"/>
      <c r="W1064" s="5"/>
      <c r="X1064" s="5"/>
      <c r="Y1064" s="6"/>
      <c r="Z1064" s="5"/>
      <c r="AA1064" s="5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</row>
    <row r="1065" spans="1:144" x14ac:dyDescent="0.2">
      <c r="A1065" s="138">
        <f t="shared" si="243"/>
        <v>43360</v>
      </c>
      <c r="B1065" s="142">
        <f t="shared" ca="1" si="250"/>
        <v>1125274.93</v>
      </c>
      <c r="C1065" s="52">
        <f t="shared" si="244"/>
        <v>1000000</v>
      </c>
      <c r="D1065" s="38">
        <f t="shared" si="245"/>
        <v>0.14476</v>
      </c>
      <c r="E1065" s="42">
        <f t="shared" si="246"/>
        <v>43038</v>
      </c>
      <c r="F1065" s="1">
        <f t="shared" si="238"/>
        <v>220</v>
      </c>
      <c r="G1065" s="51">
        <f t="shared" si="239"/>
        <v>220</v>
      </c>
      <c r="H1065" s="43">
        <f t="shared" si="240"/>
        <v>1.12527493</v>
      </c>
      <c r="I1065" s="51">
        <f t="shared" si="247"/>
        <v>0</v>
      </c>
      <c r="J1065" s="52">
        <f t="shared" si="241"/>
        <v>125274.93</v>
      </c>
      <c r="K1065" s="41">
        <f t="shared" si="242"/>
        <v>0</v>
      </c>
      <c r="L1065" s="2" t="str">
        <f t="shared" si="248"/>
        <v>J=</v>
      </c>
      <c r="M1065" s="42">
        <f t="shared" si="249"/>
        <v>43403</v>
      </c>
      <c r="N1065" s="5">
        <f t="shared" si="251"/>
        <v>0</v>
      </c>
      <c r="O1065" s="5"/>
      <c r="P1065" s="5"/>
      <c r="Q1065" s="5"/>
      <c r="R1065" s="5"/>
      <c r="S1065" s="3"/>
      <c r="T1065" s="5"/>
      <c r="U1065" s="5"/>
      <c r="V1065" s="5"/>
      <c r="W1065" s="5"/>
      <c r="X1065" s="5"/>
      <c r="Y1065" s="6"/>
      <c r="Z1065" s="5"/>
      <c r="AA1065" s="5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</row>
    <row r="1066" spans="1:144" x14ac:dyDescent="0.2">
      <c r="A1066" s="138">
        <f t="shared" si="243"/>
        <v>43361</v>
      </c>
      <c r="B1066" s="142">
        <f t="shared" ca="1" si="250"/>
        <v>1125878.7890000001</v>
      </c>
      <c r="C1066" s="52">
        <f t="shared" si="244"/>
        <v>1000000</v>
      </c>
      <c r="D1066" s="38">
        <f t="shared" si="245"/>
        <v>0.14476</v>
      </c>
      <c r="E1066" s="42">
        <f t="shared" si="246"/>
        <v>43038</v>
      </c>
      <c r="F1066" s="1">
        <f t="shared" si="238"/>
        <v>221</v>
      </c>
      <c r="G1066" s="51">
        <f t="shared" si="239"/>
        <v>221</v>
      </c>
      <c r="H1066" s="43">
        <f t="shared" si="240"/>
        <v>1.1258787889999999</v>
      </c>
      <c r="I1066" s="51">
        <f t="shared" si="247"/>
        <v>0</v>
      </c>
      <c r="J1066" s="52">
        <f t="shared" si="241"/>
        <v>125878.789</v>
      </c>
      <c r="K1066" s="41">
        <f t="shared" si="242"/>
        <v>0</v>
      </c>
      <c r="L1066" s="2" t="str">
        <f t="shared" si="248"/>
        <v>J=</v>
      </c>
      <c r="M1066" s="42">
        <f t="shared" si="249"/>
        <v>43403</v>
      </c>
      <c r="N1066" s="5">
        <f t="shared" si="251"/>
        <v>0</v>
      </c>
      <c r="O1066" s="5"/>
      <c r="P1066" s="5"/>
      <c r="Q1066" s="5"/>
      <c r="R1066" s="5"/>
      <c r="S1066" s="3"/>
      <c r="T1066" s="5"/>
      <c r="U1066" s="5"/>
      <c r="V1066" s="5"/>
      <c r="W1066" s="5"/>
      <c r="X1066" s="5"/>
      <c r="Y1066" s="6"/>
      <c r="Z1066" s="5"/>
      <c r="AA1066" s="5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</row>
    <row r="1067" spans="1:144" x14ac:dyDescent="0.2">
      <c r="A1067" s="138">
        <f t="shared" si="243"/>
        <v>43362</v>
      </c>
      <c r="B1067" s="142">
        <f t="shared" ca="1" si="250"/>
        <v>1126482.9709999999</v>
      </c>
      <c r="C1067" s="52">
        <f t="shared" si="244"/>
        <v>1000000</v>
      </c>
      <c r="D1067" s="38">
        <f t="shared" si="245"/>
        <v>0.14476</v>
      </c>
      <c r="E1067" s="42">
        <f t="shared" si="246"/>
        <v>43038</v>
      </c>
      <c r="F1067" s="1">
        <f t="shared" si="238"/>
        <v>222</v>
      </c>
      <c r="G1067" s="51">
        <f t="shared" si="239"/>
        <v>222</v>
      </c>
      <c r="H1067" s="43">
        <f t="shared" si="240"/>
        <v>1.1264829709999999</v>
      </c>
      <c r="I1067" s="51">
        <f t="shared" si="247"/>
        <v>0</v>
      </c>
      <c r="J1067" s="52">
        <f t="shared" si="241"/>
        <v>126482.97100000001</v>
      </c>
      <c r="K1067" s="41">
        <f t="shared" si="242"/>
        <v>0</v>
      </c>
      <c r="L1067" s="2" t="str">
        <f t="shared" si="248"/>
        <v>J=</v>
      </c>
      <c r="M1067" s="42">
        <f t="shared" si="249"/>
        <v>43403</v>
      </c>
      <c r="N1067" s="5">
        <f t="shared" si="251"/>
        <v>0</v>
      </c>
      <c r="O1067" s="5"/>
      <c r="P1067" s="5"/>
      <c r="Q1067" s="5"/>
      <c r="R1067" s="5"/>
      <c r="S1067" s="3"/>
      <c r="T1067" s="5"/>
      <c r="U1067" s="5"/>
      <c r="V1067" s="5"/>
      <c r="W1067" s="5"/>
      <c r="X1067" s="5"/>
      <c r="Y1067" s="6"/>
      <c r="Z1067" s="5"/>
      <c r="AA1067" s="5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</row>
    <row r="1068" spans="1:144" x14ac:dyDescent="0.2">
      <c r="A1068" s="138">
        <f t="shared" si="243"/>
        <v>43363</v>
      </c>
      <c r="B1068" s="142">
        <f t="shared" ca="1" si="250"/>
        <v>1127087.4780000001</v>
      </c>
      <c r="C1068" s="52">
        <f t="shared" si="244"/>
        <v>1000000</v>
      </c>
      <c r="D1068" s="38">
        <f t="shared" si="245"/>
        <v>0.14476</v>
      </c>
      <c r="E1068" s="42">
        <f t="shared" si="246"/>
        <v>43038</v>
      </c>
      <c r="F1068" s="1">
        <f t="shared" si="238"/>
        <v>223</v>
      </c>
      <c r="G1068" s="51">
        <f t="shared" si="239"/>
        <v>223</v>
      </c>
      <c r="H1068" s="43">
        <f t="shared" si="240"/>
        <v>1.127087478</v>
      </c>
      <c r="I1068" s="51">
        <f t="shared" si="247"/>
        <v>0</v>
      </c>
      <c r="J1068" s="52">
        <f t="shared" si="241"/>
        <v>127087.478</v>
      </c>
      <c r="K1068" s="41">
        <f t="shared" si="242"/>
        <v>0</v>
      </c>
      <c r="L1068" s="2" t="str">
        <f t="shared" si="248"/>
        <v>J=</v>
      </c>
      <c r="M1068" s="42">
        <f t="shared" si="249"/>
        <v>43403</v>
      </c>
      <c r="N1068" s="5">
        <f t="shared" si="251"/>
        <v>0</v>
      </c>
      <c r="O1068" s="5"/>
      <c r="P1068" s="5"/>
      <c r="Q1068" s="5"/>
      <c r="R1068" s="5"/>
      <c r="S1068" s="3"/>
      <c r="T1068" s="5"/>
      <c r="U1068" s="5"/>
      <c r="V1068" s="5"/>
      <c r="W1068" s="5"/>
      <c r="X1068" s="5"/>
      <c r="Y1068" s="6"/>
      <c r="Z1068" s="5"/>
      <c r="AA1068" s="5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</row>
    <row r="1069" spans="1:144" x14ac:dyDescent="0.2">
      <c r="A1069" s="138">
        <f t="shared" si="243"/>
        <v>43364</v>
      </c>
      <c r="B1069" s="142">
        <f t="shared" ca="1" si="250"/>
        <v>1127692.3089999999</v>
      </c>
      <c r="C1069" s="52">
        <f t="shared" si="244"/>
        <v>1000000</v>
      </c>
      <c r="D1069" s="38">
        <f t="shared" si="245"/>
        <v>0.14476</v>
      </c>
      <c r="E1069" s="42">
        <f t="shared" si="246"/>
        <v>43038</v>
      </c>
      <c r="F1069" s="1">
        <f t="shared" si="238"/>
        <v>224</v>
      </c>
      <c r="G1069" s="51">
        <f t="shared" si="239"/>
        <v>224</v>
      </c>
      <c r="H1069" s="43">
        <f t="shared" si="240"/>
        <v>1.1276923089999999</v>
      </c>
      <c r="I1069" s="51">
        <f t="shared" si="247"/>
        <v>0</v>
      </c>
      <c r="J1069" s="52">
        <f t="shared" si="241"/>
        <v>127692.30899999999</v>
      </c>
      <c r="K1069" s="41">
        <f t="shared" si="242"/>
        <v>0</v>
      </c>
      <c r="L1069" s="2" t="str">
        <f t="shared" si="248"/>
        <v>J=</v>
      </c>
      <c r="M1069" s="42">
        <f t="shared" si="249"/>
        <v>43403</v>
      </c>
      <c r="N1069" s="5">
        <f t="shared" si="251"/>
        <v>0</v>
      </c>
      <c r="O1069" s="5"/>
      <c r="P1069" s="5"/>
      <c r="Q1069" s="5"/>
      <c r="R1069" s="5"/>
      <c r="S1069" s="3"/>
      <c r="T1069" s="5"/>
      <c r="U1069" s="5"/>
      <c r="V1069" s="5"/>
      <c r="W1069" s="5"/>
      <c r="X1069" s="5"/>
      <c r="Y1069" s="6"/>
      <c r="Z1069" s="5"/>
      <c r="AA1069" s="5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</row>
    <row r="1070" spans="1:144" x14ac:dyDescent="0.2">
      <c r="A1070" s="138">
        <f t="shared" si="243"/>
        <v>43365</v>
      </c>
      <c r="B1070" s="142">
        <f t="shared" ca="1" si="250"/>
        <v>1128297.4650000001</v>
      </c>
      <c r="C1070" s="52">
        <f t="shared" si="244"/>
        <v>1000000</v>
      </c>
      <c r="D1070" s="38">
        <f t="shared" si="245"/>
        <v>0.14476</v>
      </c>
      <c r="E1070" s="42">
        <f t="shared" si="246"/>
        <v>43038</v>
      </c>
      <c r="F1070" s="1">
        <f t="shared" si="238"/>
        <v>224</v>
      </c>
      <c r="G1070" s="51">
        <f t="shared" si="239"/>
        <v>225</v>
      </c>
      <c r="H1070" s="43">
        <f t="shared" si="240"/>
        <v>1.1282974649999999</v>
      </c>
      <c r="I1070" s="51">
        <f t="shared" si="247"/>
        <v>0</v>
      </c>
      <c r="J1070" s="52">
        <f t="shared" si="241"/>
        <v>128297.465</v>
      </c>
      <c r="K1070" s="41">
        <f t="shared" si="242"/>
        <v>0</v>
      </c>
      <c r="L1070" s="2" t="str">
        <f t="shared" si="248"/>
        <v>J=</v>
      </c>
      <c r="M1070" s="42">
        <f t="shared" si="249"/>
        <v>43403</v>
      </c>
      <c r="N1070" s="5">
        <f t="shared" si="251"/>
        <v>0</v>
      </c>
      <c r="O1070" s="5"/>
      <c r="P1070" s="5"/>
      <c r="Q1070" s="5"/>
      <c r="R1070" s="5"/>
      <c r="S1070" s="3"/>
      <c r="T1070" s="5"/>
      <c r="U1070" s="5"/>
      <c r="V1070" s="5"/>
      <c r="W1070" s="5"/>
      <c r="X1070" s="5"/>
      <c r="Y1070" s="6"/>
      <c r="Z1070" s="5"/>
      <c r="AA1070" s="5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</row>
    <row r="1071" spans="1:144" x14ac:dyDescent="0.2">
      <c r="A1071" s="138">
        <f t="shared" si="243"/>
        <v>43366</v>
      </c>
      <c r="B1071" s="142">
        <f t="shared" ca="1" si="250"/>
        <v>1128297.4650000001</v>
      </c>
      <c r="C1071" s="52">
        <f t="shared" si="244"/>
        <v>1000000</v>
      </c>
      <c r="D1071" s="38">
        <f t="shared" si="245"/>
        <v>0.14476</v>
      </c>
      <c r="E1071" s="42">
        <f t="shared" si="246"/>
        <v>43038</v>
      </c>
      <c r="F1071" s="1">
        <f t="shared" si="238"/>
        <v>224</v>
      </c>
      <c r="G1071" s="51">
        <f t="shared" si="239"/>
        <v>225</v>
      </c>
      <c r="H1071" s="43">
        <f t="shared" si="240"/>
        <v>1.1282974649999999</v>
      </c>
      <c r="I1071" s="51">
        <f t="shared" si="247"/>
        <v>0</v>
      </c>
      <c r="J1071" s="52">
        <f t="shared" si="241"/>
        <v>128297.465</v>
      </c>
      <c r="K1071" s="41">
        <f t="shared" si="242"/>
        <v>0</v>
      </c>
      <c r="L1071" s="2" t="str">
        <f t="shared" si="248"/>
        <v>J=</v>
      </c>
      <c r="M1071" s="42">
        <f t="shared" si="249"/>
        <v>43403</v>
      </c>
      <c r="N1071" s="5">
        <f t="shared" si="251"/>
        <v>0</v>
      </c>
      <c r="O1071" s="5"/>
      <c r="P1071" s="5"/>
      <c r="Q1071" s="5"/>
      <c r="R1071" s="5"/>
      <c r="S1071" s="3"/>
      <c r="T1071" s="5"/>
      <c r="U1071" s="5"/>
      <c r="V1071" s="5"/>
      <c r="W1071" s="5"/>
      <c r="X1071" s="5"/>
      <c r="Y1071" s="6"/>
      <c r="Z1071" s="5"/>
      <c r="AA1071" s="5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</row>
    <row r="1072" spans="1:144" x14ac:dyDescent="0.2">
      <c r="A1072" s="138">
        <f t="shared" si="243"/>
        <v>43367</v>
      </c>
      <c r="B1072" s="142">
        <f t="shared" ca="1" si="250"/>
        <v>1128297.4650000001</v>
      </c>
      <c r="C1072" s="52">
        <f t="shared" si="244"/>
        <v>1000000</v>
      </c>
      <c r="D1072" s="38">
        <f t="shared" si="245"/>
        <v>0.14476</v>
      </c>
      <c r="E1072" s="42">
        <f t="shared" si="246"/>
        <v>43038</v>
      </c>
      <c r="F1072" s="1">
        <f t="shared" si="238"/>
        <v>225</v>
      </c>
      <c r="G1072" s="51">
        <f t="shared" si="239"/>
        <v>225</v>
      </c>
      <c r="H1072" s="43">
        <f t="shared" si="240"/>
        <v>1.1282974649999999</v>
      </c>
      <c r="I1072" s="51">
        <f t="shared" si="247"/>
        <v>0</v>
      </c>
      <c r="J1072" s="52">
        <f t="shared" si="241"/>
        <v>128297.465</v>
      </c>
      <c r="K1072" s="41">
        <f t="shared" si="242"/>
        <v>0</v>
      </c>
      <c r="L1072" s="2" t="str">
        <f t="shared" si="248"/>
        <v>J=</v>
      </c>
      <c r="M1072" s="42">
        <f t="shared" si="249"/>
        <v>43403</v>
      </c>
      <c r="N1072" s="5">
        <f t="shared" si="251"/>
        <v>0</v>
      </c>
      <c r="O1072" s="5"/>
      <c r="P1072" s="5"/>
      <c r="Q1072" s="5"/>
      <c r="R1072" s="5"/>
      <c r="S1072" s="3"/>
      <c r="T1072" s="5"/>
      <c r="U1072" s="5"/>
      <c r="V1072" s="5"/>
      <c r="W1072" s="5"/>
      <c r="X1072" s="5"/>
      <c r="Y1072" s="6"/>
      <c r="Z1072" s="5"/>
      <c r="AA1072" s="5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</row>
    <row r="1073" spans="1:144" x14ac:dyDescent="0.2">
      <c r="A1073" s="138">
        <f t="shared" si="243"/>
        <v>43368</v>
      </c>
      <c r="B1073" s="142">
        <f t="shared" ca="1" si="250"/>
        <v>1128902.946</v>
      </c>
      <c r="C1073" s="52">
        <f t="shared" si="244"/>
        <v>1000000</v>
      </c>
      <c r="D1073" s="38">
        <f t="shared" si="245"/>
        <v>0.14476</v>
      </c>
      <c r="E1073" s="42">
        <f t="shared" si="246"/>
        <v>43038</v>
      </c>
      <c r="F1073" s="1">
        <f t="shared" si="238"/>
        <v>226</v>
      </c>
      <c r="G1073" s="51">
        <f t="shared" si="239"/>
        <v>226</v>
      </c>
      <c r="H1073" s="43">
        <f t="shared" si="240"/>
        <v>1.128902946</v>
      </c>
      <c r="I1073" s="51">
        <f t="shared" si="247"/>
        <v>0</v>
      </c>
      <c r="J1073" s="52">
        <f t="shared" si="241"/>
        <v>128902.946</v>
      </c>
      <c r="K1073" s="41">
        <f t="shared" si="242"/>
        <v>0</v>
      </c>
      <c r="L1073" s="2" t="str">
        <f t="shared" si="248"/>
        <v>J=</v>
      </c>
      <c r="M1073" s="42">
        <f t="shared" si="249"/>
        <v>43403</v>
      </c>
      <c r="N1073" s="5">
        <f t="shared" si="251"/>
        <v>0</v>
      </c>
      <c r="O1073" s="5"/>
      <c r="P1073" s="5"/>
      <c r="Q1073" s="5"/>
      <c r="R1073" s="5"/>
      <c r="S1073" s="3"/>
      <c r="T1073" s="5"/>
      <c r="U1073" s="5"/>
      <c r="V1073" s="5"/>
      <c r="W1073" s="5"/>
      <c r="X1073" s="5"/>
      <c r="Y1073" s="6"/>
      <c r="Z1073" s="5"/>
      <c r="AA1073" s="5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</row>
    <row r="1074" spans="1:144" x14ac:dyDescent="0.2">
      <c r="A1074" s="138">
        <f t="shared" si="243"/>
        <v>43369</v>
      </c>
      <c r="B1074" s="142">
        <f t="shared" ca="1" si="250"/>
        <v>1129508.7509999999</v>
      </c>
      <c r="C1074" s="52">
        <f t="shared" si="244"/>
        <v>1000000</v>
      </c>
      <c r="D1074" s="38">
        <f t="shared" si="245"/>
        <v>0.14476</v>
      </c>
      <c r="E1074" s="42">
        <f t="shared" si="246"/>
        <v>43038</v>
      </c>
      <c r="F1074" s="1">
        <f t="shared" si="238"/>
        <v>227</v>
      </c>
      <c r="G1074" s="51">
        <f t="shared" si="239"/>
        <v>227</v>
      </c>
      <c r="H1074" s="43">
        <f t="shared" si="240"/>
        <v>1.1295087509999999</v>
      </c>
      <c r="I1074" s="51">
        <f t="shared" si="247"/>
        <v>0</v>
      </c>
      <c r="J1074" s="52">
        <f t="shared" si="241"/>
        <v>129508.751</v>
      </c>
      <c r="K1074" s="41">
        <f t="shared" si="242"/>
        <v>0</v>
      </c>
      <c r="L1074" s="2" t="str">
        <f t="shared" si="248"/>
        <v>J=</v>
      </c>
      <c r="M1074" s="42">
        <f t="shared" si="249"/>
        <v>43403</v>
      </c>
      <c r="N1074" s="5">
        <f t="shared" si="251"/>
        <v>0</v>
      </c>
      <c r="O1074" s="5"/>
      <c r="P1074" s="5"/>
      <c r="Q1074" s="5"/>
      <c r="R1074" s="5"/>
      <c r="S1074" s="3"/>
      <c r="T1074" s="5"/>
      <c r="U1074" s="5"/>
      <c r="V1074" s="5"/>
      <c r="W1074" s="5"/>
      <c r="X1074" s="5"/>
      <c r="Y1074" s="6"/>
      <c r="Z1074" s="5"/>
      <c r="AA1074" s="5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</row>
    <row r="1075" spans="1:144" x14ac:dyDescent="0.2">
      <c r="A1075" s="138">
        <f t="shared" si="243"/>
        <v>43370</v>
      </c>
      <c r="B1075" s="142">
        <f t="shared" ca="1" si="250"/>
        <v>1130114.882</v>
      </c>
      <c r="C1075" s="52">
        <f t="shared" si="244"/>
        <v>1000000</v>
      </c>
      <c r="D1075" s="38">
        <f t="shared" si="245"/>
        <v>0.14476</v>
      </c>
      <c r="E1075" s="42">
        <f t="shared" si="246"/>
        <v>43038</v>
      </c>
      <c r="F1075" s="1">
        <f t="shared" si="238"/>
        <v>228</v>
      </c>
      <c r="G1075" s="51">
        <f t="shared" si="239"/>
        <v>228</v>
      </c>
      <c r="H1075" s="43">
        <f t="shared" si="240"/>
        <v>1.130114882</v>
      </c>
      <c r="I1075" s="51">
        <f t="shared" si="247"/>
        <v>0</v>
      </c>
      <c r="J1075" s="52">
        <f t="shared" si="241"/>
        <v>130114.882</v>
      </c>
      <c r="K1075" s="41">
        <f t="shared" si="242"/>
        <v>0</v>
      </c>
      <c r="L1075" s="2" t="str">
        <f t="shared" si="248"/>
        <v>J=</v>
      </c>
      <c r="M1075" s="42">
        <f t="shared" si="249"/>
        <v>43403</v>
      </c>
      <c r="N1075" s="5">
        <f t="shared" si="251"/>
        <v>0</v>
      </c>
      <c r="O1075" s="5"/>
      <c r="P1075" s="5"/>
      <c r="Q1075" s="5"/>
      <c r="R1075" s="5"/>
      <c r="S1075" s="3"/>
      <c r="T1075" s="5"/>
      <c r="U1075" s="5"/>
      <c r="V1075" s="5"/>
      <c r="W1075" s="5"/>
      <c r="X1075" s="5"/>
      <c r="Y1075" s="6"/>
      <c r="Z1075" s="5"/>
      <c r="AA1075" s="5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</row>
    <row r="1076" spans="1:144" x14ac:dyDescent="0.2">
      <c r="A1076" s="138">
        <f t="shared" si="243"/>
        <v>43371</v>
      </c>
      <c r="B1076" s="142">
        <f t="shared" ca="1" si="250"/>
        <v>1130721.338</v>
      </c>
      <c r="C1076" s="52">
        <f t="shared" si="244"/>
        <v>1000000</v>
      </c>
      <c r="D1076" s="38">
        <f t="shared" si="245"/>
        <v>0.14476</v>
      </c>
      <c r="E1076" s="42">
        <f t="shared" si="246"/>
        <v>43038</v>
      </c>
      <c r="F1076" s="1">
        <f t="shared" si="238"/>
        <v>229</v>
      </c>
      <c r="G1076" s="51">
        <f t="shared" si="239"/>
        <v>229</v>
      </c>
      <c r="H1076" s="43">
        <f t="shared" si="240"/>
        <v>1.1307213380000001</v>
      </c>
      <c r="I1076" s="51">
        <f t="shared" si="247"/>
        <v>0</v>
      </c>
      <c r="J1076" s="52">
        <f t="shared" si="241"/>
        <v>130721.338</v>
      </c>
      <c r="K1076" s="41">
        <f t="shared" si="242"/>
        <v>0</v>
      </c>
      <c r="L1076" s="2" t="str">
        <f t="shared" si="248"/>
        <v>J=</v>
      </c>
      <c r="M1076" s="42">
        <f t="shared" si="249"/>
        <v>43403</v>
      </c>
      <c r="N1076" s="5">
        <f t="shared" si="251"/>
        <v>0</v>
      </c>
      <c r="O1076" s="5"/>
      <c r="P1076" s="5"/>
      <c r="Q1076" s="5"/>
      <c r="R1076" s="5"/>
      <c r="S1076" s="3"/>
      <c r="T1076" s="5"/>
      <c r="U1076" s="5"/>
      <c r="V1076" s="5"/>
      <c r="W1076" s="5"/>
      <c r="X1076" s="5"/>
      <c r="Y1076" s="6"/>
      <c r="Z1076" s="5"/>
      <c r="AA1076" s="5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</row>
    <row r="1077" spans="1:144" x14ac:dyDescent="0.2">
      <c r="A1077" s="138">
        <f t="shared" si="243"/>
        <v>43372</v>
      </c>
      <c r="B1077" s="142">
        <f t="shared" ca="1" si="250"/>
        <v>1131328.1189999999</v>
      </c>
      <c r="C1077" s="52">
        <f t="shared" si="244"/>
        <v>1000000</v>
      </c>
      <c r="D1077" s="38">
        <f t="shared" si="245"/>
        <v>0.14476</v>
      </c>
      <c r="E1077" s="42">
        <f t="shared" si="246"/>
        <v>43038</v>
      </c>
      <c r="F1077" s="1">
        <f t="shared" si="238"/>
        <v>229</v>
      </c>
      <c r="G1077" s="51">
        <f t="shared" si="239"/>
        <v>230</v>
      </c>
      <c r="H1077" s="43">
        <f t="shared" si="240"/>
        <v>1.131328119</v>
      </c>
      <c r="I1077" s="51">
        <f t="shared" si="247"/>
        <v>0</v>
      </c>
      <c r="J1077" s="52">
        <f t="shared" si="241"/>
        <v>131328.11900000001</v>
      </c>
      <c r="K1077" s="41">
        <f t="shared" si="242"/>
        <v>0</v>
      </c>
      <c r="L1077" s="2" t="str">
        <f t="shared" si="248"/>
        <v>J=</v>
      </c>
      <c r="M1077" s="42">
        <f t="shared" si="249"/>
        <v>43403</v>
      </c>
      <c r="N1077" s="5">
        <f t="shared" si="251"/>
        <v>0</v>
      </c>
      <c r="O1077" s="5"/>
      <c r="P1077" s="5"/>
      <c r="Q1077" s="5"/>
      <c r="R1077" s="5"/>
      <c r="S1077" s="3"/>
      <c r="T1077" s="5"/>
      <c r="U1077" s="5"/>
      <c r="V1077" s="5"/>
      <c r="W1077" s="5"/>
      <c r="X1077" s="5"/>
      <c r="Y1077" s="6"/>
      <c r="Z1077" s="5"/>
      <c r="AA1077" s="5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</row>
    <row r="1078" spans="1:144" x14ac:dyDescent="0.2">
      <c r="A1078" s="138">
        <f t="shared" si="243"/>
        <v>43373</v>
      </c>
      <c r="B1078" s="142">
        <f t="shared" ca="1" si="250"/>
        <v>1131328.1189999999</v>
      </c>
      <c r="C1078" s="52">
        <f t="shared" si="244"/>
        <v>1000000</v>
      </c>
      <c r="D1078" s="38">
        <f t="shared" si="245"/>
        <v>0.14476</v>
      </c>
      <c r="E1078" s="42">
        <f t="shared" si="246"/>
        <v>43038</v>
      </c>
      <c r="F1078" s="1">
        <f t="shared" si="238"/>
        <v>229</v>
      </c>
      <c r="G1078" s="51">
        <f t="shared" si="239"/>
        <v>230</v>
      </c>
      <c r="H1078" s="43">
        <f t="shared" si="240"/>
        <v>1.131328119</v>
      </c>
      <c r="I1078" s="51">
        <f t="shared" si="247"/>
        <v>0</v>
      </c>
      <c r="J1078" s="52">
        <f t="shared" si="241"/>
        <v>131328.11900000001</v>
      </c>
      <c r="K1078" s="41">
        <f t="shared" si="242"/>
        <v>0</v>
      </c>
      <c r="L1078" s="2" t="str">
        <f t="shared" si="248"/>
        <v>J=</v>
      </c>
      <c r="M1078" s="42">
        <f t="shared" si="249"/>
        <v>43403</v>
      </c>
      <c r="N1078" s="5">
        <f t="shared" si="251"/>
        <v>0</v>
      </c>
      <c r="O1078" s="5"/>
      <c r="P1078" s="5"/>
      <c r="Q1078" s="5"/>
      <c r="R1078" s="5"/>
      <c r="S1078" s="3"/>
      <c r="T1078" s="5"/>
      <c r="U1078" s="5"/>
      <c r="V1078" s="5"/>
      <c r="W1078" s="5"/>
      <c r="X1078" s="5"/>
      <c r="Y1078" s="6"/>
      <c r="Z1078" s="5"/>
      <c r="AA1078" s="5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</row>
    <row r="1079" spans="1:144" x14ac:dyDescent="0.2">
      <c r="A1079" s="138">
        <f t="shared" si="243"/>
        <v>43374</v>
      </c>
      <c r="B1079" s="142">
        <f t="shared" ca="1" si="250"/>
        <v>1131328.1189999999</v>
      </c>
      <c r="C1079" s="52">
        <f t="shared" si="244"/>
        <v>1000000</v>
      </c>
      <c r="D1079" s="38">
        <f t="shared" si="245"/>
        <v>0.14476</v>
      </c>
      <c r="E1079" s="42">
        <f t="shared" si="246"/>
        <v>43038</v>
      </c>
      <c r="F1079" s="1">
        <f t="shared" si="238"/>
        <v>230</v>
      </c>
      <c r="G1079" s="51">
        <f t="shared" si="239"/>
        <v>230</v>
      </c>
      <c r="H1079" s="43">
        <f t="shared" si="240"/>
        <v>1.131328119</v>
      </c>
      <c r="I1079" s="51">
        <f t="shared" si="247"/>
        <v>0</v>
      </c>
      <c r="J1079" s="52">
        <f t="shared" si="241"/>
        <v>131328.11900000001</v>
      </c>
      <c r="K1079" s="41">
        <f t="shared" si="242"/>
        <v>0</v>
      </c>
      <c r="L1079" s="2" t="str">
        <f t="shared" si="248"/>
        <v>J=</v>
      </c>
      <c r="M1079" s="42">
        <f t="shared" si="249"/>
        <v>43403</v>
      </c>
      <c r="N1079" s="5">
        <f t="shared" si="251"/>
        <v>0</v>
      </c>
      <c r="O1079" s="5"/>
      <c r="P1079" s="5"/>
      <c r="Q1079" s="5"/>
      <c r="R1079" s="5"/>
      <c r="S1079" s="3"/>
      <c r="T1079" s="5"/>
      <c r="U1079" s="5"/>
      <c r="V1079" s="5"/>
      <c r="W1079" s="5"/>
      <c r="X1079" s="5"/>
      <c r="Y1079" s="6"/>
      <c r="Z1079" s="5"/>
      <c r="AA1079" s="5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</row>
    <row r="1080" spans="1:144" x14ac:dyDescent="0.2">
      <c r="A1080" s="138">
        <f t="shared" si="243"/>
        <v>43375</v>
      </c>
      <c r="B1080" s="142">
        <f t="shared" ca="1" si="250"/>
        <v>1131935.226</v>
      </c>
      <c r="C1080" s="52">
        <f t="shared" si="244"/>
        <v>1000000</v>
      </c>
      <c r="D1080" s="38">
        <f t="shared" si="245"/>
        <v>0.14476</v>
      </c>
      <c r="E1080" s="42">
        <f t="shared" si="246"/>
        <v>43038</v>
      </c>
      <c r="F1080" s="1">
        <f t="shared" si="238"/>
        <v>231</v>
      </c>
      <c r="G1080" s="51">
        <f t="shared" si="239"/>
        <v>231</v>
      </c>
      <c r="H1080" s="43">
        <f t="shared" si="240"/>
        <v>1.131935226</v>
      </c>
      <c r="I1080" s="51">
        <f t="shared" si="247"/>
        <v>0</v>
      </c>
      <c r="J1080" s="52">
        <f t="shared" si="241"/>
        <v>131935.226</v>
      </c>
      <c r="K1080" s="41">
        <f t="shared" si="242"/>
        <v>0</v>
      </c>
      <c r="L1080" s="2" t="str">
        <f t="shared" si="248"/>
        <v>J=</v>
      </c>
      <c r="M1080" s="42">
        <f t="shared" si="249"/>
        <v>43403</v>
      </c>
      <c r="N1080" s="5">
        <f t="shared" si="251"/>
        <v>0</v>
      </c>
      <c r="O1080" s="5"/>
      <c r="P1080" s="5"/>
      <c r="Q1080" s="5"/>
      <c r="R1080" s="5"/>
      <c r="S1080" s="3"/>
      <c r="T1080" s="5"/>
      <c r="U1080" s="5"/>
      <c r="V1080" s="5"/>
      <c r="W1080" s="5"/>
      <c r="X1080" s="5"/>
      <c r="Y1080" s="6"/>
      <c r="Z1080" s="5"/>
      <c r="AA1080" s="5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</row>
    <row r="1081" spans="1:144" x14ac:dyDescent="0.2">
      <c r="A1081" s="138">
        <f t="shared" si="243"/>
        <v>43376</v>
      </c>
      <c r="B1081" s="142">
        <f t="shared" ca="1" si="250"/>
        <v>1132542.659</v>
      </c>
      <c r="C1081" s="52">
        <f t="shared" si="244"/>
        <v>1000000</v>
      </c>
      <c r="D1081" s="38">
        <f t="shared" si="245"/>
        <v>0.14476</v>
      </c>
      <c r="E1081" s="42">
        <f t="shared" si="246"/>
        <v>43038</v>
      </c>
      <c r="F1081" s="1">
        <f t="shared" si="238"/>
        <v>232</v>
      </c>
      <c r="G1081" s="51">
        <f t="shared" si="239"/>
        <v>232</v>
      </c>
      <c r="H1081" s="43">
        <f t="shared" si="240"/>
        <v>1.1325426590000001</v>
      </c>
      <c r="I1081" s="51">
        <f t="shared" si="247"/>
        <v>0</v>
      </c>
      <c r="J1081" s="52">
        <f t="shared" si="241"/>
        <v>132542.65900000001</v>
      </c>
      <c r="K1081" s="41">
        <f t="shared" si="242"/>
        <v>0</v>
      </c>
      <c r="L1081" s="2" t="str">
        <f t="shared" si="248"/>
        <v>J=</v>
      </c>
      <c r="M1081" s="42">
        <f t="shared" si="249"/>
        <v>43403</v>
      </c>
      <c r="N1081" s="5">
        <f t="shared" si="251"/>
        <v>0</v>
      </c>
      <c r="O1081" s="5"/>
      <c r="P1081" s="5"/>
      <c r="Q1081" s="5"/>
      <c r="R1081" s="5"/>
      <c r="S1081" s="3"/>
      <c r="T1081" s="5"/>
      <c r="U1081" s="5"/>
      <c r="V1081" s="5"/>
      <c r="W1081" s="5"/>
      <c r="X1081" s="5"/>
      <c r="Y1081" s="6"/>
      <c r="Z1081" s="5"/>
      <c r="AA1081" s="5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</row>
    <row r="1082" spans="1:144" x14ac:dyDescent="0.2">
      <c r="A1082" s="138">
        <f t="shared" si="243"/>
        <v>43377</v>
      </c>
      <c r="B1082" s="142">
        <f t="shared" ca="1" si="250"/>
        <v>1133150.4180000001</v>
      </c>
      <c r="C1082" s="52">
        <f t="shared" si="244"/>
        <v>1000000</v>
      </c>
      <c r="D1082" s="38">
        <f t="shared" si="245"/>
        <v>0.14476</v>
      </c>
      <c r="E1082" s="42">
        <f t="shared" si="246"/>
        <v>43038</v>
      </c>
      <c r="F1082" s="1">
        <f t="shared" si="238"/>
        <v>233</v>
      </c>
      <c r="G1082" s="51">
        <f t="shared" si="239"/>
        <v>233</v>
      </c>
      <c r="H1082" s="43">
        <f t="shared" si="240"/>
        <v>1.133150418</v>
      </c>
      <c r="I1082" s="51">
        <f t="shared" si="247"/>
        <v>0</v>
      </c>
      <c r="J1082" s="52">
        <f t="shared" si="241"/>
        <v>133150.41800000001</v>
      </c>
      <c r="K1082" s="41">
        <f t="shared" si="242"/>
        <v>0</v>
      </c>
      <c r="L1082" s="2" t="str">
        <f t="shared" si="248"/>
        <v>J=</v>
      </c>
      <c r="M1082" s="42">
        <f t="shared" si="249"/>
        <v>43403</v>
      </c>
      <c r="N1082" s="5">
        <f t="shared" si="251"/>
        <v>0</v>
      </c>
      <c r="O1082" s="5"/>
      <c r="P1082" s="5"/>
      <c r="Q1082" s="5"/>
      <c r="R1082" s="5"/>
      <c r="S1082" s="3"/>
      <c r="T1082" s="5"/>
      <c r="U1082" s="5"/>
      <c r="V1082" s="5"/>
      <c r="W1082" s="5"/>
      <c r="X1082" s="5"/>
      <c r="Y1082" s="6"/>
      <c r="Z1082" s="5"/>
      <c r="AA1082" s="5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</row>
    <row r="1083" spans="1:144" x14ac:dyDescent="0.2">
      <c r="A1083" s="138">
        <f t="shared" si="243"/>
        <v>43378</v>
      </c>
      <c r="B1083" s="142">
        <f t="shared" ca="1" si="250"/>
        <v>1133758.5020000001</v>
      </c>
      <c r="C1083" s="52">
        <f t="shared" si="244"/>
        <v>1000000</v>
      </c>
      <c r="D1083" s="38">
        <f t="shared" si="245"/>
        <v>0.14476</v>
      </c>
      <c r="E1083" s="42">
        <f t="shared" si="246"/>
        <v>43038</v>
      </c>
      <c r="F1083" s="1">
        <f t="shared" si="238"/>
        <v>234</v>
      </c>
      <c r="G1083" s="51">
        <f t="shared" si="239"/>
        <v>234</v>
      </c>
      <c r="H1083" s="43">
        <f t="shared" si="240"/>
        <v>1.1337585020000001</v>
      </c>
      <c r="I1083" s="51">
        <f t="shared" si="247"/>
        <v>0</v>
      </c>
      <c r="J1083" s="52">
        <f t="shared" si="241"/>
        <v>133758.50200000001</v>
      </c>
      <c r="K1083" s="41">
        <f t="shared" si="242"/>
        <v>0</v>
      </c>
      <c r="L1083" s="2" t="str">
        <f t="shared" si="248"/>
        <v>J=</v>
      </c>
      <c r="M1083" s="42">
        <f t="shared" si="249"/>
        <v>43403</v>
      </c>
      <c r="N1083" s="5">
        <f t="shared" si="251"/>
        <v>0</v>
      </c>
      <c r="O1083" s="5"/>
      <c r="P1083" s="5"/>
      <c r="Q1083" s="5"/>
      <c r="R1083" s="5"/>
      <c r="S1083" s="3"/>
      <c r="T1083" s="5"/>
      <c r="U1083" s="5"/>
      <c r="V1083" s="5"/>
      <c r="W1083" s="5"/>
      <c r="X1083" s="5"/>
      <c r="Y1083" s="6"/>
      <c r="Z1083" s="5"/>
      <c r="AA1083" s="5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</row>
    <row r="1084" spans="1:144" x14ac:dyDescent="0.2">
      <c r="A1084" s="138">
        <f t="shared" si="243"/>
        <v>43379</v>
      </c>
      <c r="B1084" s="142">
        <f t="shared" ca="1" si="250"/>
        <v>1134366.9139999999</v>
      </c>
      <c r="C1084" s="52">
        <f t="shared" si="244"/>
        <v>1000000</v>
      </c>
      <c r="D1084" s="38">
        <f t="shared" si="245"/>
        <v>0.14476</v>
      </c>
      <c r="E1084" s="42">
        <f t="shared" si="246"/>
        <v>43038</v>
      </c>
      <c r="F1084" s="1">
        <f t="shared" si="238"/>
        <v>234</v>
      </c>
      <c r="G1084" s="51">
        <f t="shared" si="239"/>
        <v>235</v>
      </c>
      <c r="H1084" s="43">
        <f t="shared" si="240"/>
        <v>1.1343669139999999</v>
      </c>
      <c r="I1084" s="51">
        <f t="shared" si="247"/>
        <v>0</v>
      </c>
      <c r="J1084" s="52">
        <f t="shared" si="241"/>
        <v>134366.91399999999</v>
      </c>
      <c r="K1084" s="41">
        <f t="shared" si="242"/>
        <v>0</v>
      </c>
      <c r="L1084" s="2" t="str">
        <f t="shared" si="248"/>
        <v>J=</v>
      </c>
      <c r="M1084" s="42">
        <f t="shared" si="249"/>
        <v>43403</v>
      </c>
      <c r="N1084" s="5">
        <f t="shared" si="251"/>
        <v>0</v>
      </c>
      <c r="O1084" s="5"/>
      <c r="P1084" s="5"/>
      <c r="Q1084" s="5"/>
      <c r="R1084" s="5"/>
      <c r="S1084" s="3"/>
      <c r="T1084" s="5"/>
      <c r="U1084" s="5"/>
      <c r="V1084" s="5"/>
      <c r="W1084" s="5"/>
      <c r="X1084" s="5"/>
      <c r="Y1084" s="6"/>
      <c r="Z1084" s="5"/>
      <c r="AA1084" s="5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</row>
    <row r="1085" spans="1:144" x14ac:dyDescent="0.2">
      <c r="A1085" s="138">
        <f t="shared" si="243"/>
        <v>43380</v>
      </c>
      <c r="B1085" s="142">
        <f t="shared" ca="1" si="250"/>
        <v>1134366.9139999999</v>
      </c>
      <c r="C1085" s="52">
        <f t="shared" si="244"/>
        <v>1000000</v>
      </c>
      <c r="D1085" s="38">
        <f t="shared" si="245"/>
        <v>0.14476</v>
      </c>
      <c r="E1085" s="42">
        <f t="shared" si="246"/>
        <v>43038</v>
      </c>
      <c r="F1085" s="1">
        <f t="shared" si="238"/>
        <v>234</v>
      </c>
      <c r="G1085" s="51">
        <f t="shared" si="239"/>
        <v>235</v>
      </c>
      <c r="H1085" s="43">
        <f t="shared" si="240"/>
        <v>1.1343669139999999</v>
      </c>
      <c r="I1085" s="51">
        <f t="shared" si="247"/>
        <v>0</v>
      </c>
      <c r="J1085" s="52">
        <f t="shared" si="241"/>
        <v>134366.91399999999</v>
      </c>
      <c r="K1085" s="41">
        <f t="shared" si="242"/>
        <v>0</v>
      </c>
      <c r="L1085" s="2" t="str">
        <f t="shared" si="248"/>
        <v>J=</v>
      </c>
      <c r="M1085" s="42">
        <f t="shared" si="249"/>
        <v>43403</v>
      </c>
      <c r="N1085" s="5">
        <f t="shared" si="251"/>
        <v>0</v>
      </c>
      <c r="O1085" s="5"/>
      <c r="P1085" s="5"/>
      <c r="Q1085" s="5"/>
      <c r="R1085" s="5"/>
      <c r="S1085" s="3"/>
      <c r="T1085" s="5"/>
      <c r="U1085" s="5"/>
      <c r="V1085" s="5"/>
      <c r="W1085" s="5"/>
      <c r="X1085" s="5"/>
      <c r="Y1085" s="6"/>
      <c r="Z1085" s="5"/>
      <c r="AA1085" s="5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</row>
    <row r="1086" spans="1:144" x14ac:dyDescent="0.2">
      <c r="A1086" s="138">
        <f t="shared" si="243"/>
        <v>43381</v>
      </c>
      <c r="B1086" s="142">
        <f t="shared" ca="1" si="250"/>
        <v>1134366.9139999999</v>
      </c>
      <c r="C1086" s="52">
        <f t="shared" si="244"/>
        <v>1000000</v>
      </c>
      <c r="D1086" s="38">
        <f t="shared" si="245"/>
        <v>0.14476</v>
      </c>
      <c r="E1086" s="42">
        <f t="shared" si="246"/>
        <v>43038</v>
      </c>
      <c r="F1086" s="1">
        <f t="shared" si="238"/>
        <v>235</v>
      </c>
      <c r="G1086" s="51">
        <f t="shared" si="239"/>
        <v>235</v>
      </c>
      <c r="H1086" s="43">
        <f t="shared" si="240"/>
        <v>1.1343669139999999</v>
      </c>
      <c r="I1086" s="51">
        <f t="shared" si="247"/>
        <v>0</v>
      </c>
      <c r="J1086" s="52">
        <f t="shared" si="241"/>
        <v>134366.91399999999</v>
      </c>
      <c r="K1086" s="41">
        <f t="shared" si="242"/>
        <v>0</v>
      </c>
      <c r="L1086" s="2" t="str">
        <f t="shared" si="248"/>
        <v>J=</v>
      </c>
      <c r="M1086" s="42">
        <f t="shared" si="249"/>
        <v>43403</v>
      </c>
      <c r="N1086" s="5">
        <f t="shared" si="251"/>
        <v>0</v>
      </c>
      <c r="O1086" s="5"/>
      <c r="P1086" s="5"/>
      <c r="Q1086" s="5"/>
      <c r="R1086" s="5"/>
      <c r="S1086" s="3"/>
      <c r="T1086" s="5"/>
      <c r="U1086" s="5"/>
      <c r="V1086" s="5"/>
      <c r="W1086" s="5"/>
      <c r="X1086" s="5"/>
      <c r="Y1086" s="6"/>
      <c r="Z1086" s="5"/>
      <c r="AA1086" s="5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</row>
    <row r="1087" spans="1:144" x14ac:dyDescent="0.2">
      <c r="A1087" s="138">
        <f t="shared" si="243"/>
        <v>43382</v>
      </c>
      <c r="B1087" s="142">
        <f t="shared" ca="1" si="250"/>
        <v>1134975.6510000001</v>
      </c>
      <c r="C1087" s="52">
        <f t="shared" si="244"/>
        <v>1000000</v>
      </c>
      <c r="D1087" s="38">
        <f t="shared" si="245"/>
        <v>0.14476</v>
      </c>
      <c r="E1087" s="42">
        <f t="shared" si="246"/>
        <v>43038</v>
      </c>
      <c r="F1087" s="1">
        <f t="shared" si="238"/>
        <v>236</v>
      </c>
      <c r="G1087" s="51">
        <f t="shared" si="239"/>
        <v>236</v>
      </c>
      <c r="H1087" s="43">
        <f t="shared" si="240"/>
        <v>1.134975651</v>
      </c>
      <c r="I1087" s="51">
        <f t="shared" si="247"/>
        <v>0</v>
      </c>
      <c r="J1087" s="52">
        <f t="shared" si="241"/>
        <v>134975.65100000001</v>
      </c>
      <c r="K1087" s="41">
        <f t="shared" si="242"/>
        <v>0</v>
      </c>
      <c r="L1087" s="2" t="str">
        <f t="shared" si="248"/>
        <v>J=</v>
      </c>
      <c r="M1087" s="42">
        <f t="shared" si="249"/>
        <v>43403</v>
      </c>
      <c r="N1087" s="5">
        <f t="shared" si="251"/>
        <v>0</v>
      </c>
      <c r="O1087" s="5"/>
      <c r="P1087" s="5"/>
      <c r="Q1087" s="5"/>
      <c r="R1087" s="5"/>
      <c r="S1087" s="3"/>
      <c r="T1087" s="5"/>
      <c r="U1087" s="5"/>
      <c r="V1087" s="5"/>
      <c r="W1087" s="5"/>
      <c r="X1087" s="5"/>
      <c r="Y1087" s="6"/>
      <c r="Z1087" s="5"/>
      <c r="AA1087" s="5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</row>
    <row r="1088" spans="1:144" x14ac:dyDescent="0.2">
      <c r="A1088" s="138">
        <f t="shared" si="243"/>
        <v>43383</v>
      </c>
      <c r="B1088" s="142">
        <f t="shared" ca="1" si="250"/>
        <v>1135584.716</v>
      </c>
      <c r="C1088" s="52">
        <f t="shared" si="244"/>
        <v>1000000</v>
      </c>
      <c r="D1088" s="38">
        <f t="shared" si="245"/>
        <v>0.14476</v>
      </c>
      <c r="E1088" s="42">
        <f t="shared" si="246"/>
        <v>43038</v>
      </c>
      <c r="F1088" s="1">
        <f t="shared" si="238"/>
        <v>237</v>
      </c>
      <c r="G1088" s="51">
        <f t="shared" si="239"/>
        <v>237</v>
      </c>
      <c r="H1088" s="43">
        <f t="shared" si="240"/>
        <v>1.1355847160000001</v>
      </c>
      <c r="I1088" s="51">
        <f t="shared" si="247"/>
        <v>0</v>
      </c>
      <c r="J1088" s="52">
        <f t="shared" si="241"/>
        <v>135584.71599999999</v>
      </c>
      <c r="K1088" s="41">
        <f t="shared" si="242"/>
        <v>0</v>
      </c>
      <c r="L1088" s="2" t="str">
        <f t="shared" si="248"/>
        <v>J=</v>
      </c>
      <c r="M1088" s="42">
        <f t="shared" si="249"/>
        <v>43403</v>
      </c>
      <c r="N1088" s="5">
        <f t="shared" si="251"/>
        <v>0</v>
      </c>
      <c r="O1088" s="5"/>
      <c r="P1088" s="5"/>
      <c r="Q1088" s="5"/>
      <c r="R1088" s="5"/>
      <c r="S1088" s="3"/>
      <c r="T1088" s="5"/>
      <c r="U1088" s="5"/>
      <c r="V1088" s="5"/>
      <c r="W1088" s="5"/>
      <c r="X1088" s="5"/>
      <c r="Y1088" s="6"/>
      <c r="Z1088" s="5"/>
      <c r="AA1088" s="5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</row>
    <row r="1089" spans="1:144" x14ac:dyDescent="0.2">
      <c r="A1089" s="138">
        <f t="shared" si="243"/>
        <v>43384</v>
      </c>
      <c r="B1089" s="142">
        <f t="shared" ca="1" si="250"/>
        <v>1136194.1070000001</v>
      </c>
      <c r="C1089" s="52">
        <f t="shared" si="244"/>
        <v>1000000</v>
      </c>
      <c r="D1089" s="38">
        <f t="shared" si="245"/>
        <v>0.14476</v>
      </c>
      <c r="E1089" s="42">
        <f t="shared" si="246"/>
        <v>43038</v>
      </c>
      <c r="F1089" s="1">
        <f t="shared" si="238"/>
        <v>238</v>
      </c>
      <c r="G1089" s="51">
        <f t="shared" si="239"/>
        <v>238</v>
      </c>
      <c r="H1089" s="43">
        <f t="shared" si="240"/>
        <v>1.1361941069999999</v>
      </c>
      <c r="I1089" s="51">
        <f t="shared" si="247"/>
        <v>0</v>
      </c>
      <c r="J1089" s="52">
        <f t="shared" si="241"/>
        <v>136194.10699999999</v>
      </c>
      <c r="K1089" s="41">
        <f t="shared" si="242"/>
        <v>0</v>
      </c>
      <c r="L1089" s="2" t="str">
        <f t="shared" si="248"/>
        <v>J=</v>
      </c>
      <c r="M1089" s="42">
        <f t="shared" si="249"/>
        <v>43403</v>
      </c>
      <c r="N1089" s="5">
        <f t="shared" si="251"/>
        <v>0</v>
      </c>
      <c r="O1089" s="5"/>
      <c r="P1089" s="5"/>
      <c r="Q1089" s="5"/>
      <c r="R1089" s="5"/>
      <c r="S1089" s="3"/>
      <c r="T1089" s="5"/>
      <c r="U1089" s="5"/>
      <c r="V1089" s="5"/>
      <c r="W1089" s="5"/>
      <c r="X1089" s="5"/>
      <c r="Y1089" s="6"/>
      <c r="Z1089" s="5"/>
      <c r="AA1089" s="5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</row>
    <row r="1090" spans="1:144" x14ac:dyDescent="0.2">
      <c r="A1090" s="138">
        <f t="shared" si="243"/>
        <v>43385</v>
      </c>
      <c r="B1090" s="142">
        <f t="shared" ca="1" si="250"/>
        <v>1136803.825</v>
      </c>
      <c r="C1090" s="52">
        <f t="shared" si="244"/>
        <v>1000000</v>
      </c>
      <c r="D1090" s="38">
        <f t="shared" si="245"/>
        <v>0.14476</v>
      </c>
      <c r="E1090" s="42">
        <f t="shared" si="246"/>
        <v>43038</v>
      </c>
      <c r="F1090" s="1">
        <f t="shared" si="238"/>
        <v>238</v>
      </c>
      <c r="G1090" s="51">
        <f t="shared" si="239"/>
        <v>239</v>
      </c>
      <c r="H1090" s="43">
        <f t="shared" si="240"/>
        <v>1.1368038250000001</v>
      </c>
      <c r="I1090" s="51">
        <f t="shared" si="247"/>
        <v>0</v>
      </c>
      <c r="J1090" s="52">
        <f t="shared" si="241"/>
        <v>136803.82500000001</v>
      </c>
      <c r="K1090" s="41">
        <f t="shared" si="242"/>
        <v>0</v>
      </c>
      <c r="L1090" s="2" t="str">
        <f t="shared" si="248"/>
        <v>J=</v>
      </c>
      <c r="M1090" s="42">
        <f t="shared" si="249"/>
        <v>43403</v>
      </c>
      <c r="N1090" s="5">
        <f t="shared" si="251"/>
        <v>0</v>
      </c>
      <c r="O1090" s="5"/>
      <c r="P1090" s="5"/>
      <c r="Q1090" s="5"/>
      <c r="R1090" s="5"/>
      <c r="S1090" s="3"/>
      <c r="T1090" s="5"/>
      <c r="U1090" s="5"/>
      <c r="V1090" s="5"/>
      <c r="W1090" s="5"/>
      <c r="X1090" s="5"/>
      <c r="Y1090" s="6"/>
      <c r="Z1090" s="5"/>
      <c r="AA1090" s="5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</row>
    <row r="1091" spans="1:144" x14ac:dyDescent="0.2">
      <c r="A1091" s="138">
        <f t="shared" si="243"/>
        <v>43386</v>
      </c>
      <c r="B1091" s="142">
        <f t="shared" ca="1" si="250"/>
        <v>1136803.825</v>
      </c>
      <c r="C1091" s="52">
        <f t="shared" si="244"/>
        <v>1000000</v>
      </c>
      <c r="D1091" s="38">
        <f t="shared" si="245"/>
        <v>0.14476</v>
      </c>
      <c r="E1091" s="42">
        <f t="shared" si="246"/>
        <v>43038</v>
      </c>
      <c r="F1091" s="1">
        <f t="shared" si="238"/>
        <v>238</v>
      </c>
      <c r="G1091" s="51">
        <f t="shared" si="239"/>
        <v>239</v>
      </c>
      <c r="H1091" s="43">
        <f t="shared" si="240"/>
        <v>1.1368038250000001</v>
      </c>
      <c r="I1091" s="51">
        <f t="shared" si="247"/>
        <v>0</v>
      </c>
      <c r="J1091" s="52">
        <f t="shared" si="241"/>
        <v>136803.82500000001</v>
      </c>
      <c r="K1091" s="41">
        <f t="shared" si="242"/>
        <v>0</v>
      </c>
      <c r="L1091" s="2" t="str">
        <f t="shared" si="248"/>
        <v>J=</v>
      </c>
      <c r="M1091" s="42">
        <f t="shared" si="249"/>
        <v>43403</v>
      </c>
      <c r="N1091" s="5">
        <f t="shared" si="251"/>
        <v>0</v>
      </c>
      <c r="O1091" s="5"/>
      <c r="P1091" s="5"/>
      <c r="Q1091" s="5"/>
      <c r="R1091" s="5"/>
      <c r="S1091" s="3"/>
      <c r="T1091" s="5"/>
      <c r="U1091" s="5"/>
      <c r="V1091" s="5"/>
      <c r="W1091" s="5"/>
      <c r="X1091" s="5"/>
      <c r="Y1091" s="6"/>
      <c r="Z1091" s="5"/>
      <c r="AA1091" s="5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</row>
    <row r="1092" spans="1:144" x14ac:dyDescent="0.2">
      <c r="A1092" s="138">
        <f t="shared" si="243"/>
        <v>43387</v>
      </c>
      <c r="B1092" s="142">
        <f t="shared" ca="1" si="250"/>
        <v>1136803.825</v>
      </c>
      <c r="C1092" s="52">
        <f t="shared" si="244"/>
        <v>1000000</v>
      </c>
      <c r="D1092" s="38">
        <f t="shared" si="245"/>
        <v>0.14476</v>
      </c>
      <c r="E1092" s="42">
        <f t="shared" si="246"/>
        <v>43038</v>
      </c>
      <c r="F1092" s="1">
        <f t="shared" si="238"/>
        <v>238</v>
      </c>
      <c r="G1092" s="51">
        <f t="shared" si="239"/>
        <v>239</v>
      </c>
      <c r="H1092" s="43">
        <f t="shared" si="240"/>
        <v>1.1368038250000001</v>
      </c>
      <c r="I1092" s="51">
        <f t="shared" si="247"/>
        <v>0</v>
      </c>
      <c r="J1092" s="52">
        <f t="shared" si="241"/>
        <v>136803.82500000001</v>
      </c>
      <c r="K1092" s="41">
        <f t="shared" si="242"/>
        <v>0</v>
      </c>
      <c r="L1092" s="2" t="str">
        <f t="shared" si="248"/>
        <v>J=</v>
      </c>
      <c r="M1092" s="42">
        <f t="shared" si="249"/>
        <v>43403</v>
      </c>
      <c r="N1092" s="5">
        <f t="shared" si="251"/>
        <v>0</v>
      </c>
      <c r="O1092" s="5"/>
      <c r="P1092" s="5"/>
      <c r="Q1092" s="5"/>
      <c r="R1092" s="5"/>
      <c r="S1092" s="3"/>
      <c r="T1092" s="5"/>
      <c r="U1092" s="5"/>
      <c r="V1092" s="5"/>
      <c r="W1092" s="5"/>
      <c r="X1092" s="5"/>
      <c r="Y1092" s="6"/>
      <c r="Z1092" s="5"/>
      <c r="AA1092" s="5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</row>
    <row r="1093" spans="1:144" x14ac:dyDescent="0.2">
      <c r="A1093" s="138">
        <f t="shared" si="243"/>
        <v>43388</v>
      </c>
      <c r="B1093" s="142">
        <f t="shared" ca="1" si="250"/>
        <v>1136803.825</v>
      </c>
      <c r="C1093" s="52">
        <f t="shared" si="244"/>
        <v>1000000</v>
      </c>
      <c r="D1093" s="38">
        <f t="shared" si="245"/>
        <v>0.14476</v>
      </c>
      <c r="E1093" s="42">
        <f t="shared" si="246"/>
        <v>43038</v>
      </c>
      <c r="F1093" s="1">
        <f t="shared" si="238"/>
        <v>239</v>
      </c>
      <c r="G1093" s="51">
        <f t="shared" si="239"/>
        <v>239</v>
      </c>
      <c r="H1093" s="43">
        <f t="shared" si="240"/>
        <v>1.1368038250000001</v>
      </c>
      <c r="I1093" s="51">
        <f t="shared" si="247"/>
        <v>0</v>
      </c>
      <c r="J1093" s="52">
        <f t="shared" si="241"/>
        <v>136803.82500000001</v>
      </c>
      <c r="K1093" s="41">
        <f t="shared" si="242"/>
        <v>0</v>
      </c>
      <c r="L1093" s="2" t="str">
        <f t="shared" si="248"/>
        <v>J=</v>
      </c>
      <c r="M1093" s="42">
        <f t="shared" si="249"/>
        <v>43403</v>
      </c>
      <c r="N1093" s="5">
        <f t="shared" si="251"/>
        <v>0</v>
      </c>
      <c r="O1093" s="5"/>
      <c r="P1093" s="5"/>
      <c r="Q1093" s="5"/>
      <c r="R1093" s="5"/>
      <c r="S1093" s="3"/>
      <c r="T1093" s="5"/>
      <c r="U1093" s="5"/>
      <c r="V1093" s="5"/>
      <c r="W1093" s="5"/>
      <c r="X1093" s="5"/>
      <c r="Y1093" s="6"/>
      <c r="Z1093" s="5"/>
      <c r="AA1093" s="5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</row>
    <row r="1094" spans="1:144" x14ac:dyDescent="0.2">
      <c r="A1094" s="138">
        <f t="shared" si="243"/>
        <v>43389</v>
      </c>
      <c r="B1094" s="142">
        <f t="shared" ca="1" si="250"/>
        <v>1137413.8700000001</v>
      </c>
      <c r="C1094" s="52">
        <f t="shared" si="244"/>
        <v>1000000</v>
      </c>
      <c r="D1094" s="38">
        <f t="shared" si="245"/>
        <v>0.14476</v>
      </c>
      <c r="E1094" s="42">
        <f t="shared" si="246"/>
        <v>43038</v>
      </c>
      <c r="F1094" s="1">
        <f t="shared" si="238"/>
        <v>240</v>
      </c>
      <c r="G1094" s="51">
        <f t="shared" si="239"/>
        <v>240</v>
      </c>
      <c r="H1094" s="43">
        <f t="shared" si="240"/>
        <v>1.13741387</v>
      </c>
      <c r="I1094" s="51">
        <f t="shared" si="247"/>
        <v>0</v>
      </c>
      <c r="J1094" s="52">
        <f t="shared" si="241"/>
        <v>137413.87</v>
      </c>
      <c r="K1094" s="41">
        <f t="shared" si="242"/>
        <v>0</v>
      </c>
      <c r="L1094" s="2" t="str">
        <f t="shared" si="248"/>
        <v>J=</v>
      </c>
      <c r="M1094" s="42">
        <f t="shared" si="249"/>
        <v>43403</v>
      </c>
      <c r="N1094" s="5">
        <f t="shared" si="251"/>
        <v>0</v>
      </c>
      <c r="O1094" s="5"/>
      <c r="P1094" s="5"/>
      <c r="Q1094" s="5"/>
      <c r="R1094" s="5"/>
      <c r="S1094" s="3"/>
      <c r="T1094" s="5"/>
      <c r="U1094" s="5"/>
      <c r="V1094" s="5"/>
      <c r="W1094" s="5"/>
      <c r="X1094" s="5"/>
      <c r="Y1094" s="6"/>
      <c r="Z1094" s="5"/>
      <c r="AA1094" s="5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</row>
    <row r="1095" spans="1:144" x14ac:dyDescent="0.2">
      <c r="A1095" s="138">
        <f t="shared" si="243"/>
        <v>43390</v>
      </c>
      <c r="B1095" s="142">
        <f t="shared" ca="1" si="250"/>
        <v>1138024.243</v>
      </c>
      <c r="C1095" s="52">
        <f t="shared" si="244"/>
        <v>1000000</v>
      </c>
      <c r="D1095" s="38">
        <f t="shared" si="245"/>
        <v>0.14476</v>
      </c>
      <c r="E1095" s="42">
        <f t="shared" si="246"/>
        <v>43038</v>
      </c>
      <c r="F1095" s="1">
        <f t="shared" si="238"/>
        <v>241</v>
      </c>
      <c r="G1095" s="51">
        <f t="shared" si="239"/>
        <v>241</v>
      </c>
      <c r="H1095" s="43">
        <f t="shared" si="240"/>
        <v>1.138024243</v>
      </c>
      <c r="I1095" s="51">
        <f t="shared" si="247"/>
        <v>0</v>
      </c>
      <c r="J1095" s="52">
        <f t="shared" si="241"/>
        <v>138024.24299999999</v>
      </c>
      <c r="K1095" s="41">
        <f t="shared" si="242"/>
        <v>0</v>
      </c>
      <c r="L1095" s="2" t="str">
        <f t="shared" si="248"/>
        <v>J=</v>
      </c>
      <c r="M1095" s="42">
        <f t="shared" si="249"/>
        <v>43403</v>
      </c>
      <c r="N1095" s="5">
        <f t="shared" si="251"/>
        <v>0</v>
      </c>
      <c r="O1095" s="5"/>
      <c r="P1095" s="5"/>
      <c r="Q1095" s="5"/>
      <c r="R1095" s="5"/>
      <c r="S1095" s="3"/>
      <c r="T1095" s="5"/>
      <c r="U1095" s="5"/>
      <c r="V1095" s="5"/>
      <c r="W1095" s="5"/>
      <c r="X1095" s="5"/>
      <c r="Y1095" s="6"/>
      <c r="Z1095" s="5"/>
      <c r="AA1095" s="5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</row>
    <row r="1096" spans="1:144" x14ac:dyDescent="0.2">
      <c r="A1096" s="138">
        <f t="shared" si="243"/>
        <v>43391</v>
      </c>
      <c r="B1096" s="142">
        <f t="shared" ca="1" si="250"/>
        <v>1138634.943</v>
      </c>
      <c r="C1096" s="52">
        <f t="shared" si="244"/>
        <v>1000000</v>
      </c>
      <c r="D1096" s="38">
        <f t="shared" si="245"/>
        <v>0.14476</v>
      </c>
      <c r="E1096" s="42">
        <f t="shared" si="246"/>
        <v>43038</v>
      </c>
      <c r="F1096" s="1">
        <f t="shared" si="238"/>
        <v>242</v>
      </c>
      <c r="G1096" s="51">
        <f t="shared" si="239"/>
        <v>242</v>
      </c>
      <c r="H1096" s="43">
        <f t="shared" si="240"/>
        <v>1.138634943</v>
      </c>
      <c r="I1096" s="51">
        <f t="shared" si="247"/>
        <v>0</v>
      </c>
      <c r="J1096" s="52">
        <f t="shared" si="241"/>
        <v>138634.943</v>
      </c>
      <c r="K1096" s="41">
        <f t="shared" si="242"/>
        <v>0</v>
      </c>
      <c r="L1096" s="2" t="str">
        <f t="shared" si="248"/>
        <v>J=</v>
      </c>
      <c r="M1096" s="42">
        <f t="shared" si="249"/>
        <v>43403</v>
      </c>
      <c r="N1096" s="5">
        <f t="shared" si="251"/>
        <v>0</v>
      </c>
      <c r="O1096" s="5"/>
      <c r="P1096" s="5"/>
      <c r="Q1096" s="5"/>
      <c r="R1096" s="5"/>
      <c r="S1096" s="3"/>
      <c r="T1096" s="5"/>
      <c r="U1096" s="5"/>
      <c r="V1096" s="5"/>
      <c r="W1096" s="5"/>
      <c r="X1096" s="5"/>
      <c r="Y1096" s="6"/>
      <c r="Z1096" s="5"/>
      <c r="AA1096" s="5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</row>
    <row r="1097" spans="1:144" x14ac:dyDescent="0.2">
      <c r="A1097" s="138">
        <f t="shared" si="243"/>
        <v>43392</v>
      </c>
      <c r="B1097" s="142">
        <f t="shared" ca="1" si="250"/>
        <v>1139245.9709999999</v>
      </c>
      <c r="C1097" s="52">
        <f t="shared" si="244"/>
        <v>1000000</v>
      </c>
      <c r="D1097" s="38">
        <f t="shared" si="245"/>
        <v>0.14476</v>
      </c>
      <c r="E1097" s="42">
        <f t="shared" si="246"/>
        <v>43038</v>
      </c>
      <c r="F1097" s="1">
        <f t="shared" si="238"/>
        <v>243</v>
      </c>
      <c r="G1097" s="51">
        <f t="shared" si="239"/>
        <v>243</v>
      </c>
      <c r="H1097" s="43">
        <f t="shared" si="240"/>
        <v>1.139245971</v>
      </c>
      <c r="I1097" s="51">
        <f t="shared" si="247"/>
        <v>0</v>
      </c>
      <c r="J1097" s="52">
        <f t="shared" si="241"/>
        <v>139245.97099999999</v>
      </c>
      <c r="K1097" s="41">
        <f t="shared" si="242"/>
        <v>0</v>
      </c>
      <c r="L1097" s="2" t="str">
        <f t="shared" si="248"/>
        <v>J=</v>
      </c>
      <c r="M1097" s="42">
        <f t="shared" si="249"/>
        <v>43403</v>
      </c>
      <c r="N1097" s="5">
        <f t="shared" si="251"/>
        <v>0</v>
      </c>
      <c r="O1097" s="5"/>
      <c r="P1097" s="5"/>
      <c r="Q1097" s="5"/>
      <c r="R1097" s="5"/>
      <c r="S1097" s="3"/>
      <c r="T1097" s="5"/>
      <c r="U1097" s="5"/>
      <c r="V1097" s="5"/>
      <c r="W1097" s="5"/>
      <c r="X1097" s="5"/>
      <c r="Y1097" s="6"/>
      <c r="Z1097" s="5"/>
      <c r="AA1097" s="5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</row>
    <row r="1098" spans="1:144" x14ac:dyDescent="0.2">
      <c r="A1098" s="138">
        <f t="shared" si="243"/>
        <v>43393</v>
      </c>
      <c r="B1098" s="142">
        <f t="shared" ca="1" si="250"/>
        <v>1139857.327</v>
      </c>
      <c r="C1098" s="52">
        <f t="shared" si="244"/>
        <v>1000000</v>
      </c>
      <c r="D1098" s="38">
        <f t="shared" si="245"/>
        <v>0.14476</v>
      </c>
      <c r="E1098" s="42">
        <f t="shared" si="246"/>
        <v>43038</v>
      </c>
      <c r="F1098" s="1">
        <f t="shared" si="238"/>
        <v>243</v>
      </c>
      <c r="G1098" s="51">
        <f t="shared" si="239"/>
        <v>244</v>
      </c>
      <c r="H1098" s="43">
        <f t="shared" si="240"/>
        <v>1.1398573270000001</v>
      </c>
      <c r="I1098" s="51">
        <f t="shared" si="247"/>
        <v>0</v>
      </c>
      <c r="J1098" s="52">
        <f t="shared" si="241"/>
        <v>139857.32699999999</v>
      </c>
      <c r="K1098" s="41">
        <f t="shared" si="242"/>
        <v>0</v>
      </c>
      <c r="L1098" s="2" t="str">
        <f t="shared" si="248"/>
        <v>J=</v>
      </c>
      <c r="M1098" s="42">
        <f t="shared" si="249"/>
        <v>43403</v>
      </c>
      <c r="N1098" s="5">
        <f t="shared" si="251"/>
        <v>0</v>
      </c>
      <c r="O1098" s="5"/>
      <c r="P1098" s="5"/>
      <c r="Q1098" s="5"/>
      <c r="R1098" s="5"/>
      <c r="S1098" s="3"/>
      <c r="T1098" s="5"/>
      <c r="U1098" s="5"/>
      <c r="V1098" s="5"/>
      <c r="W1098" s="5"/>
      <c r="X1098" s="5"/>
      <c r="Y1098" s="6"/>
      <c r="Z1098" s="5"/>
      <c r="AA1098" s="5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</row>
    <row r="1099" spans="1:144" x14ac:dyDescent="0.2">
      <c r="A1099" s="138">
        <f t="shared" si="243"/>
        <v>43394</v>
      </c>
      <c r="B1099" s="142">
        <f t="shared" ca="1" si="250"/>
        <v>1139857.327</v>
      </c>
      <c r="C1099" s="52">
        <f t="shared" si="244"/>
        <v>1000000</v>
      </c>
      <c r="D1099" s="38">
        <f t="shared" si="245"/>
        <v>0.14476</v>
      </c>
      <c r="E1099" s="42">
        <f t="shared" si="246"/>
        <v>43038</v>
      </c>
      <c r="F1099" s="1">
        <f t="shared" si="238"/>
        <v>243</v>
      </c>
      <c r="G1099" s="51">
        <f t="shared" si="239"/>
        <v>244</v>
      </c>
      <c r="H1099" s="43">
        <f t="shared" si="240"/>
        <v>1.1398573270000001</v>
      </c>
      <c r="I1099" s="51">
        <f t="shared" si="247"/>
        <v>0</v>
      </c>
      <c r="J1099" s="52">
        <f t="shared" si="241"/>
        <v>139857.32699999999</v>
      </c>
      <c r="K1099" s="41">
        <f t="shared" si="242"/>
        <v>0</v>
      </c>
      <c r="L1099" s="2" t="str">
        <f t="shared" si="248"/>
        <v>J=</v>
      </c>
      <c r="M1099" s="42">
        <f t="shared" si="249"/>
        <v>43403</v>
      </c>
      <c r="N1099" s="5">
        <f t="shared" si="251"/>
        <v>0</v>
      </c>
      <c r="O1099" s="5"/>
      <c r="P1099" s="5"/>
      <c r="Q1099" s="5"/>
      <c r="R1099" s="5"/>
      <c r="S1099" s="3"/>
      <c r="T1099" s="5"/>
      <c r="U1099" s="5"/>
      <c r="V1099" s="5"/>
      <c r="W1099" s="5"/>
      <c r="X1099" s="5"/>
      <c r="Y1099" s="6"/>
      <c r="Z1099" s="5"/>
      <c r="AA1099" s="5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</row>
    <row r="1100" spans="1:144" x14ac:dyDescent="0.2">
      <c r="A1100" s="138">
        <f t="shared" si="243"/>
        <v>43395</v>
      </c>
      <c r="B1100" s="142">
        <f t="shared" ca="1" si="250"/>
        <v>1139857.327</v>
      </c>
      <c r="C1100" s="52">
        <f t="shared" si="244"/>
        <v>1000000</v>
      </c>
      <c r="D1100" s="38">
        <f t="shared" si="245"/>
        <v>0.14476</v>
      </c>
      <c r="E1100" s="42">
        <f t="shared" si="246"/>
        <v>43038</v>
      </c>
      <c r="F1100" s="1">
        <f t="shared" ref="F1100:F1163" si="252">IF(A1100&gt;E1100,IF(NETWORKDAYS(E1100,A1100,$P$75:$P$191)-1=0,1,NETWORKDAYS(E1100,A1100,$P$75:$P$191)-1),0)</f>
        <v>244</v>
      </c>
      <c r="G1100" s="51">
        <f t="shared" ref="G1100:G1163" si="253">IF(AND(F1100=1,F1099=1),1,IF(F1100&gt;0,IF(F1100=F1099,F1100+1,F1100),0))</f>
        <v>244</v>
      </c>
      <c r="H1100" s="43">
        <f t="shared" ref="H1100:H1163" si="254">ROUND((D1100+1)^(G1100/252),9)</f>
        <v>1.1398573270000001</v>
      </c>
      <c r="I1100" s="51">
        <f t="shared" si="247"/>
        <v>0</v>
      </c>
      <c r="J1100" s="52">
        <f t="shared" ref="J1100:J1163" si="255">TRUNC(((H1100-1)*C1100),8)</f>
        <v>139857.32699999999</v>
      </c>
      <c r="K1100" s="41">
        <f t="shared" ref="K1100:K1163" si="256">IF(I1100&gt;0,VLOOKUP(I1100,$P$12:$U$72,6),0)</f>
        <v>0</v>
      </c>
      <c r="L1100" s="2" t="str">
        <f t="shared" si="248"/>
        <v>J=</v>
      </c>
      <c r="M1100" s="42">
        <f t="shared" si="249"/>
        <v>43403</v>
      </c>
      <c r="N1100" s="5">
        <f t="shared" si="251"/>
        <v>0</v>
      </c>
      <c r="O1100" s="5"/>
      <c r="P1100" s="5"/>
      <c r="Q1100" s="5"/>
      <c r="R1100" s="5"/>
      <c r="S1100" s="3"/>
      <c r="T1100" s="5"/>
      <c r="U1100" s="5"/>
      <c r="V1100" s="5"/>
      <c r="W1100" s="5"/>
      <c r="X1100" s="5"/>
      <c r="Y1100" s="6"/>
      <c r="Z1100" s="5"/>
      <c r="AA1100" s="5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</row>
    <row r="1101" spans="1:144" x14ac:dyDescent="0.2">
      <c r="A1101" s="138">
        <f t="shared" ref="A1101:A1164" si="257">(A1100+1)</f>
        <v>43396</v>
      </c>
      <c r="B1101" s="142">
        <f t="shared" ca="1" si="250"/>
        <v>1140469.0109999999</v>
      </c>
      <c r="C1101" s="52">
        <f t="shared" ref="C1101:C1164" si="258">(C1100-K1100)</f>
        <v>1000000</v>
      </c>
      <c r="D1101" s="38">
        <f t="shared" ref="D1101:D1164" si="259">D1100</f>
        <v>0.14476</v>
      </c>
      <c r="E1101" s="42">
        <f t="shared" ref="E1101:E1164" si="260">IF(I1100&gt;0,VLOOKUP(I1100,P$12:Z$72,2),E1100)</f>
        <v>43038</v>
      </c>
      <c r="F1101" s="1">
        <f t="shared" si="252"/>
        <v>245</v>
      </c>
      <c r="G1101" s="51">
        <f t="shared" si="253"/>
        <v>245</v>
      </c>
      <c r="H1101" s="43">
        <f t="shared" si="254"/>
        <v>1.140469011</v>
      </c>
      <c r="I1101" s="51">
        <f t="shared" ref="I1101:I1164" si="261">IF(VLOOKUP(A1101,Q$12:X$72,8)=VLOOKUP(A1100,Q$12:X$72,8),0,VLOOKUP(A1101,Q$12:X$72,8))</f>
        <v>0</v>
      </c>
      <c r="J1101" s="52">
        <f t="shared" si="255"/>
        <v>140469.011</v>
      </c>
      <c r="K1101" s="41">
        <f t="shared" si="256"/>
        <v>0</v>
      </c>
      <c r="L1101" s="2" t="str">
        <f t="shared" ref="L1101:L1164" si="262">IF(I1100&gt;0,VLOOKUP(I1100,P$12:Z$72,10),L1100)</f>
        <v>J=</v>
      </c>
      <c r="M1101" s="42">
        <f t="shared" ref="M1101:M1164" si="263">IF(I1100&gt;0,VLOOKUP(I1100,P$12:Z$72,11),M1100)</f>
        <v>43403</v>
      </c>
      <c r="N1101" s="5">
        <f t="shared" si="251"/>
        <v>0</v>
      </c>
      <c r="O1101" s="5"/>
      <c r="P1101" s="5"/>
      <c r="Q1101" s="5"/>
      <c r="R1101" s="5"/>
      <c r="S1101" s="3"/>
      <c r="T1101" s="5"/>
      <c r="U1101" s="5"/>
      <c r="V1101" s="5"/>
      <c r="W1101" s="5"/>
      <c r="X1101" s="5"/>
      <c r="Y1101" s="6"/>
      <c r="Z1101" s="5"/>
      <c r="AA1101" s="5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</row>
    <row r="1102" spans="1:144" x14ac:dyDescent="0.2">
      <c r="A1102" s="138">
        <f t="shared" si="257"/>
        <v>43397</v>
      </c>
      <c r="B1102" s="142">
        <f t="shared" ref="B1102:B1165" ca="1" si="264">IF(A1102&lt;=TODAY(),C1102+J1102,IF(AND(A1102&gt;TODAY(),A1102&lt;=$B$1),IF(VLOOKUP(TODAY(),$A$12:$D$10000,4,FALSE)=0,"n.d",C1102+J1102),"n.d"))</f>
        <v>1141081.023</v>
      </c>
      <c r="C1102" s="52">
        <f t="shared" si="258"/>
        <v>1000000</v>
      </c>
      <c r="D1102" s="38">
        <f t="shared" si="259"/>
        <v>0.14476</v>
      </c>
      <c r="E1102" s="42">
        <f t="shared" si="260"/>
        <v>43038</v>
      </c>
      <c r="F1102" s="1">
        <f t="shared" si="252"/>
        <v>246</v>
      </c>
      <c r="G1102" s="51">
        <f t="shared" si="253"/>
        <v>246</v>
      </c>
      <c r="H1102" s="43">
        <f t="shared" si="254"/>
        <v>1.1410810229999999</v>
      </c>
      <c r="I1102" s="51">
        <f t="shared" si="261"/>
        <v>0</v>
      </c>
      <c r="J1102" s="52">
        <f t="shared" si="255"/>
        <v>141081.02299999999</v>
      </c>
      <c r="K1102" s="41">
        <f t="shared" si="256"/>
        <v>0</v>
      </c>
      <c r="L1102" s="2" t="str">
        <f t="shared" si="262"/>
        <v>J=</v>
      </c>
      <c r="M1102" s="42">
        <f t="shared" si="263"/>
        <v>43403</v>
      </c>
      <c r="N1102" s="5">
        <f t="shared" ref="N1102:N1165" si="265">IF(I1102&gt;0,(J1102+K1102)*N$9,0)</f>
        <v>0</v>
      </c>
      <c r="O1102" s="5"/>
      <c r="P1102" s="5"/>
      <c r="Q1102" s="5"/>
      <c r="R1102" s="5"/>
      <c r="S1102" s="3"/>
      <c r="T1102" s="5"/>
      <c r="U1102" s="5"/>
      <c r="V1102" s="5"/>
      <c r="W1102" s="5"/>
      <c r="X1102" s="5"/>
      <c r="Y1102" s="6"/>
      <c r="Z1102" s="5"/>
      <c r="AA1102" s="5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</row>
    <row r="1103" spans="1:144" x14ac:dyDescent="0.2">
      <c r="A1103" s="138">
        <f t="shared" si="257"/>
        <v>43398</v>
      </c>
      <c r="B1103" s="142">
        <f t="shared" ca="1" si="264"/>
        <v>1141693.3640000001</v>
      </c>
      <c r="C1103" s="52">
        <f t="shared" si="258"/>
        <v>1000000</v>
      </c>
      <c r="D1103" s="38">
        <f t="shared" si="259"/>
        <v>0.14476</v>
      </c>
      <c r="E1103" s="42">
        <f t="shared" si="260"/>
        <v>43038</v>
      </c>
      <c r="F1103" s="1">
        <f t="shared" si="252"/>
        <v>247</v>
      </c>
      <c r="G1103" s="51">
        <f t="shared" si="253"/>
        <v>247</v>
      </c>
      <c r="H1103" s="43">
        <f t="shared" si="254"/>
        <v>1.141693364</v>
      </c>
      <c r="I1103" s="51">
        <f t="shared" si="261"/>
        <v>0</v>
      </c>
      <c r="J1103" s="52">
        <f t="shared" si="255"/>
        <v>141693.364</v>
      </c>
      <c r="K1103" s="41">
        <f t="shared" si="256"/>
        <v>0</v>
      </c>
      <c r="L1103" s="2" t="str">
        <f t="shared" si="262"/>
        <v>J=</v>
      </c>
      <c r="M1103" s="42">
        <f t="shared" si="263"/>
        <v>43403</v>
      </c>
      <c r="N1103" s="5">
        <f t="shared" si="265"/>
        <v>0</v>
      </c>
      <c r="O1103" s="5"/>
      <c r="P1103" s="5"/>
      <c r="Q1103" s="5"/>
      <c r="R1103" s="5"/>
      <c r="S1103" s="3"/>
      <c r="T1103" s="5"/>
      <c r="U1103" s="5"/>
      <c r="V1103" s="5"/>
      <c r="W1103" s="5"/>
      <c r="X1103" s="5"/>
      <c r="Y1103" s="6"/>
      <c r="Z1103" s="5"/>
      <c r="AA1103" s="5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</row>
    <row r="1104" spans="1:144" x14ac:dyDescent="0.2">
      <c r="A1104" s="138">
        <f t="shared" si="257"/>
        <v>43399</v>
      </c>
      <c r="B1104" s="142">
        <f t="shared" ca="1" si="264"/>
        <v>1142306.0330000001</v>
      </c>
      <c r="C1104" s="52">
        <f t="shared" si="258"/>
        <v>1000000</v>
      </c>
      <c r="D1104" s="38">
        <f t="shared" si="259"/>
        <v>0.14476</v>
      </c>
      <c r="E1104" s="42">
        <f t="shared" si="260"/>
        <v>43038</v>
      </c>
      <c r="F1104" s="1">
        <f t="shared" si="252"/>
        <v>248</v>
      </c>
      <c r="G1104" s="51">
        <f t="shared" si="253"/>
        <v>248</v>
      </c>
      <c r="H1104" s="43">
        <f t="shared" si="254"/>
        <v>1.1423060330000001</v>
      </c>
      <c r="I1104" s="51">
        <f t="shared" si="261"/>
        <v>0</v>
      </c>
      <c r="J1104" s="52">
        <f t="shared" si="255"/>
        <v>142306.033</v>
      </c>
      <c r="K1104" s="41">
        <f t="shared" si="256"/>
        <v>0</v>
      </c>
      <c r="L1104" s="2" t="str">
        <f t="shared" si="262"/>
        <v>J=</v>
      </c>
      <c r="M1104" s="42">
        <f t="shared" si="263"/>
        <v>43403</v>
      </c>
      <c r="N1104" s="5">
        <f t="shared" si="265"/>
        <v>0</v>
      </c>
      <c r="O1104" s="5"/>
      <c r="P1104" s="5"/>
      <c r="Q1104" s="5"/>
      <c r="R1104" s="5"/>
      <c r="S1104" s="3"/>
      <c r="T1104" s="5"/>
      <c r="U1104" s="5"/>
      <c r="V1104" s="5"/>
      <c r="W1104" s="5"/>
      <c r="X1104" s="5"/>
      <c r="Y1104" s="6"/>
      <c r="Z1104" s="5"/>
      <c r="AA1104" s="5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</row>
    <row r="1105" spans="1:144" x14ac:dyDescent="0.2">
      <c r="A1105" s="138">
        <f t="shared" si="257"/>
        <v>43400</v>
      </c>
      <c r="B1105" s="142">
        <f t="shared" ca="1" si="264"/>
        <v>1142919.031</v>
      </c>
      <c r="C1105" s="52">
        <f t="shared" si="258"/>
        <v>1000000</v>
      </c>
      <c r="D1105" s="38">
        <f t="shared" si="259"/>
        <v>0.14476</v>
      </c>
      <c r="E1105" s="42">
        <f t="shared" si="260"/>
        <v>43038</v>
      </c>
      <c r="F1105" s="1">
        <f t="shared" si="252"/>
        <v>248</v>
      </c>
      <c r="G1105" s="51">
        <f t="shared" si="253"/>
        <v>249</v>
      </c>
      <c r="H1105" s="43">
        <f t="shared" si="254"/>
        <v>1.1429190309999999</v>
      </c>
      <c r="I1105" s="51">
        <f t="shared" si="261"/>
        <v>0</v>
      </c>
      <c r="J1105" s="52">
        <f t="shared" si="255"/>
        <v>142919.03099999999</v>
      </c>
      <c r="K1105" s="41">
        <f t="shared" si="256"/>
        <v>0</v>
      </c>
      <c r="L1105" s="2" t="str">
        <f t="shared" si="262"/>
        <v>J=</v>
      </c>
      <c r="M1105" s="42">
        <f t="shared" si="263"/>
        <v>43403</v>
      </c>
      <c r="N1105" s="5">
        <f t="shared" si="265"/>
        <v>0</v>
      </c>
      <c r="O1105" s="5"/>
      <c r="P1105" s="5"/>
      <c r="Q1105" s="5"/>
      <c r="R1105" s="5"/>
      <c r="S1105" s="3"/>
      <c r="T1105" s="5"/>
      <c r="U1105" s="5"/>
      <c r="V1105" s="5"/>
      <c r="W1105" s="5"/>
      <c r="X1105" s="5"/>
      <c r="Y1105" s="6"/>
      <c r="Z1105" s="5"/>
      <c r="AA1105" s="5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</row>
    <row r="1106" spans="1:144" x14ac:dyDescent="0.2">
      <c r="A1106" s="138">
        <f t="shared" si="257"/>
        <v>43401</v>
      </c>
      <c r="B1106" s="142">
        <f t="shared" ca="1" si="264"/>
        <v>1142919.031</v>
      </c>
      <c r="C1106" s="52">
        <f t="shared" si="258"/>
        <v>1000000</v>
      </c>
      <c r="D1106" s="38">
        <f t="shared" si="259"/>
        <v>0.14476</v>
      </c>
      <c r="E1106" s="42">
        <f t="shared" si="260"/>
        <v>43038</v>
      </c>
      <c r="F1106" s="1">
        <f t="shared" si="252"/>
        <v>248</v>
      </c>
      <c r="G1106" s="51">
        <f t="shared" si="253"/>
        <v>249</v>
      </c>
      <c r="H1106" s="43">
        <f t="shared" si="254"/>
        <v>1.1429190309999999</v>
      </c>
      <c r="I1106" s="51">
        <f t="shared" si="261"/>
        <v>0</v>
      </c>
      <c r="J1106" s="52">
        <f t="shared" si="255"/>
        <v>142919.03099999999</v>
      </c>
      <c r="K1106" s="41">
        <f t="shared" si="256"/>
        <v>0</v>
      </c>
      <c r="L1106" s="2" t="str">
        <f t="shared" si="262"/>
        <v>J=</v>
      </c>
      <c r="M1106" s="42">
        <f t="shared" si="263"/>
        <v>43403</v>
      </c>
      <c r="N1106" s="5">
        <f t="shared" si="265"/>
        <v>0</v>
      </c>
      <c r="O1106" s="5"/>
      <c r="P1106" s="5"/>
      <c r="Q1106" s="5"/>
      <c r="R1106" s="5"/>
      <c r="S1106" s="3"/>
      <c r="T1106" s="5"/>
      <c r="U1106" s="5"/>
      <c r="V1106" s="5"/>
      <c r="W1106" s="5"/>
      <c r="X1106" s="5"/>
      <c r="Y1106" s="6"/>
      <c r="Z1106" s="5"/>
      <c r="AA1106" s="5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</row>
    <row r="1107" spans="1:144" x14ac:dyDescent="0.2">
      <c r="A1107" s="138">
        <f t="shared" si="257"/>
        <v>43402</v>
      </c>
      <c r="B1107" s="142">
        <f t="shared" ca="1" si="264"/>
        <v>1142919.031</v>
      </c>
      <c r="C1107" s="52">
        <f t="shared" si="258"/>
        <v>1000000</v>
      </c>
      <c r="D1107" s="38">
        <f t="shared" si="259"/>
        <v>0.14476</v>
      </c>
      <c r="E1107" s="42">
        <f t="shared" si="260"/>
        <v>43038</v>
      </c>
      <c r="F1107" s="1">
        <f t="shared" si="252"/>
        <v>249</v>
      </c>
      <c r="G1107" s="51">
        <f t="shared" si="253"/>
        <v>249</v>
      </c>
      <c r="H1107" s="43">
        <f t="shared" si="254"/>
        <v>1.1429190309999999</v>
      </c>
      <c r="I1107" s="51">
        <f t="shared" si="261"/>
        <v>0</v>
      </c>
      <c r="J1107" s="52">
        <f t="shared" si="255"/>
        <v>142919.03099999999</v>
      </c>
      <c r="K1107" s="41">
        <f t="shared" si="256"/>
        <v>0</v>
      </c>
      <c r="L1107" s="2" t="str">
        <f t="shared" si="262"/>
        <v>J=</v>
      </c>
      <c r="M1107" s="42">
        <f t="shared" si="263"/>
        <v>43403</v>
      </c>
      <c r="N1107" s="5">
        <f t="shared" si="265"/>
        <v>0</v>
      </c>
      <c r="O1107" s="22"/>
      <c r="P1107" s="22"/>
      <c r="Q1107" s="22"/>
      <c r="R1107" s="22"/>
      <c r="S1107" s="23"/>
      <c r="T1107" s="22"/>
      <c r="U1107" s="22"/>
      <c r="V1107" s="22"/>
      <c r="W1107" s="22"/>
      <c r="X1107" s="22"/>
      <c r="Y1107" s="35"/>
      <c r="Z1107" s="22"/>
      <c r="AA1107" s="22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</row>
    <row r="1108" spans="1:144" x14ac:dyDescent="0.2">
      <c r="A1108" s="145">
        <f t="shared" si="257"/>
        <v>43403</v>
      </c>
      <c r="B1108" s="146">
        <f t="shared" ca="1" si="264"/>
        <v>1143532.358</v>
      </c>
      <c r="C1108" s="147">
        <f t="shared" si="258"/>
        <v>1000000</v>
      </c>
      <c r="D1108" s="148">
        <f t="shared" si="259"/>
        <v>0.14476</v>
      </c>
      <c r="E1108" s="149">
        <f t="shared" si="260"/>
        <v>43038</v>
      </c>
      <c r="F1108" s="150">
        <f t="shared" si="252"/>
        <v>250</v>
      </c>
      <c r="G1108" s="151">
        <f t="shared" si="253"/>
        <v>250</v>
      </c>
      <c r="H1108" s="152">
        <f t="shared" si="254"/>
        <v>1.1435323580000001</v>
      </c>
      <c r="I1108" s="151">
        <f t="shared" si="261"/>
        <v>3</v>
      </c>
      <c r="J1108" s="147">
        <f t="shared" si="255"/>
        <v>143532.35800000001</v>
      </c>
      <c r="K1108" s="153">
        <f t="shared" si="256"/>
        <v>0</v>
      </c>
      <c r="L1108" s="154" t="str">
        <f t="shared" si="262"/>
        <v>J=</v>
      </c>
      <c r="M1108" s="149">
        <f t="shared" si="263"/>
        <v>43403</v>
      </c>
      <c r="N1108" s="155">
        <f t="shared" si="265"/>
        <v>143532358</v>
      </c>
      <c r="O1108" s="4"/>
      <c r="P1108" s="4"/>
      <c r="Q1108" s="4"/>
      <c r="R1108" s="5"/>
      <c r="S1108" s="3"/>
      <c r="T1108" s="4"/>
      <c r="U1108" s="5"/>
      <c r="V1108" s="5"/>
      <c r="W1108" s="5"/>
      <c r="X1108" s="4"/>
      <c r="Y1108" s="6"/>
      <c r="Z1108" s="4"/>
      <c r="AA1108" s="4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</row>
    <row r="1109" spans="1:144" x14ac:dyDescent="0.2">
      <c r="A1109" s="138">
        <f t="shared" si="257"/>
        <v>43404</v>
      </c>
      <c r="B1109" s="142">
        <f t="shared" ca="1" si="264"/>
        <v>1000536.63199999</v>
      </c>
      <c r="C1109" s="52">
        <f t="shared" si="258"/>
        <v>1000000</v>
      </c>
      <c r="D1109" s="38">
        <f t="shared" si="259"/>
        <v>0.14476</v>
      </c>
      <c r="E1109" s="42">
        <f t="shared" si="260"/>
        <v>43403</v>
      </c>
      <c r="F1109" s="1">
        <f t="shared" si="252"/>
        <v>1</v>
      </c>
      <c r="G1109" s="51">
        <f t="shared" si="253"/>
        <v>1</v>
      </c>
      <c r="H1109" s="43">
        <f t="shared" si="254"/>
        <v>1.000536632</v>
      </c>
      <c r="I1109" s="51">
        <f t="shared" si="261"/>
        <v>0</v>
      </c>
      <c r="J1109" s="52">
        <f t="shared" si="255"/>
        <v>536.63199999000005</v>
      </c>
      <c r="K1109" s="41">
        <f t="shared" si="256"/>
        <v>0</v>
      </c>
      <c r="L1109" s="2" t="str">
        <f t="shared" si="262"/>
        <v>J=</v>
      </c>
      <c r="M1109" s="42">
        <f t="shared" si="263"/>
        <v>43768</v>
      </c>
      <c r="N1109" s="5">
        <f t="shared" si="265"/>
        <v>0</v>
      </c>
      <c r="O1109" s="4"/>
      <c r="P1109" s="4"/>
      <c r="Q1109" s="4"/>
      <c r="R1109" s="5"/>
      <c r="S1109" s="3"/>
      <c r="T1109" s="4"/>
      <c r="U1109" s="5"/>
      <c r="V1109" s="5"/>
      <c r="W1109" s="5"/>
      <c r="X1109" s="4"/>
      <c r="Y1109" s="6"/>
      <c r="Z1109" s="4"/>
      <c r="AA1109" s="4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</row>
    <row r="1110" spans="1:144" x14ac:dyDescent="0.2">
      <c r="A1110" s="138">
        <f t="shared" si="257"/>
        <v>43405</v>
      </c>
      <c r="B1110" s="142">
        <f t="shared" ca="1" si="264"/>
        <v>1001073.552</v>
      </c>
      <c r="C1110" s="52">
        <f t="shared" si="258"/>
        <v>1000000</v>
      </c>
      <c r="D1110" s="38">
        <f t="shared" si="259"/>
        <v>0.14476</v>
      </c>
      <c r="E1110" s="42">
        <f t="shared" si="260"/>
        <v>43403</v>
      </c>
      <c r="F1110" s="1">
        <f t="shared" si="252"/>
        <v>2</v>
      </c>
      <c r="G1110" s="51">
        <f t="shared" si="253"/>
        <v>2</v>
      </c>
      <c r="H1110" s="43">
        <f t="shared" si="254"/>
        <v>1.001073552</v>
      </c>
      <c r="I1110" s="51">
        <f t="shared" si="261"/>
        <v>0</v>
      </c>
      <c r="J1110" s="52">
        <f t="shared" si="255"/>
        <v>1073.5519999999999</v>
      </c>
      <c r="K1110" s="41">
        <f t="shared" si="256"/>
        <v>0</v>
      </c>
      <c r="L1110" s="2" t="str">
        <f t="shared" si="262"/>
        <v>J=</v>
      </c>
      <c r="M1110" s="42">
        <f t="shared" si="263"/>
        <v>43768</v>
      </c>
      <c r="N1110" s="5">
        <f t="shared" si="265"/>
        <v>0</v>
      </c>
      <c r="O1110" s="4"/>
      <c r="P1110" s="4"/>
      <c r="Q1110" s="4"/>
      <c r="R1110" s="5"/>
      <c r="S1110" s="3"/>
      <c r="T1110" s="4"/>
      <c r="U1110" s="5"/>
      <c r="V1110" s="5"/>
      <c r="W1110" s="5"/>
      <c r="X1110" s="4"/>
      <c r="Y1110" s="6"/>
      <c r="Z1110" s="4"/>
      <c r="AA1110" s="4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</row>
    <row r="1111" spans="1:144" x14ac:dyDescent="0.2">
      <c r="A1111" s="138">
        <f t="shared" si="257"/>
        <v>43406</v>
      </c>
      <c r="B1111" s="142">
        <f t="shared" ca="1" si="264"/>
        <v>1001610.75999999</v>
      </c>
      <c r="C1111" s="52">
        <f t="shared" si="258"/>
        <v>1000000</v>
      </c>
      <c r="D1111" s="38">
        <f t="shared" si="259"/>
        <v>0.14476</v>
      </c>
      <c r="E1111" s="42">
        <f t="shared" si="260"/>
        <v>43403</v>
      </c>
      <c r="F1111" s="1">
        <f t="shared" si="252"/>
        <v>2</v>
      </c>
      <c r="G1111" s="51">
        <f t="shared" si="253"/>
        <v>3</v>
      </c>
      <c r="H1111" s="43">
        <f t="shared" si="254"/>
        <v>1.0016107599999999</v>
      </c>
      <c r="I1111" s="51">
        <f t="shared" si="261"/>
        <v>0</v>
      </c>
      <c r="J1111" s="52">
        <f t="shared" si="255"/>
        <v>1610.7599999900001</v>
      </c>
      <c r="K1111" s="41">
        <f t="shared" si="256"/>
        <v>0</v>
      </c>
      <c r="L1111" s="2" t="str">
        <f t="shared" si="262"/>
        <v>J=</v>
      </c>
      <c r="M1111" s="42">
        <f t="shared" si="263"/>
        <v>43768</v>
      </c>
      <c r="N1111" s="5">
        <f t="shared" si="265"/>
        <v>0</v>
      </c>
      <c r="O1111" s="4"/>
      <c r="P1111" s="4"/>
      <c r="Q1111" s="4"/>
      <c r="R1111" s="5"/>
      <c r="S1111" s="3"/>
      <c r="T1111" s="4"/>
      <c r="U1111" s="5"/>
      <c r="V1111" s="5"/>
      <c r="W1111" s="5"/>
      <c r="X1111" s="4"/>
      <c r="Y1111" s="6"/>
      <c r="Z1111" s="4"/>
      <c r="AA1111" s="4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</row>
    <row r="1112" spans="1:144" x14ac:dyDescent="0.2">
      <c r="A1112" s="138">
        <f t="shared" si="257"/>
        <v>43407</v>
      </c>
      <c r="B1112" s="142">
        <f t="shared" ca="1" si="264"/>
        <v>1001610.75999999</v>
      </c>
      <c r="C1112" s="52">
        <f t="shared" si="258"/>
        <v>1000000</v>
      </c>
      <c r="D1112" s="38">
        <f t="shared" si="259"/>
        <v>0.14476</v>
      </c>
      <c r="E1112" s="42">
        <f t="shared" si="260"/>
        <v>43403</v>
      </c>
      <c r="F1112" s="1">
        <f t="shared" si="252"/>
        <v>2</v>
      </c>
      <c r="G1112" s="51">
        <f t="shared" si="253"/>
        <v>3</v>
      </c>
      <c r="H1112" s="43">
        <f t="shared" si="254"/>
        <v>1.0016107599999999</v>
      </c>
      <c r="I1112" s="51">
        <f t="shared" si="261"/>
        <v>0</v>
      </c>
      <c r="J1112" s="52">
        <f t="shared" si="255"/>
        <v>1610.7599999900001</v>
      </c>
      <c r="K1112" s="41">
        <f t="shared" si="256"/>
        <v>0</v>
      </c>
      <c r="L1112" s="2" t="str">
        <f t="shared" si="262"/>
        <v>J=</v>
      </c>
      <c r="M1112" s="42">
        <f t="shared" si="263"/>
        <v>43768</v>
      </c>
      <c r="N1112" s="5">
        <f t="shared" si="265"/>
        <v>0</v>
      </c>
      <c r="O1112" s="4"/>
      <c r="P1112" s="4"/>
      <c r="Q1112" s="4"/>
      <c r="R1112" s="5"/>
      <c r="S1112" s="3"/>
      <c r="T1112" s="4"/>
      <c r="U1112" s="5"/>
      <c r="V1112" s="5"/>
      <c r="W1112" s="5"/>
      <c r="X1112" s="4"/>
      <c r="Y1112" s="6"/>
      <c r="Z1112" s="4"/>
      <c r="AA1112" s="4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</row>
    <row r="1113" spans="1:144" x14ac:dyDescent="0.2">
      <c r="A1113" s="138">
        <f t="shared" si="257"/>
        <v>43408</v>
      </c>
      <c r="B1113" s="142">
        <f t="shared" ca="1" si="264"/>
        <v>1001610.75999999</v>
      </c>
      <c r="C1113" s="52">
        <f t="shared" si="258"/>
        <v>1000000</v>
      </c>
      <c r="D1113" s="38">
        <f t="shared" si="259"/>
        <v>0.14476</v>
      </c>
      <c r="E1113" s="42">
        <f t="shared" si="260"/>
        <v>43403</v>
      </c>
      <c r="F1113" s="1">
        <f t="shared" si="252"/>
        <v>2</v>
      </c>
      <c r="G1113" s="51">
        <f t="shared" si="253"/>
        <v>3</v>
      </c>
      <c r="H1113" s="43">
        <f t="shared" si="254"/>
        <v>1.0016107599999999</v>
      </c>
      <c r="I1113" s="51">
        <f t="shared" si="261"/>
        <v>0</v>
      </c>
      <c r="J1113" s="52">
        <f t="shared" si="255"/>
        <v>1610.7599999900001</v>
      </c>
      <c r="K1113" s="41">
        <f t="shared" si="256"/>
        <v>0</v>
      </c>
      <c r="L1113" s="2" t="str">
        <f t="shared" si="262"/>
        <v>J=</v>
      </c>
      <c r="M1113" s="42">
        <f t="shared" si="263"/>
        <v>43768</v>
      </c>
      <c r="N1113" s="5">
        <f t="shared" si="265"/>
        <v>0</v>
      </c>
      <c r="O1113" s="4"/>
      <c r="P1113" s="4"/>
      <c r="Q1113" s="4"/>
      <c r="R1113" s="5"/>
      <c r="S1113" s="3"/>
      <c r="T1113" s="4"/>
      <c r="U1113" s="5"/>
      <c r="V1113" s="5"/>
      <c r="W1113" s="5"/>
      <c r="X1113" s="4"/>
      <c r="Y1113" s="6"/>
      <c r="Z1113" s="4"/>
      <c r="AA1113" s="4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</row>
    <row r="1114" spans="1:144" x14ac:dyDescent="0.2">
      <c r="A1114" s="138">
        <f t="shared" si="257"/>
        <v>43409</v>
      </c>
      <c r="B1114" s="142">
        <f t="shared" ca="1" si="264"/>
        <v>1001610.75999999</v>
      </c>
      <c r="C1114" s="52">
        <f t="shared" si="258"/>
        <v>1000000</v>
      </c>
      <c r="D1114" s="38">
        <f t="shared" si="259"/>
        <v>0.14476</v>
      </c>
      <c r="E1114" s="42">
        <f t="shared" si="260"/>
        <v>43403</v>
      </c>
      <c r="F1114" s="1">
        <f t="shared" si="252"/>
        <v>3</v>
      </c>
      <c r="G1114" s="51">
        <f t="shared" si="253"/>
        <v>3</v>
      </c>
      <c r="H1114" s="43">
        <f t="shared" si="254"/>
        <v>1.0016107599999999</v>
      </c>
      <c r="I1114" s="51">
        <f t="shared" si="261"/>
        <v>0</v>
      </c>
      <c r="J1114" s="52">
        <f t="shared" si="255"/>
        <v>1610.7599999900001</v>
      </c>
      <c r="K1114" s="41">
        <f t="shared" si="256"/>
        <v>0</v>
      </c>
      <c r="L1114" s="2" t="str">
        <f t="shared" si="262"/>
        <v>J=</v>
      </c>
      <c r="M1114" s="42">
        <f t="shared" si="263"/>
        <v>43768</v>
      </c>
      <c r="N1114" s="5">
        <f t="shared" si="265"/>
        <v>0</v>
      </c>
      <c r="O1114" s="4"/>
      <c r="P1114" s="4"/>
      <c r="Q1114" s="4"/>
      <c r="R1114" s="5"/>
      <c r="S1114" s="3"/>
      <c r="T1114" s="4"/>
      <c r="U1114" s="5"/>
      <c r="V1114" s="5"/>
      <c r="W1114" s="5"/>
      <c r="X1114" s="4"/>
      <c r="Y1114" s="6"/>
      <c r="Z1114" s="4"/>
      <c r="AA1114" s="4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</row>
    <row r="1115" spans="1:144" x14ac:dyDescent="0.2">
      <c r="A1115" s="138">
        <f t="shared" si="257"/>
        <v>43410</v>
      </c>
      <c r="B1115" s="142">
        <f t="shared" ca="1" si="264"/>
        <v>1002148.25699999</v>
      </c>
      <c r="C1115" s="52">
        <f t="shared" si="258"/>
        <v>1000000</v>
      </c>
      <c r="D1115" s="38">
        <f t="shared" si="259"/>
        <v>0.14476</v>
      </c>
      <c r="E1115" s="42">
        <f t="shared" si="260"/>
        <v>43403</v>
      </c>
      <c r="F1115" s="1">
        <f t="shared" si="252"/>
        <v>4</v>
      </c>
      <c r="G1115" s="51">
        <f t="shared" si="253"/>
        <v>4</v>
      </c>
      <c r="H1115" s="43">
        <f t="shared" si="254"/>
        <v>1.002148257</v>
      </c>
      <c r="I1115" s="51">
        <f t="shared" si="261"/>
        <v>0</v>
      </c>
      <c r="J1115" s="52">
        <f t="shared" si="255"/>
        <v>2148.2569999900002</v>
      </c>
      <c r="K1115" s="41">
        <f t="shared" si="256"/>
        <v>0</v>
      </c>
      <c r="L1115" s="2" t="str">
        <f t="shared" si="262"/>
        <v>J=</v>
      </c>
      <c r="M1115" s="42">
        <f t="shared" si="263"/>
        <v>43768</v>
      </c>
      <c r="N1115" s="5">
        <f t="shared" si="265"/>
        <v>0</v>
      </c>
      <c r="O1115" s="4"/>
      <c r="P1115" s="4"/>
      <c r="Q1115" s="4"/>
      <c r="R1115" s="5"/>
      <c r="S1115" s="3"/>
      <c r="T1115" s="4"/>
      <c r="U1115" s="5"/>
      <c r="V1115" s="5"/>
      <c r="W1115" s="5"/>
      <c r="X1115" s="4"/>
      <c r="Y1115" s="6"/>
      <c r="Z1115" s="4"/>
      <c r="AA1115" s="4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</row>
    <row r="1116" spans="1:144" x14ac:dyDescent="0.2">
      <c r="A1116" s="138">
        <f t="shared" si="257"/>
        <v>43411</v>
      </c>
      <c r="B1116" s="142">
        <f t="shared" ca="1" si="264"/>
        <v>1002686.042</v>
      </c>
      <c r="C1116" s="52">
        <f t="shared" si="258"/>
        <v>1000000</v>
      </c>
      <c r="D1116" s="38">
        <f t="shared" si="259"/>
        <v>0.14476</v>
      </c>
      <c r="E1116" s="42">
        <f t="shared" si="260"/>
        <v>43403</v>
      </c>
      <c r="F1116" s="1">
        <f t="shared" si="252"/>
        <v>5</v>
      </c>
      <c r="G1116" s="51">
        <f t="shared" si="253"/>
        <v>5</v>
      </c>
      <c r="H1116" s="43">
        <f t="shared" si="254"/>
        <v>1.0026860420000001</v>
      </c>
      <c r="I1116" s="51">
        <f t="shared" si="261"/>
        <v>0</v>
      </c>
      <c r="J1116" s="52">
        <f t="shared" si="255"/>
        <v>2686.0419999999999</v>
      </c>
      <c r="K1116" s="41">
        <f t="shared" si="256"/>
        <v>0</v>
      </c>
      <c r="L1116" s="2" t="str">
        <f t="shared" si="262"/>
        <v>J=</v>
      </c>
      <c r="M1116" s="42">
        <f t="shared" si="263"/>
        <v>43768</v>
      </c>
      <c r="N1116" s="5">
        <f t="shared" si="265"/>
        <v>0</v>
      </c>
      <c r="O1116" s="4"/>
      <c r="P1116" s="4"/>
      <c r="Q1116" s="4"/>
      <c r="R1116" s="5"/>
      <c r="S1116" s="3"/>
      <c r="T1116" s="4"/>
      <c r="U1116" s="5"/>
      <c r="V1116" s="5"/>
      <c r="W1116" s="5"/>
      <c r="X1116" s="4"/>
      <c r="Y1116" s="6"/>
      <c r="Z1116" s="4"/>
      <c r="AA1116" s="4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</row>
    <row r="1117" spans="1:144" x14ac:dyDescent="0.2">
      <c r="A1117" s="138">
        <f t="shared" si="257"/>
        <v>43412</v>
      </c>
      <c r="B1117" s="142">
        <f t="shared" ca="1" si="264"/>
        <v>1003224.115</v>
      </c>
      <c r="C1117" s="52">
        <f t="shared" si="258"/>
        <v>1000000</v>
      </c>
      <c r="D1117" s="38">
        <f t="shared" si="259"/>
        <v>0.14476</v>
      </c>
      <c r="E1117" s="42">
        <f t="shared" si="260"/>
        <v>43403</v>
      </c>
      <c r="F1117" s="1">
        <f t="shared" si="252"/>
        <v>6</v>
      </c>
      <c r="G1117" s="51">
        <f t="shared" si="253"/>
        <v>6</v>
      </c>
      <c r="H1117" s="43">
        <f t="shared" si="254"/>
        <v>1.0032241150000001</v>
      </c>
      <c r="I1117" s="51">
        <f t="shared" si="261"/>
        <v>0</v>
      </c>
      <c r="J1117" s="52">
        <f t="shared" si="255"/>
        <v>3224.1149999999998</v>
      </c>
      <c r="K1117" s="41">
        <f t="shared" si="256"/>
        <v>0</v>
      </c>
      <c r="L1117" s="2" t="str">
        <f t="shared" si="262"/>
        <v>J=</v>
      </c>
      <c r="M1117" s="42">
        <f t="shared" si="263"/>
        <v>43768</v>
      </c>
      <c r="N1117" s="5">
        <f t="shared" si="265"/>
        <v>0</v>
      </c>
      <c r="O1117" s="4"/>
      <c r="P1117" s="4"/>
      <c r="Q1117" s="4"/>
      <c r="R1117" s="5"/>
      <c r="S1117" s="3"/>
      <c r="T1117" s="4"/>
      <c r="U1117" s="5"/>
      <c r="V1117" s="5"/>
      <c r="W1117" s="5"/>
      <c r="X1117" s="4"/>
      <c r="Y1117" s="6"/>
      <c r="Z1117" s="4"/>
      <c r="AA1117" s="4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</row>
    <row r="1118" spans="1:144" x14ac:dyDescent="0.2">
      <c r="A1118" s="138">
        <f t="shared" si="257"/>
        <v>43413</v>
      </c>
      <c r="B1118" s="142">
        <f t="shared" ca="1" si="264"/>
        <v>1003762.4769999899</v>
      </c>
      <c r="C1118" s="52">
        <f t="shared" si="258"/>
        <v>1000000</v>
      </c>
      <c r="D1118" s="38">
        <f t="shared" si="259"/>
        <v>0.14476</v>
      </c>
      <c r="E1118" s="42">
        <f t="shared" si="260"/>
        <v>43403</v>
      </c>
      <c r="F1118" s="1">
        <f t="shared" si="252"/>
        <v>7</v>
      </c>
      <c r="G1118" s="51">
        <f t="shared" si="253"/>
        <v>7</v>
      </c>
      <c r="H1118" s="43">
        <f t="shared" si="254"/>
        <v>1.003762477</v>
      </c>
      <c r="I1118" s="51">
        <f t="shared" si="261"/>
        <v>0</v>
      </c>
      <c r="J1118" s="52">
        <f t="shared" si="255"/>
        <v>3762.47699999</v>
      </c>
      <c r="K1118" s="41">
        <f t="shared" si="256"/>
        <v>0</v>
      </c>
      <c r="L1118" s="2" t="str">
        <f t="shared" si="262"/>
        <v>J=</v>
      </c>
      <c r="M1118" s="42">
        <f t="shared" si="263"/>
        <v>43768</v>
      </c>
      <c r="N1118" s="5">
        <f t="shared" si="265"/>
        <v>0</v>
      </c>
      <c r="O1118" s="4"/>
      <c r="P1118" s="4"/>
      <c r="Q1118" s="4"/>
      <c r="R1118" s="5"/>
      <c r="S1118" s="3"/>
      <c r="T1118" s="4"/>
      <c r="U1118" s="5"/>
      <c r="V1118" s="5"/>
      <c r="W1118" s="5"/>
      <c r="X1118" s="4"/>
      <c r="Y1118" s="6"/>
      <c r="Z1118" s="4"/>
      <c r="AA1118" s="4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</row>
    <row r="1119" spans="1:144" x14ac:dyDescent="0.2">
      <c r="A1119" s="138">
        <f t="shared" si="257"/>
        <v>43414</v>
      </c>
      <c r="B1119" s="142">
        <f t="shared" ca="1" si="264"/>
        <v>1004301.128</v>
      </c>
      <c r="C1119" s="52">
        <f t="shared" si="258"/>
        <v>1000000</v>
      </c>
      <c r="D1119" s="38">
        <f t="shared" si="259"/>
        <v>0.14476</v>
      </c>
      <c r="E1119" s="42">
        <f t="shared" si="260"/>
        <v>43403</v>
      </c>
      <c r="F1119" s="1">
        <f t="shared" si="252"/>
        <v>7</v>
      </c>
      <c r="G1119" s="51">
        <f t="shared" si="253"/>
        <v>8</v>
      </c>
      <c r="H1119" s="43">
        <f t="shared" si="254"/>
        <v>1.004301128</v>
      </c>
      <c r="I1119" s="51">
        <f t="shared" si="261"/>
        <v>0</v>
      </c>
      <c r="J1119" s="52">
        <f t="shared" si="255"/>
        <v>4301.1279999999997</v>
      </c>
      <c r="K1119" s="41">
        <f t="shared" si="256"/>
        <v>0</v>
      </c>
      <c r="L1119" s="2" t="str">
        <f t="shared" si="262"/>
        <v>J=</v>
      </c>
      <c r="M1119" s="42">
        <f t="shared" si="263"/>
        <v>43768</v>
      </c>
      <c r="N1119" s="5">
        <f t="shared" si="265"/>
        <v>0</v>
      </c>
      <c r="O1119" s="4"/>
      <c r="P1119" s="4"/>
      <c r="Q1119" s="4"/>
      <c r="R1119" s="5"/>
      <c r="S1119" s="3"/>
      <c r="T1119" s="4"/>
      <c r="U1119" s="5"/>
      <c r="V1119" s="5"/>
      <c r="W1119" s="5"/>
      <c r="X1119" s="4"/>
      <c r="Y1119" s="6"/>
      <c r="Z1119" s="4"/>
      <c r="AA1119" s="4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</row>
    <row r="1120" spans="1:144" x14ac:dyDescent="0.2">
      <c r="A1120" s="138">
        <f t="shared" si="257"/>
        <v>43415</v>
      </c>
      <c r="B1120" s="142">
        <f t="shared" ca="1" si="264"/>
        <v>1004301.128</v>
      </c>
      <c r="C1120" s="52">
        <f t="shared" si="258"/>
        <v>1000000</v>
      </c>
      <c r="D1120" s="38">
        <f t="shared" si="259"/>
        <v>0.14476</v>
      </c>
      <c r="E1120" s="42">
        <f t="shared" si="260"/>
        <v>43403</v>
      </c>
      <c r="F1120" s="1">
        <f t="shared" si="252"/>
        <v>7</v>
      </c>
      <c r="G1120" s="51">
        <f t="shared" si="253"/>
        <v>8</v>
      </c>
      <c r="H1120" s="43">
        <f t="shared" si="254"/>
        <v>1.004301128</v>
      </c>
      <c r="I1120" s="51">
        <f t="shared" si="261"/>
        <v>0</v>
      </c>
      <c r="J1120" s="52">
        <f t="shared" si="255"/>
        <v>4301.1279999999997</v>
      </c>
      <c r="K1120" s="41">
        <f t="shared" si="256"/>
        <v>0</v>
      </c>
      <c r="L1120" s="2" t="str">
        <f t="shared" si="262"/>
        <v>J=</v>
      </c>
      <c r="M1120" s="42">
        <f t="shared" si="263"/>
        <v>43768</v>
      </c>
      <c r="N1120" s="5">
        <f t="shared" si="265"/>
        <v>0</v>
      </c>
      <c r="O1120" s="4"/>
      <c r="P1120" s="4"/>
      <c r="Q1120" s="4"/>
      <c r="R1120" s="5"/>
      <c r="S1120" s="3"/>
      <c r="T1120" s="4"/>
      <c r="U1120" s="5"/>
      <c r="V1120" s="5"/>
      <c r="W1120" s="5"/>
      <c r="X1120" s="4"/>
      <c r="Y1120" s="6"/>
      <c r="Z1120" s="4"/>
      <c r="AA1120" s="4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</row>
    <row r="1121" spans="1:144" x14ac:dyDescent="0.2">
      <c r="A1121" s="138">
        <f t="shared" si="257"/>
        <v>43416</v>
      </c>
      <c r="B1121" s="142">
        <f t="shared" ca="1" si="264"/>
        <v>1004301.128</v>
      </c>
      <c r="C1121" s="52">
        <f t="shared" si="258"/>
        <v>1000000</v>
      </c>
      <c r="D1121" s="38">
        <f t="shared" si="259"/>
        <v>0.14476</v>
      </c>
      <c r="E1121" s="42">
        <f t="shared" si="260"/>
        <v>43403</v>
      </c>
      <c r="F1121" s="1">
        <f t="shared" si="252"/>
        <v>8</v>
      </c>
      <c r="G1121" s="51">
        <f t="shared" si="253"/>
        <v>8</v>
      </c>
      <c r="H1121" s="43">
        <f t="shared" si="254"/>
        <v>1.004301128</v>
      </c>
      <c r="I1121" s="51">
        <f t="shared" si="261"/>
        <v>0</v>
      </c>
      <c r="J1121" s="52">
        <f t="shared" si="255"/>
        <v>4301.1279999999997</v>
      </c>
      <c r="K1121" s="41">
        <f t="shared" si="256"/>
        <v>0</v>
      </c>
      <c r="L1121" s="2" t="str">
        <f t="shared" si="262"/>
        <v>J=</v>
      </c>
      <c r="M1121" s="42">
        <f t="shared" si="263"/>
        <v>43768</v>
      </c>
      <c r="N1121" s="5">
        <f t="shared" si="265"/>
        <v>0</v>
      </c>
      <c r="O1121" s="4"/>
      <c r="P1121" s="4"/>
      <c r="Q1121" s="4"/>
      <c r="R1121" s="5"/>
      <c r="S1121" s="3"/>
      <c r="T1121" s="4"/>
      <c r="U1121" s="5"/>
      <c r="V1121" s="5"/>
      <c r="W1121" s="5"/>
      <c r="X1121" s="4"/>
      <c r="Y1121" s="6"/>
      <c r="Z1121" s="4"/>
      <c r="AA1121" s="4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</row>
    <row r="1122" spans="1:144" x14ac:dyDescent="0.2">
      <c r="A1122" s="138">
        <f t="shared" si="257"/>
        <v>43417</v>
      </c>
      <c r="B1122" s="142">
        <f t="shared" ca="1" si="264"/>
        <v>1004840.06899999</v>
      </c>
      <c r="C1122" s="52">
        <f t="shared" si="258"/>
        <v>1000000</v>
      </c>
      <c r="D1122" s="38">
        <f t="shared" si="259"/>
        <v>0.14476</v>
      </c>
      <c r="E1122" s="42">
        <f t="shared" si="260"/>
        <v>43403</v>
      </c>
      <c r="F1122" s="1">
        <f t="shared" si="252"/>
        <v>9</v>
      </c>
      <c r="G1122" s="51">
        <f t="shared" si="253"/>
        <v>9</v>
      </c>
      <c r="H1122" s="43">
        <f t="shared" si="254"/>
        <v>1.0048400689999999</v>
      </c>
      <c r="I1122" s="51">
        <f t="shared" si="261"/>
        <v>0</v>
      </c>
      <c r="J1122" s="52">
        <f t="shared" si="255"/>
        <v>4840.0689999899996</v>
      </c>
      <c r="K1122" s="41">
        <f t="shared" si="256"/>
        <v>0</v>
      </c>
      <c r="L1122" s="2" t="str">
        <f t="shared" si="262"/>
        <v>J=</v>
      </c>
      <c r="M1122" s="42">
        <f t="shared" si="263"/>
        <v>43768</v>
      </c>
      <c r="N1122" s="5">
        <f t="shared" si="265"/>
        <v>0</v>
      </c>
      <c r="O1122" s="4"/>
      <c r="P1122" s="4"/>
      <c r="Q1122" s="4"/>
      <c r="R1122" s="5"/>
      <c r="S1122" s="3"/>
      <c r="T1122" s="4"/>
      <c r="U1122" s="5"/>
      <c r="V1122" s="5"/>
      <c r="W1122" s="5"/>
      <c r="X1122" s="4"/>
      <c r="Y1122" s="6"/>
      <c r="Z1122" s="4"/>
      <c r="AA1122" s="4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</row>
    <row r="1123" spans="1:144" x14ac:dyDescent="0.2">
      <c r="A1123" s="138">
        <f t="shared" si="257"/>
        <v>43418</v>
      </c>
      <c r="B1123" s="142">
        <f t="shared" ca="1" si="264"/>
        <v>1005379.298</v>
      </c>
      <c r="C1123" s="52">
        <f t="shared" si="258"/>
        <v>1000000</v>
      </c>
      <c r="D1123" s="38">
        <f t="shared" si="259"/>
        <v>0.14476</v>
      </c>
      <c r="E1123" s="42">
        <f t="shared" si="260"/>
        <v>43403</v>
      </c>
      <c r="F1123" s="1">
        <f t="shared" si="252"/>
        <v>10</v>
      </c>
      <c r="G1123" s="51">
        <f t="shared" si="253"/>
        <v>10</v>
      </c>
      <c r="H1123" s="43">
        <f t="shared" si="254"/>
        <v>1.005379298</v>
      </c>
      <c r="I1123" s="51">
        <f t="shared" si="261"/>
        <v>0</v>
      </c>
      <c r="J1123" s="52">
        <f t="shared" si="255"/>
        <v>5379.2979999999998</v>
      </c>
      <c r="K1123" s="41">
        <f t="shared" si="256"/>
        <v>0</v>
      </c>
      <c r="L1123" s="2" t="str">
        <f t="shared" si="262"/>
        <v>J=</v>
      </c>
      <c r="M1123" s="42">
        <f t="shared" si="263"/>
        <v>43768</v>
      </c>
      <c r="N1123" s="5">
        <f t="shared" si="265"/>
        <v>0</v>
      </c>
      <c r="O1123" s="4"/>
      <c r="P1123" s="4"/>
      <c r="Q1123" s="4"/>
      <c r="R1123" s="5"/>
      <c r="S1123" s="3"/>
      <c r="T1123" s="4"/>
      <c r="U1123" s="5"/>
      <c r="V1123" s="5"/>
      <c r="W1123" s="5"/>
      <c r="X1123" s="4"/>
      <c r="Y1123" s="6"/>
      <c r="Z1123" s="4"/>
      <c r="AA1123" s="4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</row>
    <row r="1124" spans="1:144" x14ac:dyDescent="0.2">
      <c r="A1124" s="138">
        <f t="shared" si="257"/>
        <v>43419</v>
      </c>
      <c r="B1124" s="142">
        <f t="shared" ca="1" si="264"/>
        <v>1005918.81699999</v>
      </c>
      <c r="C1124" s="52">
        <f t="shared" si="258"/>
        <v>1000000</v>
      </c>
      <c r="D1124" s="38">
        <f t="shared" si="259"/>
        <v>0.14476</v>
      </c>
      <c r="E1124" s="42">
        <f t="shared" si="260"/>
        <v>43403</v>
      </c>
      <c r="F1124" s="1">
        <f t="shared" si="252"/>
        <v>10</v>
      </c>
      <c r="G1124" s="51">
        <f t="shared" si="253"/>
        <v>11</v>
      </c>
      <c r="H1124" s="43">
        <f t="shared" si="254"/>
        <v>1.005918817</v>
      </c>
      <c r="I1124" s="51">
        <f t="shared" si="261"/>
        <v>0</v>
      </c>
      <c r="J1124" s="52">
        <f t="shared" si="255"/>
        <v>5918.8169999900001</v>
      </c>
      <c r="K1124" s="41">
        <f t="shared" si="256"/>
        <v>0</v>
      </c>
      <c r="L1124" s="2" t="str">
        <f t="shared" si="262"/>
        <v>J=</v>
      </c>
      <c r="M1124" s="42">
        <f t="shared" si="263"/>
        <v>43768</v>
      </c>
      <c r="N1124" s="5">
        <f t="shared" si="265"/>
        <v>0</v>
      </c>
      <c r="O1124" s="4"/>
      <c r="P1124" s="4"/>
      <c r="Q1124" s="4"/>
      <c r="R1124" s="5"/>
      <c r="S1124" s="3"/>
      <c r="T1124" s="4"/>
      <c r="U1124" s="5"/>
      <c r="V1124" s="5"/>
      <c r="W1124" s="5"/>
      <c r="X1124" s="4"/>
      <c r="Y1124" s="6"/>
      <c r="Z1124" s="4"/>
      <c r="AA1124" s="4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</row>
    <row r="1125" spans="1:144" x14ac:dyDescent="0.2">
      <c r="A1125" s="138">
        <f t="shared" si="257"/>
        <v>43420</v>
      </c>
      <c r="B1125" s="142">
        <f t="shared" ca="1" si="264"/>
        <v>1005918.81699999</v>
      </c>
      <c r="C1125" s="52">
        <f t="shared" si="258"/>
        <v>1000000</v>
      </c>
      <c r="D1125" s="38">
        <f t="shared" si="259"/>
        <v>0.14476</v>
      </c>
      <c r="E1125" s="42">
        <f t="shared" si="260"/>
        <v>43403</v>
      </c>
      <c r="F1125" s="1">
        <f t="shared" si="252"/>
        <v>11</v>
      </c>
      <c r="G1125" s="51">
        <f t="shared" si="253"/>
        <v>11</v>
      </c>
      <c r="H1125" s="43">
        <f t="shared" si="254"/>
        <v>1.005918817</v>
      </c>
      <c r="I1125" s="51">
        <f t="shared" si="261"/>
        <v>0</v>
      </c>
      <c r="J1125" s="52">
        <f t="shared" si="255"/>
        <v>5918.8169999900001</v>
      </c>
      <c r="K1125" s="41">
        <f t="shared" si="256"/>
        <v>0</v>
      </c>
      <c r="L1125" s="2" t="str">
        <f t="shared" si="262"/>
        <v>J=</v>
      </c>
      <c r="M1125" s="42">
        <f t="shared" si="263"/>
        <v>43768</v>
      </c>
      <c r="N1125" s="5">
        <f t="shared" si="265"/>
        <v>0</v>
      </c>
      <c r="O1125" s="4"/>
      <c r="P1125" s="4"/>
      <c r="Q1125" s="4"/>
      <c r="R1125" s="5"/>
      <c r="S1125" s="3"/>
      <c r="T1125" s="4"/>
      <c r="U1125" s="5"/>
      <c r="V1125" s="5"/>
      <c r="W1125" s="5"/>
      <c r="X1125" s="4"/>
      <c r="Y1125" s="6"/>
      <c r="Z1125" s="4"/>
      <c r="AA1125" s="4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</row>
    <row r="1126" spans="1:144" x14ac:dyDescent="0.2">
      <c r="A1126" s="138">
        <f t="shared" si="257"/>
        <v>43421</v>
      </c>
      <c r="B1126" s="142">
        <f t="shared" ca="1" si="264"/>
        <v>1006458.625</v>
      </c>
      <c r="C1126" s="52">
        <f t="shared" si="258"/>
        <v>1000000</v>
      </c>
      <c r="D1126" s="38">
        <f t="shared" si="259"/>
        <v>0.14476</v>
      </c>
      <c r="E1126" s="42">
        <f t="shared" si="260"/>
        <v>43403</v>
      </c>
      <c r="F1126" s="1">
        <f t="shared" si="252"/>
        <v>11</v>
      </c>
      <c r="G1126" s="51">
        <f t="shared" si="253"/>
        <v>12</v>
      </c>
      <c r="H1126" s="43">
        <f t="shared" si="254"/>
        <v>1.0064586250000001</v>
      </c>
      <c r="I1126" s="51">
        <f t="shared" si="261"/>
        <v>0</v>
      </c>
      <c r="J1126" s="52">
        <f t="shared" si="255"/>
        <v>6458.625</v>
      </c>
      <c r="K1126" s="41">
        <f t="shared" si="256"/>
        <v>0</v>
      </c>
      <c r="L1126" s="2" t="str">
        <f t="shared" si="262"/>
        <v>J=</v>
      </c>
      <c r="M1126" s="42">
        <f t="shared" si="263"/>
        <v>43768</v>
      </c>
      <c r="N1126" s="5">
        <f t="shared" si="265"/>
        <v>0</v>
      </c>
      <c r="O1126" s="4"/>
      <c r="P1126" s="4"/>
      <c r="Q1126" s="4"/>
      <c r="R1126" s="5"/>
      <c r="S1126" s="3"/>
      <c r="T1126" s="4"/>
      <c r="U1126" s="5"/>
      <c r="V1126" s="5"/>
      <c r="W1126" s="5"/>
      <c r="X1126" s="4"/>
      <c r="Y1126" s="6"/>
      <c r="Z1126" s="4"/>
      <c r="AA1126" s="4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</row>
    <row r="1127" spans="1:144" x14ac:dyDescent="0.2">
      <c r="A1127" s="138">
        <f t="shared" si="257"/>
        <v>43422</v>
      </c>
      <c r="B1127" s="142">
        <f t="shared" ca="1" si="264"/>
        <v>1006458.625</v>
      </c>
      <c r="C1127" s="52">
        <f t="shared" si="258"/>
        <v>1000000</v>
      </c>
      <c r="D1127" s="38">
        <f t="shared" si="259"/>
        <v>0.14476</v>
      </c>
      <c r="E1127" s="42">
        <f t="shared" si="260"/>
        <v>43403</v>
      </c>
      <c r="F1127" s="1">
        <f t="shared" si="252"/>
        <v>11</v>
      </c>
      <c r="G1127" s="51">
        <f t="shared" si="253"/>
        <v>12</v>
      </c>
      <c r="H1127" s="43">
        <f t="shared" si="254"/>
        <v>1.0064586250000001</v>
      </c>
      <c r="I1127" s="51">
        <f t="shared" si="261"/>
        <v>0</v>
      </c>
      <c r="J1127" s="52">
        <f t="shared" si="255"/>
        <v>6458.625</v>
      </c>
      <c r="K1127" s="41">
        <f t="shared" si="256"/>
        <v>0</v>
      </c>
      <c r="L1127" s="2" t="str">
        <f t="shared" si="262"/>
        <v>J=</v>
      </c>
      <c r="M1127" s="42">
        <f t="shared" si="263"/>
        <v>43768</v>
      </c>
      <c r="N1127" s="5">
        <f t="shared" si="265"/>
        <v>0</v>
      </c>
      <c r="O1127" s="4"/>
      <c r="P1127" s="4"/>
      <c r="Q1127" s="4"/>
      <c r="R1127" s="5"/>
      <c r="S1127" s="3"/>
      <c r="T1127" s="4"/>
      <c r="U1127" s="5"/>
      <c r="V1127" s="5"/>
      <c r="W1127" s="5"/>
      <c r="X1127" s="4"/>
      <c r="Y1127" s="6"/>
      <c r="Z1127" s="4"/>
      <c r="AA1127" s="4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</row>
    <row r="1128" spans="1:144" x14ac:dyDescent="0.2">
      <c r="A1128" s="138">
        <f t="shared" si="257"/>
        <v>43423</v>
      </c>
      <c r="B1128" s="142">
        <f t="shared" ca="1" si="264"/>
        <v>1006458.625</v>
      </c>
      <c r="C1128" s="52">
        <f t="shared" si="258"/>
        <v>1000000</v>
      </c>
      <c r="D1128" s="38">
        <f t="shared" si="259"/>
        <v>0.14476</v>
      </c>
      <c r="E1128" s="42">
        <f t="shared" si="260"/>
        <v>43403</v>
      </c>
      <c r="F1128" s="1">
        <f t="shared" si="252"/>
        <v>12</v>
      </c>
      <c r="G1128" s="51">
        <f t="shared" si="253"/>
        <v>12</v>
      </c>
      <c r="H1128" s="43">
        <f t="shared" si="254"/>
        <v>1.0064586250000001</v>
      </c>
      <c r="I1128" s="51">
        <f t="shared" si="261"/>
        <v>0</v>
      </c>
      <c r="J1128" s="52">
        <f t="shared" si="255"/>
        <v>6458.625</v>
      </c>
      <c r="K1128" s="41">
        <f t="shared" si="256"/>
        <v>0</v>
      </c>
      <c r="L1128" s="2" t="str">
        <f t="shared" si="262"/>
        <v>J=</v>
      </c>
      <c r="M1128" s="42">
        <f t="shared" si="263"/>
        <v>43768</v>
      </c>
      <c r="N1128" s="5">
        <f t="shared" si="265"/>
        <v>0</v>
      </c>
      <c r="O1128" s="4"/>
      <c r="P1128" s="4"/>
      <c r="Q1128" s="4"/>
      <c r="R1128" s="5"/>
      <c r="S1128" s="3"/>
      <c r="T1128" s="4"/>
      <c r="U1128" s="5"/>
      <c r="V1128" s="5"/>
      <c r="W1128" s="5"/>
      <c r="X1128" s="4"/>
      <c r="Y1128" s="6"/>
      <c r="Z1128" s="4"/>
      <c r="AA1128" s="4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</row>
    <row r="1129" spans="1:144" x14ac:dyDescent="0.2">
      <c r="A1129" s="138">
        <f t="shared" si="257"/>
        <v>43424</v>
      </c>
      <c r="B1129" s="142">
        <f t="shared" ca="1" si="264"/>
        <v>1006998.72299999</v>
      </c>
      <c r="C1129" s="52">
        <f t="shared" si="258"/>
        <v>1000000</v>
      </c>
      <c r="D1129" s="38">
        <f t="shared" si="259"/>
        <v>0.14476</v>
      </c>
      <c r="E1129" s="42">
        <f t="shared" si="260"/>
        <v>43403</v>
      </c>
      <c r="F1129" s="1">
        <f t="shared" si="252"/>
        <v>13</v>
      </c>
      <c r="G1129" s="51">
        <f t="shared" si="253"/>
        <v>13</v>
      </c>
      <c r="H1129" s="43">
        <f t="shared" si="254"/>
        <v>1.0069987229999999</v>
      </c>
      <c r="I1129" s="51">
        <f t="shared" si="261"/>
        <v>0</v>
      </c>
      <c r="J1129" s="52">
        <f t="shared" si="255"/>
        <v>6998.7229999900001</v>
      </c>
      <c r="K1129" s="41">
        <f t="shared" si="256"/>
        <v>0</v>
      </c>
      <c r="L1129" s="2" t="str">
        <f t="shared" si="262"/>
        <v>J=</v>
      </c>
      <c r="M1129" s="42">
        <f t="shared" si="263"/>
        <v>43768</v>
      </c>
      <c r="N1129" s="5">
        <f t="shared" si="265"/>
        <v>0</v>
      </c>
      <c r="O1129" s="4"/>
      <c r="P1129" s="4"/>
      <c r="Q1129" s="4"/>
      <c r="R1129" s="5"/>
      <c r="S1129" s="3"/>
      <c r="T1129" s="4"/>
      <c r="U1129" s="5"/>
      <c r="V1129" s="5"/>
      <c r="W1129" s="5"/>
      <c r="X1129" s="4"/>
      <c r="Y1129" s="6"/>
      <c r="Z1129" s="4"/>
      <c r="AA1129" s="4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</row>
    <row r="1130" spans="1:144" x14ac:dyDescent="0.2">
      <c r="A1130" s="138">
        <f t="shared" si="257"/>
        <v>43425</v>
      </c>
      <c r="B1130" s="142">
        <f t="shared" ca="1" si="264"/>
        <v>1007539.111</v>
      </c>
      <c r="C1130" s="52">
        <f t="shared" si="258"/>
        <v>1000000</v>
      </c>
      <c r="D1130" s="38">
        <f t="shared" si="259"/>
        <v>0.14476</v>
      </c>
      <c r="E1130" s="42">
        <f t="shared" si="260"/>
        <v>43403</v>
      </c>
      <c r="F1130" s="1">
        <f t="shared" si="252"/>
        <v>14</v>
      </c>
      <c r="G1130" s="51">
        <f t="shared" si="253"/>
        <v>14</v>
      </c>
      <c r="H1130" s="43">
        <f t="shared" si="254"/>
        <v>1.007539111</v>
      </c>
      <c r="I1130" s="51">
        <f t="shared" si="261"/>
        <v>0</v>
      </c>
      <c r="J1130" s="52">
        <f t="shared" si="255"/>
        <v>7539.1109999999999</v>
      </c>
      <c r="K1130" s="41">
        <f t="shared" si="256"/>
        <v>0</v>
      </c>
      <c r="L1130" s="2" t="str">
        <f t="shared" si="262"/>
        <v>J=</v>
      </c>
      <c r="M1130" s="42">
        <f t="shared" si="263"/>
        <v>43768</v>
      </c>
      <c r="N1130" s="5">
        <f t="shared" si="265"/>
        <v>0</v>
      </c>
      <c r="O1130" s="4"/>
      <c r="P1130" s="4"/>
      <c r="Q1130" s="4"/>
      <c r="R1130" s="5"/>
      <c r="S1130" s="3"/>
      <c r="T1130" s="4"/>
      <c r="U1130" s="5"/>
      <c r="V1130" s="5"/>
      <c r="W1130" s="5"/>
      <c r="X1130" s="4"/>
      <c r="Y1130" s="6"/>
      <c r="Z1130" s="4"/>
      <c r="AA1130" s="4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</row>
    <row r="1131" spans="1:144" x14ac:dyDescent="0.2">
      <c r="A1131" s="138">
        <f t="shared" si="257"/>
        <v>43426</v>
      </c>
      <c r="B1131" s="142">
        <f t="shared" ca="1" si="264"/>
        <v>1008079.78899999</v>
      </c>
      <c r="C1131" s="52">
        <f t="shared" si="258"/>
        <v>1000000</v>
      </c>
      <c r="D1131" s="38">
        <f t="shared" si="259"/>
        <v>0.14476</v>
      </c>
      <c r="E1131" s="42">
        <f t="shared" si="260"/>
        <v>43403</v>
      </c>
      <c r="F1131" s="1">
        <f t="shared" si="252"/>
        <v>15</v>
      </c>
      <c r="G1131" s="51">
        <f t="shared" si="253"/>
        <v>15</v>
      </c>
      <c r="H1131" s="43">
        <f t="shared" si="254"/>
        <v>1.0080797889999999</v>
      </c>
      <c r="I1131" s="51">
        <f t="shared" si="261"/>
        <v>0</v>
      </c>
      <c r="J1131" s="52">
        <f t="shared" si="255"/>
        <v>8079.7889999899999</v>
      </c>
      <c r="K1131" s="41">
        <f t="shared" si="256"/>
        <v>0</v>
      </c>
      <c r="L1131" s="2" t="str">
        <f t="shared" si="262"/>
        <v>J=</v>
      </c>
      <c r="M1131" s="42">
        <f t="shared" si="263"/>
        <v>43768</v>
      </c>
      <c r="N1131" s="5">
        <f t="shared" si="265"/>
        <v>0</v>
      </c>
      <c r="O1131" s="4"/>
      <c r="P1131" s="4"/>
      <c r="Q1131" s="4"/>
      <c r="R1131" s="5"/>
      <c r="S1131" s="3"/>
      <c r="T1131" s="4"/>
      <c r="U1131" s="5"/>
      <c r="V1131" s="5"/>
      <c r="W1131" s="5"/>
      <c r="X1131" s="4"/>
      <c r="Y1131" s="6"/>
      <c r="Z1131" s="4"/>
      <c r="AA1131" s="4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</row>
    <row r="1132" spans="1:144" x14ac:dyDescent="0.2">
      <c r="A1132" s="138">
        <f t="shared" si="257"/>
        <v>43427</v>
      </c>
      <c r="B1132" s="142">
        <f t="shared" ca="1" si="264"/>
        <v>1008620.757</v>
      </c>
      <c r="C1132" s="52">
        <f t="shared" si="258"/>
        <v>1000000</v>
      </c>
      <c r="D1132" s="38">
        <f t="shared" si="259"/>
        <v>0.14476</v>
      </c>
      <c r="E1132" s="42">
        <f t="shared" si="260"/>
        <v>43403</v>
      </c>
      <c r="F1132" s="1">
        <f t="shared" si="252"/>
        <v>16</v>
      </c>
      <c r="G1132" s="51">
        <f t="shared" si="253"/>
        <v>16</v>
      </c>
      <c r="H1132" s="43">
        <f t="shared" si="254"/>
        <v>1.0086207570000001</v>
      </c>
      <c r="I1132" s="51">
        <f t="shared" si="261"/>
        <v>0</v>
      </c>
      <c r="J1132" s="52">
        <f t="shared" si="255"/>
        <v>8620.7569999999996</v>
      </c>
      <c r="K1132" s="41">
        <f t="shared" si="256"/>
        <v>0</v>
      </c>
      <c r="L1132" s="2" t="str">
        <f t="shared" si="262"/>
        <v>J=</v>
      </c>
      <c r="M1132" s="42">
        <f t="shared" si="263"/>
        <v>43768</v>
      </c>
      <c r="N1132" s="5">
        <f t="shared" si="265"/>
        <v>0</v>
      </c>
      <c r="O1132" s="4"/>
      <c r="P1132" s="4"/>
      <c r="Q1132" s="4"/>
      <c r="R1132" s="5"/>
      <c r="S1132" s="3"/>
      <c r="T1132" s="4"/>
      <c r="U1132" s="5"/>
      <c r="V1132" s="5"/>
      <c r="W1132" s="5"/>
      <c r="X1132" s="4"/>
      <c r="Y1132" s="6"/>
      <c r="Z1132" s="4"/>
      <c r="AA1132" s="4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</row>
    <row r="1133" spans="1:144" x14ac:dyDescent="0.2">
      <c r="A1133" s="138">
        <f t="shared" si="257"/>
        <v>43428</v>
      </c>
      <c r="B1133" s="142">
        <f t="shared" ca="1" si="264"/>
        <v>1009162.015</v>
      </c>
      <c r="C1133" s="52">
        <f t="shared" si="258"/>
        <v>1000000</v>
      </c>
      <c r="D1133" s="38">
        <f t="shared" si="259"/>
        <v>0.14476</v>
      </c>
      <c r="E1133" s="42">
        <f t="shared" si="260"/>
        <v>43403</v>
      </c>
      <c r="F1133" s="1">
        <f t="shared" si="252"/>
        <v>16</v>
      </c>
      <c r="G1133" s="51">
        <f t="shared" si="253"/>
        <v>17</v>
      </c>
      <c r="H1133" s="43">
        <f t="shared" si="254"/>
        <v>1.009162015</v>
      </c>
      <c r="I1133" s="51">
        <f t="shared" si="261"/>
        <v>0</v>
      </c>
      <c r="J1133" s="52">
        <f t="shared" si="255"/>
        <v>9162.0149999999994</v>
      </c>
      <c r="K1133" s="41">
        <f t="shared" si="256"/>
        <v>0</v>
      </c>
      <c r="L1133" s="2" t="str">
        <f t="shared" si="262"/>
        <v>J=</v>
      </c>
      <c r="M1133" s="42">
        <f t="shared" si="263"/>
        <v>43768</v>
      </c>
      <c r="N1133" s="5">
        <f t="shared" si="265"/>
        <v>0</v>
      </c>
      <c r="O1133" s="4"/>
      <c r="P1133" s="4"/>
      <c r="Q1133" s="4"/>
      <c r="R1133" s="5"/>
      <c r="S1133" s="3"/>
      <c r="T1133" s="4"/>
      <c r="U1133" s="5"/>
      <c r="V1133" s="5"/>
      <c r="W1133" s="5"/>
      <c r="X1133" s="4"/>
      <c r="Y1133" s="6"/>
      <c r="Z1133" s="4"/>
      <c r="AA1133" s="4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</row>
    <row r="1134" spans="1:144" x14ac:dyDescent="0.2">
      <c r="A1134" s="138">
        <f t="shared" si="257"/>
        <v>43429</v>
      </c>
      <c r="B1134" s="142">
        <f t="shared" ca="1" si="264"/>
        <v>1009162.015</v>
      </c>
      <c r="C1134" s="52">
        <f t="shared" si="258"/>
        <v>1000000</v>
      </c>
      <c r="D1134" s="38">
        <f t="shared" si="259"/>
        <v>0.14476</v>
      </c>
      <c r="E1134" s="42">
        <f t="shared" si="260"/>
        <v>43403</v>
      </c>
      <c r="F1134" s="1">
        <f t="shared" si="252"/>
        <v>16</v>
      </c>
      <c r="G1134" s="51">
        <f t="shared" si="253"/>
        <v>17</v>
      </c>
      <c r="H1134" s="43">
        <f t="shared" si="254"/>
        <v>1.009162015</v>
      </c>
      <c r="I1134" s="51">
        <f t="shared" si="261"/>
        <v>0</v>
      </c>
      <c r="J1134" s="52">
        <f t="shared" si="255"/>
        <v>9162.0149999999994</v>
      </c>
      <c r="K1134" s="41">
        <f t="shared" si="256"/>
        <v>0</v>
      </c>
      <c r="L1134" s="2" t="str">
        <f t="shared" si="262"/>
        <v>J=</v>
      </c>
      <c r="M1134" s="42">
        <f t="shared" si="263"/>
        <v>43768</v>
      </c>
      <c r="N1134" s="5">
        <f t="shared" si="265"/>
        <v>0</v>
      </c>
      <c r="O1134" s="4"/>
      <c r="P1134" s="4"/>
      <c r="Q1134" s="4"/>
      <c r="R1134" s="5"/>
      <c r="S1134" s="3"/>
      <c r="T1134" s="4"/>
      <c r="U1134" s="5"/>
      <c r="V1134" s="5"/>
      <c r="W1134" s="5"/>
      <c r="X1134" s="4"/>
      <c r="Y1134" s="6"/>
      <c r="Z1134" s="4"/>
      <c r="AA1134" s="4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</row>
    <row r="1135" spans="1:144" x14ac:dyDescent="0.2">
      <c r="A1135" s="138">
        <f t="shared" si="257"/>
        <v>43430</v>
      </c>
      <c r="B1135" s="142">
        <f t="shared" ca="1" si="264"/>
        <v>1009162.015</v>
      </c>
      <c r="C1135" s="52">
        <f t="shared" si="258"/>
        <v>1000000</v>
      </c>
      <c r="D1135" s="38">
        <f t="shared" si="259"/>
        <v>0.14476</v>
      </c>
      <c r="E1135" s="42">
        <f t="shared" si="260"/>
        <v>43403</v>
      </c>
      <c r="F1135" s="1">
        <f t="shared" si="252"/>
        <v>17</v>
      </c>
      <c r="G1135" s="51">
        <f t="shared" si="253"/>
        <v>17</v>
      </c>
      <c r="H1135" s="43">
        <f t="shared" si="254"/>
        <v>1.009162015</v>
      </c>
      <c r="I1135" s="51">
        <f t="shared" si="261"/>
        <v>0</v>
      </c>
      <c r="J1135" s="52">
        <f t="shared" si="255"/>
        <v>9162.0149999999994</v>
      </c>
      <c r="K1135" s="41">
        <f t="shared" si="256"/>
        <v>0</v>
      </c>
      <c r="L1135" s="2" t="str">
        <f t="shared" si="262"/>
        <v>J=</v>
      </c>
      <c r="M1135" s="42">
        <f t="shared" si="263"/>
        <v>43768</v>
      </c>
      <c r="N1135" s="5">
        <f t="shared" si="265"/>
        <v>0</v>
      </c>
      <c r="O1135" s="4"/>
      <c r="P1135" s="4"/>
      <c r="Q1135" s="4"/>
      <c r="R1135" s="5"/>
      <c r="S1135" s="3"/>
      <c r="T1135" s="4"/>
      <c r="U1135" s="5"/>
      <c r="V1135" s="5"/>
      <c r="W1135" s="5"/>
      <c r="X1135" s="4"/>
      <c r="Y1135" s="6"/>
      <c r="Z1135" s="4"/>
      <c r="AA1135" s="4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</row>
    <row r="1136" spans="1:144" x14ac:dyDescent="0.2">
      <c r="A1136" s="138">
        <f t="shared" si="257"/>
        <v>43431</v>
      </c>
      <c r="B1136" s="142">
        <f t="shared" ca="1" si="264"/>
        <v>1009703.564</v>
      </c>
      <c r="C1136" s="52">
        <f t="shared" si="258"/>
        <v>1000000</v>
      </c>
      <c r="D1136" s="38">
        <f t="shared" si="259"/>
        <v>0.14476</v>
      </c>
      <c r="E1136" s="42">
        <f t="shared" si="260"/>
        <v>43403</v>
      </c>
      <c r="F1136" s="1">
        <f t="shared" si="252"/>
        <v>18</v>
      </c>
      <c r="G1136" s="51">
        <f t="shared" si="253"/>
        <v>18</v>
      </c>
      <c r="H1136" s="43">
        <f t="shared" si="254"/>
        <v>1.0097035640000001</v>
      </c>
      <c r="I1136" s="51">
        <f t="shared" si="261"/>
        <v>0</v>
      </c>
      <c r="J1136" s="52">
        <f t="shared" si="255"/>
        <v>9703.5640000000003</v>
      </c>
      <c r="K1136" s="41">
        <f t="shared" si="256"/>
        <v>0</v>
      </c>
      <c r="L1136" s="2" t="str">
        <f t="shared" si="262"/>
        <v>J=</v>
      </c>
      <c r="M1136" s="42">
        <f t="shared" si="263"/>
        <v>43768</v>
      </c>
      <c r="N1136" s="5">
        <f t="shared" si="265"/>
        <v>0</v>
      </c>
      <c r="O1136" s="4"/>
      <c r="P1136" s="4"/>
      <c r="Q1136" s="4"/>
      <c r="R1136" s="5"/>
      <c r="S1136" s="3"/>
      <c r="T1136" s="4"/>
      <c r="U1136" s="5"/>
      <c r="V1136" s="5"/>
      <c r="W1136" s="5"/>
      <c r="X1136" s="4"/>
      <c r="Y1136" s="6"/>
      <c r="Z1136" s="4"/>
      <c r="AA1136" s="4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</row>
    <row r="1137" spans="1:144" x14ac:dyDescent="0.2">
      <c r="A1137" s="138">
        <f t="shared" si="257"/>
        <v>43432</v>
      </c>
      <c r="B1137" s="142">
        <f t="shared" ca="1" si="264"/>
        <v>1010245.403</v>
      </c>
      <c r="C1137" s="52">
        <f t="shared" si="258"/>
        <v>1000000</v>
      </c>
      <c r="D1137" s="38">
        <f t="shared" si="259"/>
        <v>0.14476</v>
      </c>
      <c r="E1137" s="42">
        <f t="shared" si="260"/>
        <v>43403</v>
      </c>
      <c r="F1137" s="1">
        <f t="shared" si="252"/>
        <v>19</v>
      </c>
      <c r="G1137" s="51">
        <f t="shared" si="253"/>
        <v>19</v>
      </c>
      <c r="H1137" s="43">
        <f t="shared" si="254"/>
        <v>1.0102454030000001</v>
      </c>
      <c r="I1137" s="51">
        <f t="shared" si="261"/>
        <v>0</v>
      </c>
      <c r="J1137" s="52">
        <f t="shared" si="255"/>
        <v>10245.403</v>
      </c>
      <c r="K1137" s="41">
        <f t="shared" si="256"/>
        <v>0</v>
      </c>
      <c r="L1137" s="2" t="str">
        <f t="shared" si="262"/>
        <v>J=</v>
      </c>
      <c r="M1137" s="42">
        <f t="shared" si="263"/>
        <v>43768</v>
      </c>
      <c r="N1137" s="5">
        <f t="shared" si="265"/>
        <v>0</v>
      </c>
      <c r="O1137" s="4"/>
      <c r="P1137" s="4"/>
      <c r="Q1137" s="4"/>
      <c r="R1137" s="5"/>
      <c r="S1137" s="3"/>
      <c r="T1137" s="4"/>
      <c r="U1137" s="5"/>
      <c r="V1137" s="5"/>
      <c r="W1137" s="5"/>
      <c r="X1137" s="4"/>
      <c r="Y1137" s="6"/>
      <c r="Z1137" s="4"/>
      <c r="AA1137" s="4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</row>
    <row r="1138" spans="1:144" x14ac:dyDescent="0.2">
      <c r="A1138" s="138">
        <f t="shared" si="257"/>
        <v>43433</v>
      </c>
      <c r="B1138" s="142">
        <f t="shared" ca="1" si="264"/>
        <v>1010787.5330000001</v>
      </c>
      <c r="C1138" s="52">
        <f t="shared" si="258"/>
        <v>1000000</v>
      </c>
      <c r="D1138" s="38">
        <f t="shared" si="259"/>
        <v>0.14476</v>
      </c>
      <c r="E1138" s="42">
        <f t="shared" si="260"/>
        <v>43403</v>
      </c>
      <c r="F1138" s="1">
        <f t="shared" si="252"/>
        <v>20</v>
      </c>
      <c r="G1138" s="51">
        <f t="shared" si="253"/>
        <v>20</v>
      </c>
      <c r="H1138" s="43">
        <f t="shared" si="254"/>
        <v>1.010787533</v>
      </c>
      <c r="I1138" s="51">
        <f t="shared" si="261"/>
        <v>0</v>
      </c>
      <c r="J1138" s="52">
        <f t="shared" si="255"/>
        <v>10787.532999999999</v>
      </c>
      <c r="K1138" s="41">
        <f t="shared" si="256"/>
        <v>0</v>
      </c>
      <c r="L1138" s="2" t="str">
        <f t="shared" si="262"/>
        <v>J=</v>
      </c>
      <c r="M1138" s="42">
        <f t="shared" si="263"/>
        <v>43768</v>
      </c>
      <c r="N1138" s="5">
        <f t="shared" si="265"/>
        <v>0</v>
      </c>
      <c r="O1138" s="4"/>
      <c r="P1138" s="4"/>
      <c r="Q1138" s="4"/>
      <c r="R1138" s="5"/>
      <c r="S1138" s="3"/>
      <c r="T1138" s="4"/>
      <c r="U1138" s="5"/>
      <c r="V1138" s="5"/>
      <c r="W1138" s="5"/>
      <c r="X1138" s="4"/>
      <c r="Y1138" s="6"/>
      <c r="Z1138" s="4"/>
      <c r="AA1138" s="4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</row>
    <row r="1139" spans="1:144" x14ac:dyDescent="0.2">
      <c r="A1139" s="138">
        <f t="shared" si="257"/>
        <v>43434</v>
      </c>
      <c r="B1139" s="142">
        <f t="shared" ca="1" si="264"/>
        <v>1011329.954</v>
      </c>
      <c r="C1139" s="52">
        <f t="shared" si="258"/>
        <v>1000000</v>
      </c>
      <c r="D1139" s="38">
        <f t="shared" si="259"/>
        <v>0.14476</v>
      </c>
      <c r="E1139" s="42">
        <f t="shared" si="260"/>
        <v>43403</v>
      </c>
      <c r="F1139" s="1">
        <f t="shared" si="252"/>
        <v>21</v>
      </c>
      <c r="G1139" s="51">
        <f t="shared" si="253"/>
        <v>21</v>
      </c>
      <c r="H1139" s="43">
        <f t="shared" si="254"/>
        <v>1.011329954</v>
      </c>
      <c r="I1139" s="51">
        <f t="shared" si="261"/>
        <v>0</v>
      </c>
      <c r="J1139" s="52">
        <f t="shared" si="255"/>
        <v>11329.954</v>
      </c>
      <c r="K1139" s="41">
        <f t="shared" si="256"/>
        <v>0</v>
      </c>
      <c r="L1139" s="2" t="str">
        <f t="shared" si="262"/>
        <v>J=</v>
      </c>
      <c r="M1139" s="42">
        <f t="shared" si="263"/>
        <v>43768</v>
      </c>
      <c r="N1139" s="5">
        <f t="shared" si="265"/>
        <v>0</v>
      </c>
      <c r="O1139" s="4"/>
      <c r="P1139" s="4"/>
      <c r="Q1139" s="4"/>
      <c r="R1139" s="5"/>
      <c r="S1139" s="3"/>
      <c r="T1139" s="4"/>
      <c r="U1139" s="5"/>
      <c r="V1139" s="5"/>
      <c r="W1139" s="5"/>
      <c r="X1139" s="4"/>
      <c r="Y1139" s="6"/>
      <c r="Z1139" s="4"/>
      <c r="AA1139" s="4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</row>
    <row r="1140" spans="1:144" x14ac:dyDescent="0.2">
      <c r="A1140" s="138">
        <f t="shared" si="257"/>
        <v>43435</v>
      </c>
      <c r="B1140" s="142">
        <f t="shared" ca="1" si="264"/>
        <v>1011872.66599999</v>
      </c>
      <c r="C1140" s="52">
        <f t="shared" si="258"/>
        <v>1000000</v>
      </c>
      <c r="D1140" s="38">
        <f t="shared" si="259"/>
        <v>0.14476</v>
      </c>
      <c r="E1140" s="42">
        <f t="shared" si="260"/>
        <v>43403</v>
      </c>
      <c r="F1140" s="1">
        <f t="shared" si="252"/>
        <v>21</v>
      </c>
      <c r="G1140" s="51">
        <f t="shared" si="253"/>
        <v>22</v>
      </c>
      <c r="H1140" s="43">
        <f t="shared" si="254"/>
        <v>1.0118726659999999</v>
      </c>
      <c r="I1140" s="51">
        <f t="shared" si="261"/>
        <v>0</v>
      </c>
      <c r="J1140" s="52">
        <f t="shared" si="255"/>
        <v>11872.66599999</v>
      </c>
      <c r="K1140" s="41">
        <f t="shared" si="256"/>
        <v>0</v>
      </c>
      <c r="L1140" s="2" t="str">
        <f t="shared" si="262"/>
        <v>J=</v>
      </c>
      <c r="M1140" s="42">
        <f t="shared" si="263"/>
        <v>43768</v>
      </c>
      <c r="N1140" s="5">
        <f t="shared" si="265"/>
        <v>0</v>
      </c>
      <c r="O1140" s="4"/>
      <c r="P1140" s="4"/>
      <c r="Q1140" s="4"/>
      <c r="R1140" s="5"/>
      <c r="S1140" s="3"/>
      <c r="T1140" s="4"/>
      <c r="U1140" s="5"/>
      <c r="V1140" s="5"/>
      <c r="W1140" s="5"/>
      <c r="X1140" s="4"/>
      <c r="Y1140" s="6"/>
      <c r="Z1140" s="4"/>
      <c r="AA1140" s="4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</row>
    <row r="1141" spans="1:144" x14ac:dyDescent="0.2">
      <c r="A1141" s="138">
        <f t="shared" si="257"/>
        <v>43436</v>
      </c>
      <c r="B1141" s="142">
        <f t="shared" ca="1" si="264"/>
        <v>1011872.66599999</v>
      </c>
      <c r="C1141" s="52">
        <f t="shared" si="258"/>
        <v>1000000</v>
      </c>
      <c r="D1141" s="38">
        <f t="shared" si="259"/>
        <v>0.14476</v>
      </c>
      <c r="E1141" s="42">
        <f t="shared" si="260"/>
        <v>43403</v>
      </c>
      <c r="F1141" s="1">
        <f t="shared" si="252"/>
        <v>21</v>
      </c>
      <c r="G1141" s="51">
        <f t="shared" si="253"/>
        <v>22</v>
      </c>
      <c r="H1141" s="43">
        <f t="shared" si="254"/>
        <v>1.0118726659999999</v>
      </c>
      <c r="I1141" s="51">
        <f t="shared" si="261"/>
        <v>0</v>
      </c>
      <c r="J1141" s="52">
        <f t="shared" si="255"/>
        <v>11872.66599999</v>
      </c>
      <c r="K1141" s="41">
        <f t="shared" si="256"/>
        <v>0</v>
      </c>
      <c r="L1141" s="2" t="str">
        <f t="shared" si="262"/>
        <v>J=</v>
      </c>
      <c r="M1141" s="42">
        <f t="shared" si="263"/>
        <v>43768</v>
      </c>
      <c r="N1141" s="5">
        <f t="shared" si="265"/>
        <v>0</v>
      </c>
      <c r="O1141" s="4"/>
      <c r="P1141" s="4"/>
      <c r="Q1141" s="4"/>
      <c r="R1141" s="5"/>
      <c r="S1141" s="3"/>
      <c r="T1141" s="4"/>
      <c r="U1141" s="5"/>
      <c r="V1141" s="5"/>
      <c r="W1141" s="5"/>
      <c r="X1141" s="4"/>
      <c r="Y1141" s="6"/>
      <c r="Z1141" s="4"/>
      <c r="AA1141" s="4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</row>
    <row r="1142" spans="1:144" x14ac:dyDescent="0.2">
      <c r="A1142" s="138">
        <f t="shared" si="257"/>
        <v>43437</v>
      </c>
      <c r="B1142" s="142">
        <f t="shared" ca="1" si="264"/>
        <v>1011872.66599999</v>
      </c>
      <c r="C1142" s="52">
        <f t="shared" si="258"/>
        <v>1000000</v>
      </c>
      <c r="D1142" s="38">
        <f t="shared" si="259"/>
        <v>0.14476</v>
      </c>
      <c r="E1142" s="42">
        <f t="shared" si="260"/>
        <v>43403</v>
      </c>
      <c r="F1142" s="1">
        <f t="shared" si="252"/>
        <v>22</v>
      </c>
      <c r="G1142" s="51">
        <f t="shared" si="253"/>
        <v>22</v>
      </c>
      <c r="H1142" s="43">
        <f t="shared" si="254"/>
        <v>1.0118726659999999</v>
      </c>
      <c r="I1142" s="51">
        <f t="shared" si="261"/>
        <v>0</v>
      </c>
      <c r="J1142" s="52">
        <f t="shared" si="255"/>
        <v>11872.66599999</v>
      </c>
      <c r="K1142" s="41">
        <f t="shared" si="256"/>
        <v>0</v>
      </c>
      <c r="L1142" s="2" t="str">
        <f t="shared" si="262"/>
        <v>J=</v>
      </c>
      <c r="M1142" s="42">
        <f t="shared" si="263"/>
        <v>43768</v>
      </c>
      <c r="N1142" s="5">
        <f t="shared" si="265"/>
        <v>0</v>
      </c>
      <c r="O1142" s="4"/>
      <c r="P1142" s="4"/>
      <c r="Q1142" s="4"/>
      <c r="R1142" s="5"/>
      <c r="S1142" s="3"/>
      <c r="T1142" s="4"/>
      <c r="U1142" s="5"/>
      <c r="V1142" s="5"/>
      <c r="W1142" s="5"/>
      <c r="X1142" s="4"/>
      <c r="Y1142" s="6"/>
      <c r="Z1142" s="4"/>
      <c r="AA1142" s="4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</row>
    <row r="1143" spans="1:144" x14ac:dyDescent="0.2">
      <c r="A1143" s="138">
        <f t="shared" si="257"/>
        <v>43438</v>
      </c>
      <c r="B1143" s="142">
        <f t="shared" ca="1" si="264"/>
        <v>1012415.66899999</v>
      </c>
      <c r="C1143" s="52">
        <f t="shared" si="258"/>
        <v>1000000</v>
      </c>
      <c r="D1143" s="38">
        <f t="shared" si="259"/>
        <v>0.14476</v>
      </c>
      <c r="E1143" s="42">
        <f t="shared" si="260"/>
        <v>43403</v>
      </c>
      <c r="F1143" s="1">
        <f t="shared" si="252"/>
        <v>23</v>
      </c>
      <c r="G1143" s="51">
        <f t="shared" si="253"/>
        <v>23</v>
      </c>
      <c r="H1143" s="43">
        <f t="shared" si="254"/>
        <v>1.0124156689999999</v>
      </c>
      <c r="I1143" s="51">
        <f t="shared" si="261"/>
        <v>0</v>
      </c>
      <c r="J1143" s="52">
        <f t="shared" si="255"/>
        <v>12415.668999990001</v>
      </c>
      <c r="K1143" s="41">
        <f t="shared" si="256"/>
        <v>0</v>
      </c>
      <c r="L1143" s="2" t="str">
        <f t="shared" si="262"/>
        <v>J=</v>
      </c>
      <c r="M1143" s="42">
        <f t="shared" si="263"/>
        <v>43768</v>
      </c>
      <c r="N1143" s="5">
        <f t="shared" si="265"/>
        <v>0</v>
      </c>
      <c r="O1143" s="4"/>
      <c r="P1143" s="4"/>
      <c r="Q1143" s="4"/>
      <c r="R1143" s="5"/>
      <c r="S1143" s="3"/>
      <c r="T1143" s="4"/>
      <c r="U1143" s="5"/>
      <c r="V1143" s="5"/>
      <c r="W1143" s="5"/>
      <c r="X1143" s="4"/>
      <c r="Y1143" s="6"/>
      <c r="Z1143" s="4"/>
      <c r="AA1143" s="4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</row>
    <row r="1144" spans="1:144" x14ac:dyDescent="0.2">
      <c r="A1144" s="138">
        <f t="shared" si="257"/>
        <v>43439</v>
      </c>
      <c r="B1144" s="142">
        <f t="shared" ca="1" si="264"/>
        <v>1012958.964</v>
      </c>
      <c r="C1144" s="52">
        <f t="shared" si="258"/>
        <v>1000000</v>
      </c>
      <c r="D1144" s="38">
        <f t="shared" si="259"/>
        <v>0.14476</v>
      </c>
      <c r="E1144" s="42">
        <f t="shared" si="260"/>
        <v>43403</v>
      </c>
      <c r="F1144" s="1">
        <f t="shared" si="252"/>
        <v>24</v>
      </c>
      <c r="G1144" s="51">
        <f t="shared" si="253"/>
        <v>24</v>
      </c>
      <c r="H1144" s="43">
        <f t="shared" si="254"/>
        <v>1.0129589640000001</v>
      </c>
      <c r="I1144" s="51">
        <f t="shared" si="261"/>
        <v>0</v>
      </c>
      <c r="J1144" s="52">
        <f t="shared" si="255"/>
        <v>12958.964</v>
      </c>
      <c r="K1144" s="41">
        <f t="shared" si="256"/>
        <v>0</v>
      </c>
      <c r="L1144" s="2" t="str">
        <f t="shared" si="262"/>
        <v>J=</v>
      </c>
      <c r="M1144" s="42">
        <f t="shared" si="263"/>
        <v>43768</v>
      </c>
      <c r="N1144" s="5">
        <f t="shared" si="265"/>
        <v>0</v>
      </c>
      <c r="O1144" s="4"/>
      <c r="P1144" s="4"/>
      <c r="Q1144" s="4"/>
      <c r="R1144" s="5"/>
      <c r="S1144" s="3"/>
      <c r="T1144" s="4"/>
      <c r="U1144" s="5"/>
      <c r="V1144" s="5"/>
      <c r="W1144" s="5"/>
      <c r="X1144" s="4"/>
      <c r="Y1144" s="6"/>
      <c r="Z1144" s="4"/>
      <c r="AA1144" s="4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</row>
    <row r="1145" spans="1:144" x14ac:dyDescent="0.2">
      <c r="A1145" s="138">
        <f t="shared" si="257"/>
        <v>43440</v>
      </c>
      <c r="B1145" s="142">
        <f t="shared" ca="1" si="264"/>
        <v>1013502.54999999</v>
      </c>
      <c r="C1145" s="52">
        <f t="shared" si="258"/>
        <v>1000000</v>
      </c>
      <c r="D1145" s="38">
        <f t="shared" si="259"/>
        <v>0.14476</v>
      </c>
      <c r="E1145" s="42">
        <f t="shared" si="260"/>
        <v>43403</v>
      </c>
      <c r="F1145" s="1">
        <f t="shared" si="252"/>
        <v>25</v>
      </c>
      <c r="G1145" s="51">
        <f t="shared" si="253"/>
        <v>25</v>
      </c>
      <c r="H1145" s="43">
        <f t="shared" si="254"/>
        <v>1.0135025499999999</v>
      </c>
      <c r="I1145" s="51">
        <f t="shared" si="261"/>
        <v>0</v>
      </c>
      <c r="J1145" s="52">
        <f t="shared" si="255"/>
        <v>13502.54999999</v>
      </c>
      <c r="K1145" s="41">
        <f t="shared" si="256"/>
        <v>0</v>
      </c>
      <c r="L1145" s="2" t="str">
        <f t="shared" si="262"/>
        <v>J=</v>
      </c>
      <c r="M1145" s="42">
        <f t="shared" si="263"/>
        <v>43768</v>
      </c>
      <c r="N1145" s="5">
        <f t="shared" si="265"/>
        <v>0</v>
      </c>
      <c r="O1145" s="4"/>
      <c r="P1145" s="4"/>
      <c r="Q1145" s="4"/>
      <c r="R1145" s="5"/>
      <c r="S1145" s="3"/>
      <c r="T1145" s="4"/>
      <c r="U1145" s="5"/>
      <c r="V1145" s="5"/>
      <c r="W1145" s="5"/>
      <c r="X1145" s="4"/>
      <c r="Y1145" s="6"/>
      <c r="Z1145" s="4"/>
      <c r="AA1145" s="4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</row>
    <row r="1146" spans="1:144" x14ac:dyDescent="0.2">
      <c r="A1146" s="138">
        <f t="shared" si="257"/>
        <v>43441</v>
      </c>
      <c r="B1146" s="142">
        <f t="shared" ca="1" si="264"/>
        <v>1014046.428</v>
      </c>
      <c r="C1146" s="52">
        <f t="shared" si="258"/>
        <v>1000000</v>
      </c>
      <c r="D1146" s="38">
        <f t="shared" si="259"/>
        <v>0.14476</v>
      </c>
      <c r="E1146" s="42">
        <f t="shared" si="260"/>
        <v>43403</v>
      </c>
      <c r="F1146" s="1">
        <f t="shared" si="252"/>
        <v>26</v>
      </c>
      <c r="G1146" s="51">
        <f t="shared" si="253"/>
        <v>26</v>
      </c>
      <c r="H1146" s="43">
        <f t="shared" si="254"/>
        <v>1.0140464280000001</v>
      </c>
      <c r="I1146" s="51">
        <f t="shared" si="261"/>
        <v>0</v>
      </c>
      <c r="J1146" s="52">
        <f t="shared" si="255"/>
        <v>14046.428</v>
      </c>
      <c r="K1146" s="41">
        <f t="shared" si="256"/>
        <v>0</v>
      </c>
      <c r="L1146" s="2" t="str">
        <f t="shared" si="262"/>
        <v>J=</v>
      </c>
      <c r="M1146" s="42">
        <f t="shared" si="263"/>
        <v>43768</v>
      </c>
      <c r="N1146" s="5">
        <f t="shared" si="265"/>
        <v>0</v>
      </c>
      <c r="O1146" s="4"/>
      <c r="P1146" s="4"/>
      <c r="Q1146" s="4"/>
      <c r="R1146" s="5"/>
      <c r="S1146" s="3"/>
      <c r="T1146" s="4"/>
      <c r="U1146" s="5"/>
      <c r="V1146" s="5"/>
      <c r="W1146" s="5"/>
      <c r="X1146" s="4"/>
      <c r="Y1146" s="6"/>
      <c r="Z1146" s="4"/>
      <c r="AA1146" s="4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</row>
    <row r="1147" spans="1:144" x14ac:dyDescent="0.2">
      <c r="A1147" s="138">
        <f t="shared" si="257"/>
        <v>43442</v>
      </c>
      <c r="B1147" s="142">
        <f t="shared" ca="1" si="264"/>
        <v>1014590.598</v>
      </c>
      <c r="C1147" s="52">
        <f t="shared" si="258"/>
        <v>1000000</v>
      </c>
      <c r="D1147" s="38">
        <f t="shared" si="259"/>
        <v>0.14476</v>
      </c>
      <c r="E1147" s="42">
        <f t="shared" si="260"/>
        <v>43403</v>
      </c>
      <c r="F1147" s="1">
        <f t="shared" si="252"/>
        <v>26</v>
      </c>
      <c r="G1147" s="51">
        <f t="shared" si="253"/>
        <v>27</v>
      </c>
      <c r="H1147" s="43">
        <f t="shared" si="254"/>
        <v>1.0145905980000001</v>
      </c>
      <c r="I1147" s="51">
        <f t="shared" si="261"/>
        <v>0</v>
      </c>
      <c r="J1147" s="52">
        <f t="shared" si="255"/>
        <v>14590.598</v>
      </c>
      <c r="K1147" s="41">
        <f t="shared" si="256"/>
        <v>0</v>
      </c>
      <c r="L1147" s="2" t="str">
        <f t="shared" si="262"/>
        <v>J=</v>
      </c>
      <c r="M1147" s="42">
        <f t="shared" si="263"/>
        <v>43768</v>
      </c>
      <c r="N1147" s="5">
        <f t="shared" si="265"/>
        <v>0</v>
      </c>
      <c r="O1147" s="4"/>
      <c r="P1147" s="4"/>
      <c r="Q1147" s="4"/>
      <c r="R1147" s="5"/>
      <c r="S1147" s="3"/>
      <c r="T1147" s="4"/>
      <c r="U1147" s="5"/>
      <c r="V1147" s="5"/>
      <c r="W1147" s="5"/>
      <c r="X1147" s="4"/>
      <c r="Y1147" s="6"/>
      <c r="Z1147" s="4"/>
      <c r="AA1147" s="4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</row>
    <row r="1148" spans="1:144" x14ac:dyDescent="0.2">
      <c r="A1148" s="138">
        <f t="shared" si="257"/>
        <v>43443</v>
      </c>
      <c r="B1148" s="142">
        <f t="shared" ca="1" si="264"/>
        <v>1014590.598</v>
      </c>
      <c r="C1148" s="52">
        <f t="shared" si="258"/>
        <v>1000000</v>
      </c>
      <c r="D1148" s="38">
        <f t="shared" si="259"/>
        <v>0.14476</v>
      </c>
      <c r="E1148" s="42">
        <f t="shared" si="260"/>
        <v>43403</v>
      </c>
      <c r="F1148" s="1">
        <f t="shared" si="252"/>
        <v>26</v>
      </c>
      <c r="G1148" s="51">
        <f t="shared" si="253"/>
        <v>27</v>
      </c>
      <c r="H1148" s="43">
        <f t="shared" si="254"/>
        <v>1.0145905980000001</v>
      </c>
      <c r="I1148" s="51">
        <f t="shared" si="261"/>
        <v>0</v>
      </c>
      <c r="J1148" s="52">
        <f t="shared" si="255"/>
        <v>14590.598</v>
      </c>
      <c r="K1148" s="41">
        <f t="shared" si="256"/>
        <v>0</v>
      </c>
      <c r="L1148" s="2" t="str">
        <f t="shared" si="262"/>
        <v>J=</v>
      </c>
      <c r="M1148" s="42">
        <f t="shared" si="263"/>
        <v>43768</v>
      </c>
      <c r="N1148" s="5">
        <f t="shared" si="265"/>
        <v>0</v>
      </c>
      <c r="O1148" s="4"/>
      <c r="P1148" s="4"/>
      <c r="Q1148" s="4"/>
      <c r="R1148" s="5"/>
      <c r="S1148" s="3"/>
      <c r="T1148" s="4"/>
      <c r="U1148" s="5"/>
      <c r="V1148" s="5"/>
      <c r="W1148" s="5"/>
      <c r="X1148" s="4"/>
      <c r="Y1148" s="6"/>
      <c r="Z1148" s="4"/>
      <c r="AA1148" s="4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</row>
    <row r="1149" spans="1:144" x14ac:dyDescent="0.2">
      <c r="A1149" s="138">
        <f t="shared" si="257"/>
        <v>43444</v>
      </c>
      <c r="B1149" s="142">
        <f t="shared" ca="1" si="264"/>
        <v>1014590.598</v>
      </c>
      <c r="C1149" s="52">
        <f t="shared" si="258"/>
        <v>1000000</v>
      </c>
      <c r="D1149" s="38">
        <f t="shared" si="259"/>
        <v>0.14476</v>
      </c>
      <c r="E1149" s="42">
        <f t="shared" si="260"/>
        <v>43403</v>
      </c>
      <c r="F1149" s="1">
        <f t="shared" si="252"/>
        <v>27</v>
      </c>
      <c r="G1149" s="51">
        <f t="shared" si="253"/>
        <v>27</v>
      </c>
      <c r="H1149" s="43">
        <f t="shared" si="254"/>
        <v>1.0145905980000001</v>
      </c>
      <c r="I1149" s="51">
        <f t="shared" si="261"/>
        <v>0</v>
      </c>
      <c r="J1149" s="52">
        <f t="shared" si="255"/>
        <v>14590.598</v>
      </c>
      <c r="K1149" s="41">
        <f t="shared" si="256"/>
        <v>0</v>
      </c>
      <c r="L1149" s="2" t="str">
        <f t="shared" si="262"/>
        <v>J=</v>
      </c>
      <c r="M1149" s="42">
        <f t="shared" si="263"/>
        <v>43768</v>
      </c>
      <c r="N1149" s="5">
        <f t="shared" si="265"/>
        <v>0</v>
      </c>
      <c r="O1149" s="4"/>
      <c r="P1149" s="4"/>
      <c r="Q1149" s="4"/>
      <c r="R1149" s="5"/>
      <c r="S1149" s="3"/>
      <c r="T1149" s="4"/>
      <c r="U1149" s="5"/>
      <c r="V1149" s="5"/>
      <c r="W1149" s="5"/>
      <c r="X1149" s="4"/>
      <c r="Y1149" s="6"/>
      <c r="Z1149" s="4"/>
      <c r="AA1149" s="4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</row>
    <row r="1150" spans="1:144" x14ac:dyDescent="0.2">
      <c r="A1150" s="138">
        <f t="shared" si="257"/>
        <v>43445</v>
      </c>
      <c r="B1150" s="142">
        <f t="shared" ca="1" si="264"/>
        <v>1015135.06</v>
      </c>
      <c r="C1150" s="52">
        <f t="shared" si="258"/>
        <v>1000000</v>
      </c>
      <c r="D1150" s="38">
        <f t="shared" si="259"/>
        <v>0.14476</v>
      </c>
      <c r="E1150" s="42">
        <f t="shared" si="260"/>
        <v>43403</v>
      </c>
      <c r="F1150" s="1">
        <f t="shared" si="252"/>
        <v>28</v>
      </c>
      <c r="G1150" s="51">
        <f t="shared" si="253"/>
        <v>28</v>
      </c>
      <c r="H1150" s="43">
        <f t="shared" si="254"/>
        <v>1.01513506</v>
      </c>
      <c r="I1150" s="51">
        <f t="shared" si="261"/>
        <v>0</v>
      </c>
      <c r="J1150" s="52">
        <f t="shared" si="255"/>
        <v>15135.06</v>
      </c>
      <c r="K1150" s="41">
        <f t="shared" si="256"/>
        <v>0</v>
      </c>
      <c r="L1150" s="2" t="str">
        <f t="shared" si="262"/>
        <v>J=</v>
      </c>
      <c r="M1150" s="42">
        <f t="shared" si="263"/>
        <v>43768</v>
      </c>
      <c r="N1150" s="5">
        <f t="shared" si="265"/>
        <v>0</v>
      </c>
      <c r="O1150" s="4"/>
      <c r="P1150" s="4"/>
      <c r="Q1150" s="4"/>
      <c r="R1150" s="5"/>
      <c r="S1150" s="3"/>
      <c r="T1150" s="4"/>
      <c r="U1150" s="5"/>
      <c r="V1150" s="5"/>
      <c r="W1150" s="5"/>
      <c r="X1150" s="4"/>
      <c r="Y1150" s="6"/>
      <c r="Z1150" s="4"/>
      <c r="AA1150" s="4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</row>
    <row r="1151" spans="1:144" x14ac:dyDescent="0.2">
      <c r="A1151" s="138">
        <f t="shared" si="257"/>
        <v>43446</v>
      </c>
      <c r="B1151" s="142">
        <f t="shared" ca="1" si="264"/>
        <v>1015679.814</v>
      </c>
      <c r="C1151" s="52">
        <f t="shared" si="258"/>
        <v>1000000</v>
      </c>
      <c r="D1151" s="38">
        <f t="shared" si="259"/>
        <v>0.14476</v>
      </c>
      <c r="E1151" s="42">
        <f t="shared" si="260"/>
        <v>43403</v>
      </c>
      <c r="F1151" s="1">
        <f t="shared" si="252"/>
        <v>29</v>
      </c>
      <c r="G1151" s="51">
        <f t="shared" si="253"/>
        <v>29</v>
      </c>
      <c r="H1151" s="43">
        <f t="shared" si="254"/>
        <v>1.0156798140000001</v>
      </c>
      <c r="I1151" s="51">
        <f t="shared" si="261"/>
        <v>0</v>
      </c>
      <c r="J1151" s="52">
        <f t="shared" si="255"/>
        <v>15679.814</v>
      </c>
      <c r="K1151" s="41">
        <f t="shared" si="256"/>
        <v>0</v>
      </c>
      <c r="L1151" s="2" t="str">
        <f t="shared" si="262"/>
        <v>J=</v>
      </c>
      <c r="M1151" s="42">
        <f t="shared" si="263"/>
        <v>43768</v>
      </c>
      <c r="N1151" s="5">
        <f t="shared" si="265"/>
        <v>0</v>
      </c>
      <c r="O1151" s="4"/>
      <c r="P1151" s="4"/>
      <c r="Q1151" s="4"/>
      <c r="R1151" s="5"/>
      <c r="S1151" s="3"/>
      <c r="T1151" s="4"/>
      <c r="U1151" s="5"/>
      <c r="V1151" s="5"/>
      <c r="W1151" s="5"/>
      <c r="X1151" s="4"/>
      <c r="Y1151" s="6"/>
      <c r="Z1151" s="4"/>
      <c r="AA1151" s="4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</row>
    <row r="1152" spans="1:144" x14ac:dyDescent="0.2">
      <c r="A1152" s="138">
        <f t="shared" si="257"/>
        <v>43447</v>
      </c>
      <c r="B1152" s="142">
        <f t="shared" ca="1" si="264"/>
        <v>1016224.85999999</v>
      </c>
      <c r="C1152" s="52">
        <f t="shared" si="258"/>
        <v>1000000</v>
      </c>
      <c r="D1152" s="38">
        <f t="shared" si="259"/>
        <v>0.14476</v>
      </c>
      <c r="E1152" s="42">
        <f t="shared" si="260"/>
        <v>43403</v>
      </c>
      <c r="F1152" s="1">
        <f t="shared" si="252"/>
        <v>30</v>
      </c>
      <c r="G1152" s="51">
        <f t="shared" si="253"/>
        <v>30</v>
      </c>
      <c r="H1152" s="43">
        <f t="shared" si="254"/>
        <v>1.0162248599999999</v>
      </c>
      <c r="I1152" s="51">
        <f t="shared" si="261"/>
        <v>0</v>
      </c>
      <c r="J1152" s="52">
        <f t="shared" si="255"/>
        <v>16224.85999999</v>
      </c>
      <c r="K1152" s="41">
        <f t="shared" si="256"/>
        <v>0</v>
      </c>
      <c r="L1152" s="2" t="str">
        <f t="shared" si="262"/>
        <v>J=</v>
      </c>
      <c r="M1152" s="42">
        <f t="shared" si="263"/>
        <v>43768</v>
      </c>
      <c r="N1152" s="5">
        <f t="shared" si="265"/>
        <v>0</v>
      </c>
      <c r="O1152" s="4"/>
      <c r="P1152" s="4"/>
      <c r="Q1152" s="4"/>
      <c r="R1152" s="5"/>
      <c r="S1152" s="3"/>
      <c r="T1152" s="4"/>
      <c r="U1152" s="5"/>
      <c r="V1152" s="5"/>
      <c r="W1152" s="5"/>
      <c r="X1152" s="4"/>
      <c r="Y1152" s="6"/>
      <c r="Z1152" s="4"/>
      <c r="AA1152" s="4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</row>
    <row r="1153" spans="1:144" x14ac:dyDescent="0.2">
      <c r="A1153" s="138">
        <f t="shared" si="257"/>
        <v>43448</v>
      </c>
      <c r="B1153" s="142">
        <f t="shared" ca="1" si="264"/>
        <v>1016770.199</v>
      </c>
      <c r="C1153" s="52">
        <f t="shared" si="258"/>
        <v>1000000</v>
      </c>
      <c r="D1153" s="38">
        <f t="shared" si="259"/>
        <v>0.14476</v>
      </c>
      <c r="E1153" s="42">
        <f t="shared" si="260"/>
        <v>43403</v>
      </c>
      <c r="F1153" s="1">
        <f t="shared" si="252"/>
        <v>31</v>
      </c>
      <c r="G1153" s="51">
        <f t="shared" si="253"/>
        <v>31</v>
      </c>
      <c r="H1153" s="43">
        <f t="shared" si="254"/>
        <v>1.016770199</v>
      </c>
      <c r="I1153" s="51">
        <f t="shared" si="261"/>
        <v>0</v>
      </c>
      <c r="J1153" s="52">
        <f t="shared" si="255"/>
        <v>16770.199000000001</v>
      </c>
      <c r="K1153" s="41">
        <f t="shared" si="256"/>
        <v>0</v>
      </c>
      <c r="L1153" s="2" t="str">
        <f t="shared" si="262"/>
        <v>J=</v>
      </c>
      <c r="M1153" s="42">
        <f t="shared" si="263"/>
        <v>43768</v>
      </c>
      <c r="N1153" s="5">
        <f t="shared" si="265"/>
        <v>0</v>
      </c>
      <c r="O1153" s="4"/>
      <c r="P1153" s="4"/>
      <c r="Q1153" s="4"/>
      <c r="R1153" s="5"/>
      <c r="S1153" s="3"/>
      <c r="T1153" s="4"/>
      <c r="U1153" s="5"/>
      <c r="V1153" s="5"/>
      <c r="W1153" s="5"/>
      <c r="X1153" s="4"/>
      <c r="Y1153" s="6"/>
      <c r="Z1153" s="4"/>
      <c r="AA1153" s="4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</row>
    <row r="1154" spans="1:144" x14ac:dyDescent="0.2">
      <c r="A1154" s="138">
        <f t="shared" si="257"/>
        <v>43449</v>
      </c>
      <c r="B1154" s="142">
        <f t="shared" ca="1" si="264"/>
        <v>1017315.83099999</v>
      </c>
      <c r="C1154" s="52">
        <f t="shared" si="258"/>
        <v>1000000</v>
      </c>
      <c r="D1154" s="38">
        <f t="shared" si="259"/>
        <v>0.14476</v>
      </c>
      <c r="E1154" s="42">
        <f t="shared" si="260"/>
        <v>43403</v>
      </c>
      <c r="F1154" s="1">
        <f t="shared" si="252"/>
        <v>31</v>
      </c>
      <c r="G1154" s="51">
        <f t="shared" si="253"/>
        <v>32</v>
      </c>
      <c r="H1154" s="43">
        <f t="shared" si="254"/>
        <v>1.0173158309999999</v>
      </c>
      <c r="I1154" s="51">
        <f t="shared" si="261"/>
        <v>0</v>
      </c>
      <c r="J1154" s="52">
        <f t="shared" si="255"/>
        <v>17315.830999990001</v>
      </c>
      <c r="K1154" s="41">
        <f t="shared" si="256"/>
        <v>0</v>
      </c>
      <c r="L1154" s="2" t="str">
        <f t="shared" si="262"/>
        <v>J=</v>
      </c>
      <c r="M1154" s="42">
        <f t="shared" si="263"/>
        <v>43768</v>
      </c>
      <c r="N1154" s="5">
        <f t="shared" si="265"/>
        <v>0</v>
      </c>
      <c r="O1154" s="4"/>
      <c r="P1154" s="4"/>
      <c r="Q1154" s="4"/>
      <c r="R1154" s="5"/>
      <c r="S1154" s="3"/>
      <c r="T1154" s="4"/>
      <c r="U1154" s="5"/>
      <c r="V1154" s="5"/>
      <c r="W1154" s="5"/>
      <c r="X1154" s="4"/>
      <c r="Y1154" s="6"/>
      <c r="Z1154" s="4"/>
      <c r="AA1154" s="4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</row>
    <row r="1155" spans="1:144" x14ac:dyDescent="0.2">
      <c r="A1155" s="138">
        <f t="shared" si="257"/>
        <v>43450</v>
      </c>
      <c r="B1155" s="142">
        <f t="shared" ca="1" si="264"/>
        <v>1017315.83099999</v>
      </c>
      <c r="C1155" s="52">
        <f t="shared" si="258"/>
        <v>1000000</v>
      </c>
      <c r="D1155" s="38">
        <f t="shared" si="259"/>
        <v>0.14476</v>
      </c>
      <c r="E1155" s="42">
        <f t="shared" si="260"/>
        <v>43403</v>
      </c>
      <c r="F1155" s="1">
        <f t="shared" si="252"/>
        <v>31</v>
      </c>
      <c r="G1155" s="51">
        <f t="shared" si="253"/>
        <v>32</v>
      </c>
      <c r="H1155" s="43">
        <f t="shared" si="254"/>
        <v>1.0173158309999999</v>
      </c>
      <c r="I1155" s="51">
        <f t="shared" si="261"/>
        <v>0</v>
      </c>
      <c r="J1155" s="52">
        <f t="shared" si="255"/>
        <v>17315.830999990001</v>
      </c>
      <c r="K1155" s="41">
        <f t="shared" si="256"/>
        <v>0</v>
      </c>
      <c r="L1155" s="2" t="str">
        <f t="shared" si="262"/>
        <v>J=</v>
      </c>
      <c r="M1155" s="42">
        <f t="shared" si="263"/>
        <v>43768</v>
      </c>
      <c r="N1155" s="5">
        <f t="shared" si="265"/>
        <v>0</v>
      </c>
      <c r="O1155" s="4"/>
      <c r="P1155" s="4"/>
      <c r="Q1155" s="4"/>
      <c r="R1155" s="5"/>
      <c r="S1155" s="3"/>
      <c r="T1155" s="4"/>
      <c r="U1155" s="5"/>
      <c r="V1155" s="5"/>
      <c r="W1155" s="5"/>
      <c r="X1155" s="4"/>
      <c r="Y1155" s="6"/>
      <c r="Z1155" s="4"/>
      <c r="AA1155" s="4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</row>
    <row r="1156" spans="1:144" x14ac:dyDescent="0.2">
      <c r="A1156" s="138">
        <f t="shared" si="257"/>
        <v>43451</v>
      </c>
      <c r="B1156" s="142">
        <f t="shared" ca="1" si="264"/>
        <v>1017315.83099999</v>
      </c>
      <c r="C1156" s="52">
        <f t="shared" si="258"/>
        <v>1000000</v>
      </c>
      <c r="D1156" s="38">
        <f t="shared" si="259"/>
        <v>0.14476</v>
      </c>
      <c r="E1156" s="42">
        <f t="shared" si="260"/>
        <v>43403</v>
      </c>
      <c r="F1156" s="1">
        <f t="shared" si="252"/>
        <v>32</v>
      </c>
      <c r="G1156" s="51">
        <f t="shared" si="253"/>
        <v>32</v>
      </c>
      <c r="H1156" s="43">
        <f t="shared" si="254"/>
        <v>1.0173158309999999</v>
      </c>
      <c r="I1156" s="51">
        <f t="shared" si="261"/>
        <v>0</v>
      </c>
      <c r="J1156" s="52">
        <f t="shared" si="255"/>
        <v>17315.830999990001</v>
      </c>
      <c r="K1156" s="41">
        <f t="shared" si="256"/>
        <v>0</v>
      </c>
      <c r="L1156" s="2" t="str">
        <f t="shared" si="262"/>
        <v>J=</v>
      </c>
      <c r="M1156" s="42">
        <f t="shared" si="263"/>
        <v>43768</v>
      </c>
      <c r="N1156" s="5">
        <f t="shared" si="265"/>
        <v>0</v>
      </c>
      <c r="O1156" s="4"/>
      <c r="P1156" s="4"/>
      <c r="Q1156" s="4"/>
      <c r="R1156" s="5"/>
      <c r="S1156" s="3"/>
      <c r="T1156" s="4"/>
      <c r="U1156" s="5"/>
      <c r="V1156" s="5"/>
      <c r="W1156" s="5"/>
      <c r="X1156" s="4"/>
      <c r="Y1156" s="6"/>
      <c r="Z1156" s="4"/>
      <c r="AA1156" s="4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</row>
    <row r="1157" spans="1:144" x14ac:dyDescent="0.2">
      <c r="A1157" s="138">
        <f t="shared" si="257"/>
        <v>43452</v>
      </c>
      <c r="B1157" s="142">
        <f t="shared" ca="1" si="264"/>
        <v>1017861.755</v>
      </c>
      <c r="C1157" s="52">
        <f t="shared" si="258"/>
        <v>1000000</v>
      </c>
      <c r="D1157" s="38">
        <f t="shared" si="259"/>
        <v>0.14476</v>
      </c>
      <c r="E1157" s="42">
        <f t="shared" si="260"/>
        <v>43403</v>
      </c>
      <c r="F1157" s="1">
        <f t="shared" si="252"/>
        <v>33</v>
      </c>
      <c r="G1157" s="51">
        <f t="shared" si="253"/>
        <v>33</v>
      </c>
      <c r="H1157" s="43">
        <f t="shared" si="254"/>
        <v>1.017861755</v>
      </c>
      <c r="I1157" s="51">
        <f t="shared" si="261"/>
        <v>0</v>
      </c>
      <c r="J1157" s="52">
        <f t="shared" si="255"/>
        <v>17861.755000000001</v>
      </c>
      <c r="K1157" s="41">
        <f t="shared" si="256"/>
        <v>0</v>
      </c>
      <c r="L1157" s="2" t="str">
        <f t="shared" si="262"/>
        <v>J=</v>
      </c>
      <c r="M1157" s="42">
        <f t="shared" si="263"/>
        <v>43768</v>
      </c>
      <c r="N1157" s="5">
        <f t="shared" si="265"/>
        <v>0</v>
      </c>
      <c r="O1157" s="4"/>
      <c r="P1157" s="4"/>
      <c r="Q1157" s="4"/>
      <c r="R1157" s="5"/>
      <c r="S1157" s="3"/>
      <c r="T1157" s="4"/>
      <c r="U1157" s="5"/>
      <c r="V1157" s="5"/>
      <c r="W1157" s="5"/>
      <c r="X1157" s="4"/>
      <c r="Y1157" s="6"/>
      <c r="Z1157" s="4"/>
      <c r="AA1157" s="4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</row>
    <row r="1158" spans="1:144" x14ac:dyDescent="0.2">
      <c r="A1158" s="138">
        <f t="shared" si="257"/>
        <v>43453</v>
      </c>
      <c r="B1158" s="142">
        <f t="shared" ca="1" si="264"/>
        <v>1018407.972</v>
      </c>
      <c r="C1158" s="52">
        <f t="shared" si="258"/>
        <v>1000000</v>
      </c>
      <c r="D1158" s="38">
        <f t="shared" si="259"/>
        <v>0.14476</v>
      </c>
      <c r="E1158" s="42">
        <f t="shared" si="260"/>
        <v>43403</v>
      </c>
      <c r="F1158" s="1">
        <f t="shared" si="252"/>
        <v>34</v>
      </c>
      <c r="G1158" s="51">
        <f t="shared" si="253"/>
        <v>34</v>
      </c>
      <c r="H1158" s="43">
        <f t="shared" si="254"/>
        <v>1.0184079720000001</v>
      </c>
      <c r="I1158" s="51">
        <f t="shared" si="261"/>
        <v>0</v>
      </c>
      <c r="J1158" s="52">
        <f t="shared" si="255"/>
        <v>18407.972000000002</v>
      </c>
      <c r="K1158" s="41">
        <f t="shared" si="256"/>
        <v>0</v>
      </c>
      <c r="L1158" s="2" t="str">
        <f t="shared" si="262"/>
        <v>J=</v>
      </c>
      <c r="M1158" s="42">
        <f t="shared" si="263"/>
        <v>43768</v>
      </c>
      <c r="N1158" s="5">
        <f t="shared" si="265"/>
        <v>0</v>
      </c>
      <c r="O1158" s="4"/>
      <c r="P1158" s="4"/>
      <c r="Q1158" s="4"/>
      <c r="R1158" s="5"/>
      <c r="S1158" s="3"/>
      <c r="T1158" s="4"/>
      <c r="U1158" s="5"/>
      <c r="V1158" s="5"/>
      <c r="W1158" s="5"/>
      <c r="X1158" s="4"/>
      <c r="Y1158" s="6"/>
      <c r="Z1158" s="4"/>
      <c r="AA1158" s="4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</row>
    <row r="1159" spans="1:144" x14ac:dyDescent="0.2">
      <c r="A1159" s="138">
        <f t="shared" si="257"/>
        <v>43454</v>
      </c>
      <c r="B1159" s="142">
        <f t="shared" ca="1" si="264"/>
        <v>1018954.48299999</v>
      </c>
      <c r="C1159" s="52">
        <f t="shared" si="258"/>
        <v>1000000</v>
      </c>
      <c r="D1159" s="38">
        <f t="shared" si="259"/>
        <v>0.14476</v>
      </c>
      <c r="E1159" s="42">
        <f t="shared" si="260"/>
        <v>43403</v>
      </c>
      <c r="F1159" s="1">
        <f t="shared" si="252"/>
        <v>35</v>
      </c>
      <c r="G1159" s="51">
        <f t="shared" si="253"/>
        <v>35</v>
      </c>
      <c r="H1159" s="43">
        <f t="shared" si="254"/>
        <v>1.0189544829999999</v>
      </c>
      <c r="I1159" s="51">
        <f t="shared" si="261"/>
        <v>0</v>
      </c>
      <c r="J1159" s="52">
        <f t="shared" si="255"/>
        <v>18954.482999989999</v>
      </c>
      <c r="K1159" s="41">
        <f t="shared" si="256"/>
        <v>0</v>
      </c>
      <c r="L1159" s="2" t="str">
        <f t="shared" si="262"/>
        <v>J=</v>
      </c>
      <c r="M1159" s="42">
        <f t="shared" si="263"/>
        <v>43768</v>
      </c>
      <c r="N1159" s="5">
        <f t="shared" si="265"/>
        <v>0</v>
      </c>
      <c r="O1159" s="4"/>
      <c r="P1159" s="4"/>
      <c r="Q1159" s="4"/>
      <c r="R1159" s="5"/>
      <c r="S1159" s="3"/>
      <c r="T1159" s="4"/>
      <c r="U1159" s="5"/>
      <c r="V1159" s="5"/>
      <c r="W1159" s="5"/>
      <c r="X1159" s="4"/>
      <c r="Y1159" s="6"/>
      <c r="Z1159" s="4"/>
      <c r="AA1159" s="4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</row>
    <row r="1160" spans="1:144" x14ac:dyDescent="0.2">
      <c r="A1160" s="138">
        <f t="shared" si="257"/>
        <v>43455</v>
      </c>
      <c r="B1160" s="142">
        <f t="shared" ca="1" si="264"/>
        <v>1019501.28599999</v>
      </c>
      <c r="C1160" s="52">
        <f t="shared" si="258"/>
        <v>1000000</v>
      </c>
      <c r="D1160" s="38">
        <f t="shared" si="259"/>
        <v>0.14476</v>
      </c>
      <c r="E1160" s="42">
        <f t="shared" si="260"/>
        <v>43403</v>
      </c>
      <c r="F1160" s="1">
        <f t="shared" si="252"/>
        <v>36</v>
      </c>
      <c r="G1160" s="51">
        <f t="shared" si="253"/>
        <v>36</v>
      </c>
      <c r="H1160" s="43">
        <f t="shared" si="254"/>
        <v>1.0195012859999999</v>
      </c>
      <c r="I1160" s="51">
        <f t="shared" si="261"/>
        <v>0</v>
      </c>
      <c r="J1160" s="52">
        <f t="shared" si="255"/>
        <v>19501.285999989999</v>
      </c>
      <c r="K1160" s="41">
        <f t="shared" si="256"/>
        <v>0</v>
      </c>
      <c r="L1160" s="2" t="str">
        <f t="shared" si="262"/>
        <v>J=</v>
      </c>
      <c r="M1160" s="42">
        <f t="shared" si="263"/>
        <v>43768</v>
      </c>
      <c r="N1160" s="5">
        <f t="shared" si="265"/>
        <v>0</v>
      </c>
      <c r="O1160" s="4"/>
      <c r="P1160" s="4"/>
      <c r="Q1160" s="4"/>
      <c r="R1160" s="5"/>
      <c r="S1160" s="3"/>
      <c r="T1160" s="4"/>
      <c r="U1160" s="5"/>
      <c r="V1160" s="5"/>
      <c r="W1160" s="5"/>
      <c r="X1160" s="4"/>
      <c r="Y1160" s="6"/>
      <c r="Z1160" s="4"/>
      <c r="AA1160" s="4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</row>
    <row r="1161" spans="1:144" x14ac:dyDescent="0.2">
      <c r="A1161" s="138">
        <f t="shared" si="257"/>
        <v>43456</v>
      </c>
      <c r="B1161" s="142">
        <f t="shared" ca="1" si="264"/>
        <v>1020048.383</v>
      </c>
      <c r="C1161" s="52">
        <f t="shared" si="258"/>
        <v>1000000</v>
      </c>
      <c r="D1161" s="38">
        <f t="shared" si="259"/>
        <v>0.14476</v>
      </c>
      <c r="E1161" s="42">
        <f t="shared" si="260"/>
        <v>43403</v>
      </c>
      <c r="F1161" s="1">
        <f t="shared" si="252"/>
        <v>36</v>
      </c>
      <c r="G1161" s="51">
        <f t="shared" si="253"/>
        <v>37</v>
      </c>
      <c r="H1161" s="43">
        <f t="shared" si="254"/>
        <v>1.020048383</v>
      </c>
      <c r="I1161" s="51">
        <f t="shared" si="261"/>
        <v>0</v>
      </c>
      <c r="J1161" s="52">
        <f t="shared" si="255"/>
        <v>20048.383000000002</v>
      </c>
      <c r="K1161" s="41">
        <f t="shared" si="256"/>
        <v>0</v>
      </c>
      <c r="L1161" s="2" t="str">
        <f t="shared" si="262"/>
        <v>J=</v>
      </c>
      <c r="M1161" s="42">
        <f t="shared" si="263"/>
        <v>43768</v>
      </c>
      <c r="N1161" s="5">
        <f t="shared" si="265"/>
        <v>0</v>
      </c>
      <c r="O1161" s="4"/>
      <c r="P1161" s="4"/>
      <c r="Q1161" s="4"/>
      <c r="R1161" s="5"/>
      <c r="S1161" s="3"/>
      <c r="T1161" s="4"/>
      <c r="U1161" s="5"/>
      <c r="V1161" s="5"/>
      <c r="W1161" s="5"/>
      <c r="X1161" s="4"/>
      <c r="Y1161" s="6"/>
      <c r="Z1161" s="4"/>
      <c r="AA1161" s="4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</row>
    <row r="1162" spans="1:144" x14ac:dyDescent="0.2">
      <c r="A1162" s="138">
        <f t="shared" si="257"/>
        <v>43457</v>
      </c>
      <c r="B1162" s="142">
        <f t="shared" ca="1" si="264"/>
        <v>1020048.383</v>
      </c>
      <c r="C1162" s="52">
        <f t="shared" si="258"/>
        <v>1000000</v>
      </c>
      <c r="D1162" s="38">
        <f t="shared" si="259"/>
        <v>0.14476</v>
      </c>
      <c r="E1162" s="42">
        <f t="shared" si="260"/>
        <v>43403</v>
      </c>
      <c r="F1162" s="1">
        <f t="shared" si="252"/>
        <v>36</v>
      </c>
      <c r="G1162" s="51">
        <f t="shared" si="253"/>
        <v>37</v>
      </c>
      <c r="H1162" s="43">
        <f t="shared" si="254"/>
        <v>1.020048383</v>
      </c>
      <c r="I1162" s="51">
        <f t="shared" si="261"/>
        <v>0</v>
      </c>
      <c r="J1162" s="52">
        <f t="shared" si="255"/>
        <v>20048.383000000002</v>
      </c>
      <c r="K1162" s="41">
        <f t="shared" si="256"/>
        <v>0</v>
      </c>
      <c r="L1162" s="2" t="str">
        <f t="shared" si="262"/>
        <v>J=</v>
      </c>
      <c r="M1162" s="42">
        <f t="shared" si="263"/>
        <v>43768</v>
      </c>
      <c r="N1162" s="5">
        <f t="shared" si="265"/>
        <v>0</v>
      </c>
      <c r="O1162" s="4"/>
      <c r="P1162" s="4"/>
      <c r="Q1162" s="4"/>
      <c r="R1162" s="5"/>
      <c r="S1162" s="3"/>
      <c r="T1162" s="4"/>
      <c r="U1162" s="5"/>
      <c r="V1162" s="5"/>
      <c r="W1162" s="5"/>
      <c r="X1162" s="4"/>
      <c r="Y1162" s="6"/>
      <c r="Z1162" s="4"/>
      <c r="AA1162" s="4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</row>
    <row r="1163" spans="1:144" x14ac:dyDescent="0.2">
      <c r="A1163" s="138">
        <f t="shared" si="257"/>
        <v>43458</v>
      </c>
      <c r="B1163" s="142">
        <f t="shared" ca="1" si="264"/>
        <v>1020048.383</v>
      </c>
      <c r="C1163" s="52">
        <f t="shared" si="258"/>
        <v>1000000</v>
      </c>
      <c r="D1163" s="38">
        <f t="shared" si="259"/>
        <v>0.14476</v>
      </c>
      <c r="E1163" s="42">
        <f t="shared" si="260"/>
        <v>43403</v>
      </c>
      <c r="F1163" s="1">
        <f t="shared" si="252"/>
        <v>37</v>
      </c>
      <c r="G1163" s="51">
        <f t="shared" si="253"/>
        <v>37</v>
      </c>
      <c r="H1163" s="43">
        <f t="shared" si="254"/>
        <v>1.020048383</v>
      </c>
      <c r="I1163" s="51">
        <f t="shared" si="261"/>
        <v>0</v>
      </c>
      <c r="J1163" s="52">
        <f t="shared" si="255"/>
        <v>20048.383000000002</v>
      </c>
      <c r="K1163" s="41">
        <f t="shared" si="256"/>
        <v>0</v>
      </c>
      <c r="L1163" s="2" t="str">
        <f t="shared" si="262"/>
        <v>J=</v>
      </c>
      <c r="M1163" s="42">
        <f t="shared" si="263"/>
        <v>43768</v>
      </c>
      <c r="N1163" s="5">
        <f t="shared" si="265"/>
        <v>0</v>
      </c>
      <c r="O1163" s="4"/>
      <c r="P1163" s="4"/>
      <c r="Q1163" s="4"/>
      <c r="R1163" s="5"/>
      <c r="S1163" s="3"/>
      <c r="T1163" s="4"/>
      <c r="U1163" s="5"/>
      <c r="V1163" s="5"/>
      <c r="W1163" s="5"/>
      <c r="X1163" s="4"/>
      <c r="Y1163" s="6"/>
      <c r="Z1163" s="4"/>
      <c r="AA1163" s="4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</row>
    <row r="1164" spans="1:144" x14ac:dyDescent="0.2">
      <c r="A1164" s="138">
        <f t="shared" si="257"/>
        <v>43459</v>
      </c>
      <c r="B1164" s="142">
        <f t="shared" ca="1" si="264"/>
        <v>1020595.774</v>
      </c>
      <c r="C1164" s="52">
        <f t="shared" si="258"/>
        <v>1000000</v>
      </c>
      <c r="D1164" s="38">
        <f t="shared" si="259"/>
        <v>0.14476</v>
      </c>
      <c r="E1164" s="42">
        <f t="shared" si="260"/>
        <v>43403</v>
      </c>
      <c r="F1164" s="1">
        <f t="shared" ref="F1164:F1227" si="266">IF(A1164&gt;E1164,IF(NETWORKDAYS(E1164,A1164,$P$75:$P$191)-1=0,1,NETWORKDAYS(E1164,A1164,$P$75:$P$191)-1),0)</f>
        <v>37</v>
      </c>
      <c r="G1164" s="51">
        <f t="shared" ref="G1164:G1227" si="267">IF(AND(F1164=1,F1163=1),1,IF(F1164&gt;0,IF(F1164=F1163,F1164+1,F1164),0))</f>
        <v>38</v>
      </c>
      <c r="H1164" s="43">
        <f t="shared" ref="H1164:H1227" si="268">ROUND((D1164+1)^(G1164/252),9)</f>
        <v>1.020595774</v>
      </c>
      <c r="I1164" s="51">
        <f t="shared" si="261"/>
        <v>0</v>
      </c>
      <c r="J1164" s="52">
        <f t="shared" ref="J1164:J1227" si="269">TRUNC(((H1164-1)*C1164),8)</f>
        <v>20595.774000000001</v>
      </c>
      <c r="K1164" s="41">
        <f t="shared" ref="K1164:K1227" si="270">IF(I1164&gt;0,VLOOKUP(I1164,$P$12:$U$72,6),0)</f>
        <v>0</v>
      </c>
      <c r="L1164" s="2" t="str">
        <f t="shared" si="262"/>
        <v>J=</v>
      </c>
      <c r="M1164" s="42">
        <f t="shared" si="263"/>
        <v>43768</v>
      </c>
      <c r="N1164" s="5">
        <f t="shared" si="265"/>
        <v>0</v>
      </c>
      <c r="O1164" s="4"/>
      <c r="P1164" s="4"/>
      <c r="Q1164" s="4"/>
      <c r="R1164" s="5"/>
      <c r="S1164" s="3"/>
      <c r="T1164" s="4"/>
      <c r="U1164" s="5"/>
      <c r="V1164" s="5"/>
      <c r="W1164" s="5"/>
      <c r="X1164" s="4"/>
      <c r="Y1164" s="6"/>
      <c r="Z1164" s="4"/>
      <c r="AA1164" s="4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</row>
    <row r="1165" spans="1:144" x14ac:dyDescent="0.2">
      <c r="A1165" s="138">
        <f t="shared" ref="A1165:A1228" si="271">(A1164+1)</f>
        <v>43460</v>
      </c>
      <c r="B1165" s="142">
        <f t="shared" ca="1" si="264"/>
        <v>1020595.774</v>
      </c>
      <c r="C1165" s="52">
        <f t="shared" ref="C1165:C1228" si="272">(C1164-K1164)</f>
        <v>1000000</v>
      </c>
      <c r="D1165" s="38">
        <f t="shared" ref="D1165:D1228" si="273">D1164</f>
        <v>0.14476</v>
      </c>
      <c r="E1165" s="42">
        <f t="shared" ref="E1165:E1228" si="274">IF(I1164&gt;0,VLOOKUP(I1164,P$12:Z$72,2),E1164)</f>
        <v>43403</v>
      </c>
      <c r="F1165" s="1">
        <f t="shared" si="266"/>
        <v>38</v>
      </c>
      <c r="G1165" s="51">
        <f t="shared" si="267"/>
        <v>38</v>
      </c>
      <c r="H1165" s="43">
        <f t="shared" si="268"/>
        <v>1.020595774</v>
      </c>
      <c r="I1165" s="51">
        <f t="shared" ref="I1165:I1228" si="275">IF(VLOOKUP(A1165,Q$12:X$72,8)=VLOOKUP(A1164,Q$12:X$72,8),0,VLOOKUP(A1165,Q$12:X$72,8))</f>
        <v>0</v>
      </c>
      <c r="J1165" s="52">
        <f t="shared" si="269"/>
        <v>20595.774000000001</v>
      </c>
      <c r="K1165" s="41">
        <f t="shared" si="270"/>
        <v>0</v>
      </c>
      <c r="L1165" s="2" t="str">
        <f t="shared" ref="L1165:L1228" si="276">IF(I1164&gt;0,VLOOKUP(I1164,P$12:Z$72,10),L1164)</f>
        <v>J=</v>
      </c>
      <c r="M1165" s="42">
        <f t="shared" ref="M1165:M1228" si="277">IF(I1164&gt;0,VLOOKUP(I1164,P$12:Z$72,11),M1164)</f>
        <v>43768</v>
      </c>
      <c r="N1165" s="5">
        <f t="shared" si="265"/>
        <v>0</v>
      </c>
      <c r="O1165" s="4"/>
      <c r="P1165" s="4"/>
      <c r="Q1165" s="4"/>
      <c r="R1165" s="5"/>
      <c r="S1165" s="3"/>
      <c r="T1165" s="4"/>
      <c r="U1165" s="5"/>
      <c r="V1165" s="5"/>
      <c r="W1165" s="5"/>
      <c r="X1165" s="4"/>
      <c r="Y1165" s="6"/>
      <c r="Z1165" s="4"/>
      <c r="AA1165" s="4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</row>
    <row r="1166" spans="1:144" x14ac:dyDescent="0.2">
      <c r="A1166" s="138">
        <f t="shared" si="271"/>
        <v>43461</v>
      </c>
      <c r="B1166" s="142">
        <f t="shared" ref="B1166:B1229" ca="1" si="278">IF(A1166&lt;=TODAY(),C1166+J1166,IF(AND(A1166&gt;TODAY(),A1166&lt;=$B$1),IF(VLOOKUP(TODAY(),$A$12:$D$10000,4,FALSE)=0,"n.d",C1166+J1166),"n.d"))</f>
        <v>1021143.458</v>
      </c>
      <c r="C1166" s="52">
        <f t="shared" si="272"/>
        <v>1000000</v>
      </c>
      <c r="D1166" s="38">
        <f t="shared" si="273"/>
        <v>0.14476</v>
      </c>
      <c r="E1166" s="42">
        <f t="shared" si="274"/>
        <v>43403</v>
      </c>
      <c r="F1166" s="1">
        <f t="shared" si="266"/>
        <v>39</v>
      </c>
      <c r="G1166" s="51">
        <f t="shared" si="267"/>
        <v>39</v>
      </c>
      <c r="H1166" s="43">
        <f t="shared" si="268"/>
        <v>1.0211434580000001</v>
      </c>
      <c r="I1166" s="51">
        <f t="shared" si="275"/>
        <v>0</v>
      </c>
      <c r="J1166" s="52">
        <f t="shared" si="269"/>
        <v>21143.457999999999</v>
      </c>
      <c r="K1166" s="41">
        <f t="shared" si="270"/>
        <v>0</v>
      </c>
      <c r="L1166" s="2" t="str">
        <f t="shared" si="276"/>
        <v>J=</v>
      </c>
      <c r="M1166" s="42">
        <f t="shared" si="277"/>
        <v>43768</v>
      </c>
      <c r="N1166" s="5">
        <f t="shared" ref="N1166:N1229" si="279">IF(I1166&gt;0,(J1166+K1166)*N$9,0)</f>
        <v>0</v>
      </c>
      <c r="O1166" s="4"/>
      <c r="P1166" s="4"/>
      <c r="Q1166" s="4"/>
      <c r="R1166" s="5"/>
      <c r="S1166" s="3"/>
      <c r="T1166" s="4"/>
      <c r="U1166" s="5"/>
      <c r="V1166" s="5"/>
      <c r="W1166" s="5"/>
      <c r="X1166" s="4"/>
      <c r="Y1166" s="6"/>
      <c r="Z1166" s="4"/>
      <c r="AA1166" s="4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</row>
    <row r="1167" spans="1:144" x14ac:dyDescent="0.2">
      <c r="A1167" s="138">
        <f t="shared" si="271"/>
        <v>43462</v>
      </c>
      <c r="B1167" s="142">
        <f t="shared" ca="1" si="278"/>
        <v>1021691.437</v>
      </c>
      <c r="C1167" s="52">
        <f t="shared" si="272"/>
        <v>1000000</v>
      </c>
      <c r="D1167" s="38">
        <f t="shared" si="273"/>
        <v>0.14476</v>
      </c>
      <c r="E1167" s="42">
        <f t="shared" si="274"/>
        <v>43403</v>
      </c>
      <c r="F1167" s="1">
        <f t="shared" si="266"/>
        <v>40</v>
      </c>
      <c r="G1167" s="51">
        <f t="shared" si="267"/>
        <v>40</v>
      </c>
      <c r="H1167" s="43">
        <f t="shared" si="268"/>
        <v>1.0216914370000001</v>
      </c>
      <c r="I1167" s="51">
        <f t="shared" si="275"/>
        <v>0</v>
      </c>
      <c r="J1167" s="52">
        <f t="shared" si="269"/>
        <v>21691.437000000002</v>
      </c>
      <c r="K1167" s="41">
        <f t="shared" si="270"/>
        <v>0</v>
      </c>
      <c r="L1167" s="2" t="str">
        <f t="shared" si="276"/>
        <v>J=</v>
      </c>
      <c r="M1167" s="42">
        <f t="shared" si="277"/>
        <v>43768</v>
      </c>
      <c r="N1167" s="5">
        <f t="shared" si="279"/>
        <v>0</v>
      </c>
      <c r="O1167" s="4"/>
      <c r="P1167" s="4"/>
      <c r="Q1167" s="4"/>
      <c r="R1167" s="5"/>
      <c r="S1167" s="3"/>
      <c r="T1167" s="4"/>
      <c r="U1167" s="5"/>
      <c r="V1167" s="5"/>
      <c r="W1167" s="5"/>
      <c r="X1167" s="4"/>
      <c r="Y1167" s="6"/>
      <c r="Z1167" s="4"/>
      <c r="AA1167" s="4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</row>
    <row r="1168" spans="1:144" x14ac:dyDescent="0.2">
      <c r="A1168" s="138">
        <f t="shared" si="271"/>
        <v>43463</v>
      </c>
      <c r="B1168" s="142">
        <f t="shared" ca="1" si="278"/>
        <v>1022239.70899999</v>
      </c>
      <c r="C1168" s="52">
        <f t="shared" si="272"/>
        <v>1000000</v>
      </c>
      <c r="D1168" s="38">
        <f t="shared" si="273"/>
        <v>0.14476</v>
      </c>
      <c r="E1168" s="42">
        <f t="shared" si="274"/>
        <v>43403</v>
      </c>
      <c r="F1168" s="1">
        <f t="shared" si="266"/>
        <v>40</v>
      </c>
      <c r="G1168" s="51">
        <f t="shared" si="267"/>
        <v>41</v>
      </c>
      <c r="H1168" s="43">
        <f t="shared" si="268"/>
        <v>1.0222397089999999</v>
      </c>
      <c r="I1168" s="51">
        <f t="shared" si="275"/>
        <v>0</v>
      </c>
      <c r="J1168" s="52">
        <f t="shared" si="269"/>
        <v>22239.708999990002</v>
      </c>
      <c r="K1168" s="41">
        <f t="shared" si="270"/>
        <v>0</v>
      </c>
      <c r="L1168" s="2" t="str">
        <f t="shared" si="276"/>
        <v>J=</v>
      </c>
      <c r="M1168" s="42">
        <f t="shared" si="277"/>
        <v>43768</v>
      </c>
      <c r="N1168" s="5">
        <f t="shared" si="279"/>
        <v>0</v>
      </c>
      <c r="O1168" s="4"/>
      <c r="P1168" s="4"/>
      <c r="Q1168" s="4"/>
      <c r="R1168" s="5"/>
      <c r="S1168" s="3"/>
      <c r="T1168" s="4"/>
      <c r="U1168" s="5"/>
      <c r="V1168" s="5"/>
      <c r="W1168" s="5"/>
      <c r="X1168" s="4"/>
      <c r="Y1168" s="6"/>
      <c r="Z1168" s="4"/>
      <c r="AA1168" s="4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</row>
    <row r="1169" spans="1:144" x14ac:dyDescent="0.2">
      <c r="A1169" s="138">
        <f t="shared" si="271"/>
        <v>43464</v>
      </c>
      <c r="B1169" s="142">
        <f t="shared" ca="1" si="278"/>
        <v>1022239.70899999</v>
      </c>
      <c r="C1169" s="52">
        <f t="shared" si="272"/>
        <v>1000000</v>
      </c>
      <c r="D1169" s="38">
        <f t="shared" si="273"/>
        <v>0.14476</v>
      </c>
      <c r="E1169" s="42">
        <f t="shared" si="274"/>
        <v>43403</v>
      </c>
      <c r="F1169" s="1">
        <f t="shared" si="266"/>
        <v>40</v>
      </c>
      <c r="G1169" s="51">
        <f t="shared" si="267"/>
        <v>41</v>
      </c>
      <c r="H1169" s="43">
        <f t="shared" si="268"/>
        <v>1.0222397089999999</v>
      </c>
      <c r="I1169" s="51">
        <f t="shared" si="275"/>
        <v>0</v>
      </c>
      <c r="J1169" s="52">
        <f t="shared" si="269"/>
        <v>22239.708999990002</v>
      </c>
      <c r="K1169" s="41">
        <f t="shared" si="270"/>
        <v>0</v>
      </c>
      <c r="L1169" s="2" t="str">
        <f t="shared" si="276"/>
        <v>J=</v>
      </c>
      <c r="M1169" s="42">
        <f t="shared" si="277"/>
        <v>43768</v>
      </c>
      <c r="N1169" s="5">
        <f t="shared" si="279"/>
        <v>0</v>
      </c>
      <c r="O1169" s="4"/>
      <c r="P1169" s="4"/>
      <c r="Q1169" s="4"/>
      <c r="R1169" s="5"/>
      <c r="S1169" s="3"/>
      <c r="T1169" s="4"/>
      <c r="U1169" s="5"/>
      <c r="V1169" s="5"/>
      <c r="W1169" s="5"/>
      <c r="X1169" s="4"/>
      <c r="Y1169" s="6"/>
      <c r="Z1169" s="4"/>
      <c r="AA1169" s="4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</row>
    <row r="1170" spans="1:144" x14ac:dyDescent="0.2">
      <c r="A1170" s="138">
        <f t="shared" si="271"/>
        <v>43465</v>
      </c>
      <c r="B1170" s="142">
        <f t="shared" ca="1" si="278"/>
        <v>1022239.70899999</v>
      </c>
      <c r="C1170" s="52">
        <f t="shared" si="272"/>
        <v>1000000</v>
      </c>
      <c r="D1170" s="38">
        <f t="shared" si="273"/>
        <v>0.14476</v>
      </c>
      <c r="E1170" s="42">
        <f t="shared" si="274"/>
        <v>43403</v>
      </c>
      <c r="F1170" s="1">
        <f t="shared" si="266"/>
        <v>41</v>
      </c>
      <c r="G1170" s="51">
        <f t="shared" si="267"/>
        <v>41</v>
      </c>
      <c r="H1170" s="43">
        <f t="shared" si="268"/>
        <v>1.0222397089999999</v>
      </c>
      <c r="I1170" s="51">
        <f t="shared" si="275"/>
        <v>0</v>
      </c>
      <c r="J1170" s="52">
        <f t="shared" si="269"/>
        <v>22239.708999990002</v>
      </c>
      <c r="K1170" s="41">
        <f t="shared" si="270"/>
        <v>0</v>
      </c>
      <c r="L1170" s="2" t="str">
        <f t="shared" si="276"/>
        <v>J=</v>
      </c>
      <c r="M1170" s="42">
        <f t="shared" si="277"/>
        <v>43768</v>
      </c>
      <c r="N1170" s="5">
        <f t="shared" si="279"/>
        <v>0</v>
      </c>
      <c r="O1170" s="4"/>
      <c r="P1170" s="4"/>
      <c r="Q1170" s="4"/>
      <c r="R1170" s="5"/>
      <c r="S1170" s="3"/>
      <c r="T1170" s="4"/>
      <c r="U1170" s="5"/>
      <c r="V1170" s="5"/>
      <c r="W1170" s="5"/>
      <c r="X1170" s="4"/>
      <c r="Y1170" s="6"/>
      <c r="Z1170" s="4"/>
      <c r="AA1170" s="4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</row>
    <row r="1171" spans="1:144" x14ac:dyDescent="0.2">
      <c r="A1171" s="138">
        <f t="shared" si="271"/>
        <v>43466</v>
      </c>
      <c r="B1171" s="142">
        <f t="shared" ca="1" si="278"/>
        <v>1022788.276</v>
      </c>
      <c r="C1171" s="52">
        <f t="shared" si="272"/>
        <v>1000000</v>
      </c>
      <c r="D1171" s="38">
        <f t="shared" si="273"/>
        <v>0.14476</v>
      </c>
      <c r="E1171" s="42">
        <f t="shared" si="274"/>
        <v>43403</v>
      </c>
      <c r="F1171" s="1">
        <f t="shared" si="266"/>
        <v>41</v>
      </c>
      <c r="G1171" s="51">
        <f t="shared" si="267"/>
        <v>42</v>
      </c>
      <c r="H1171" s="43">
        <f t="shared" si="268"/>
        <v>1.022788276</v>
      </c>
      <c r="I1171" s="51">
        <f t="shared" si="275"/>
        <v>0</v>
      </c>
      <c r="J1171" s="52">
        <f t="shared" si="269"/>
        <v>22788.276000000002</v>
      </c>
      <c r="K1171" s="41">
        <f t="shared" si="270"/>
        <v>0</v>
      </c>
      <c r="L1171" s="2" t="str">
        <f t="shared" si="276"/>
        <v>J=</v>
      </c>
      <c r="M1171" s="42">
        <f t="shared" si="277"/>
        <v>43768</v>
      </c>
      <c r="N1171" s="5">
        <f t="shared" si="279"/>
        <v>0</v>
      </c>
      <c r="O1171" s="4"/>
      <c r="P1171" s="4"/>
      <c r="Q1171" s="4"/>
      <c r="R1171" s="5"/>
      <c r="S1171" s="3"/>
      <c r="T1171" s="4"/>
      <c r="U1171" s="5"/>
      <c r="V1171" s="5"/>
      <c r="W1171" s="5"/>
      <c r="X1171" s="4"/>
      <c r="Y1171" s="6"/>
      <c r="Z1171" s="4"/>
      <c r="AA1171" s="4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</row>
    <row r="1172" spans="1:144" x14ac:dyDescent="0.2">
      <c r="A1172" s="138">
        <f t="shared" si="271"/>
        <v>43467</v>
      </c>
      <c r="B1172" s="142">
        <f t="shared" ca="1" si="278"/>
        <v>1022788.276</v>
      </c>
      <c r="C1172" s="52">
        <f t="shared" si="272"/>
        <v>1000000</v>
      </c>
      <c r="D1172" s="38">
        <f t="shared" si="273"/>
        <v>0.14476</v>
      </c>
      <c r="E1172" s="42">
        <f t="shared" si="274"/>
        <v>43403</v>
      </c>
      <c r="F1172" s="1">
        <f t="shared" si="266"/>
        <v>42</v>
      </c>
      <c r="G1172" s="51">
        <f t="shared" si="267"/>
        <v>42</v>
      </c>
      <c r="H1172" s="43">
        <f t="shared" si="268"/>
        <v>1.022788276</v>
      </c>
      <c r="I1172" s="51">
        <f t="shared" si="275"/>
        <v>0</v>
      </c>
      <c r="J1172" s="52">
        <f t="shared" si="269"/>
        <v>22788.276000000002</v>
      </c>
      <c r="K1172" s="41">
        <f t="shared" si="270"/>
        <v>0</v>
      </c>
      <c r="L1172" s="2" t="str">
        <f t="shared" si="276"/>
        <v>J=</v>
      </c>
      <c r="M1172" s="42">
        <f t="shared" si="277"/>
        <v>43768</v>
      </c>
      <c r="N1172" s="5">
        <f t="shared" si="279"/>
        <v>0</v>
      </c>
      <c r="O1172" s="4"/>
      <c r="P1172" s="4"/>
      <c r="Q1172" s="4"/>
      <c r="R1172" s="5"/>
      <c r="S1172" s="3"/>
      <c r="T1172" s="4"/>
      <c r="U1172" s="5"/>
      <c r="V1172" s="5"/>
      <c r="W1172" s="5"/>
      <c r="X1172" s="4"/>
      <c r="Y1172" s="6"/>
      <c r="Z1172" s="4"/>
      <c r="AA1172" s="4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</row>
    <row r="1173" spans="1:144" x14ac:dyDescent="0.2">
      <c r="A1173" s="138">
        <f t="shared" si="271"/>
        <v>43468</v>
      </c>
      <c r="B1173" s="142">
        <f t="shared" ca="1" si="278"/>
        <v>1023337.137</v>
      </c>
      <c r="C1173" s="52">
        <f t="shared" si="272"/>
        <v>1000000</v>
      </c>
      <c r="D1173" s="38">
        <f t="shared" si="273"/>
        <v>0.14476</v>
      </c>
      <c r="E1173" s="42">
        <f t="shared" si="274"/>
        <v>43403</v>
      </c>
      <c r="F1173" s="1">
        <f t="shared" si="266"/>
        <v>43</v>
      </c>
      <c r="G1173" s="51">
        <f t="shared" si="267"/>
        <v>43</v>
      </c>
      <c r="H1173" s="43">
        <f t="shared" si="268"/>
        <v>1.023337137</v>
      </c>
      <c r="I1173" s="51">
        <f t="shared" si="275"/>
        <v>0</v>
      </c>
      <c r="J1173" s="52">
        <f t="shared" si="269"/>
        <v>23337.136999999999</v>
      </c>
      <c r="K1173" s="41">
        <f t="shared" si="270"/>
        <v>0</v>
      </c>
      <c r="L1173" s="2" t="str">
        <f t="shared" si="276"/>
        <v>J=</v>
      </c>
      <c r="M1173" s="42">
        <f t="shared" si="277"/>
        <v>43768</v>
      </c>
      <c r="N1173" s="5">
        <f t="shared" si="279"/>
        <v>0</v>
      </c>
      <c r="O1173" s="4"/>
      <c r="P1173" s="4"/>
      <c r="Q1173" s="4"/>
      <c r="R1173" s="5"/>
      <c r="S1173" s="3"/>
      <c r="T1173" s="4"/>
      <c r="U1173" s="5"/>
      <c r="V1173" s="5"/>
      <c r="W1173" s="5"/>
      <c r="X1173" s="4"/>
      <c r="Y1173" s="6"/>
      <c r="Z1173" s="4"/>
      <c r="AA1173" s="4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</row>
    <row r="1174" spans="1:144" x14ac:dyDescent="0.2">
      <c r="A1174" s="138">
        <f t="shared" si="271"/>
        <v>43469</v>
      </c>
      <c r="B1174" s="142">
        <f t="shared" ca="1" si="278"/>
        <v>1023886.292</v>
      </c>
      <c r="C1174" s="52">
        <f t="shared" si="272"/>
        <v>1000000</v>
      </c>
      <c r="D1174" s="38">
        <f t="shared" si="273"/>
        <v>0.14476</v>
      </c>
      <c r="E1174" s="42">
        <f t="shared" si="274"/>
        <v>43403</v>
      </c>
      <c r="F1174" s="1">
        <f t="shared" si="266"/>
        <v>44</v>
      </c>
      <c r="G1174" s="51">
        <f t="shared" si="267"/>
        <v>44</v>
      </c>
      <c r="H1174" s="43">
        <f t="shared" si="268"/>
        <v>1.023886292</v>
      </c>
      <c r="I1174" s="51">
        <f t="shared" si="275"/>
        <v>0</v>
      </c>
      <c r="J1174" s="52">
        <f t="shared" si="269"/>
        <v>23886.292000000001</v>
      </c>
      <c r="K1174" s="41">
        <f t="shared" si="270"/>
        <v>0</v>
      </c>
      <c r="L1174" s="2" t="str">
        <f t="shared" si="276"/>
        <v>J=</v>
      </c>
      <c r="M1174" s="42">
        <f t="shared" si="277"/>
        <v>43768</v>
      </c>
      <c r="N1174" s="5">
        <f t="shared" si="279"/>
        <v>0</v>
      </c>
      <c r="O1174" s="4"/>
      <c r="P1174" s="4"/>
      <c r="Q1174" s="4"/>
      <c r="R1174" s="5"/>
      <c r="S1174" s="3"/>
      <c r="T1174" s="4"/>
      <c r="U1174" s="5"/>
      <c r="V1174" s="5"/>
      <c r="W1174" s="5"/>
      <c r="X1174" s="4"/>
      <c r="Y1174" s="6"/>
      <c r="Z1174" s="4"/>
      <c r="AA1174" s="4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</row>
    <row r="1175" spans="1:144" x14ac:dyDescent="0.2">
      <c r="A1175" s="138">
        <f t="shared" si="271"/>
        <v>43470</v>
      </c>
      <c r="B1175" s="142">
        <f t="shared" ca="1" si="278"/>
        <v>1024435.742</v>
      </c>
      <c r="C1175" s="52">
        <f t="shared" si="272"/>
        <v>1000000</v>
      </c>
      <c r="D1175" s="38">
        <f t="shared" si="273"/>
        <v>0.14476</v>
      </c>
      <c r="E1175" s="42">
        <f t="shared" si="274"/>
        <v>43403</v>
      </c>
      <c r="F1175" s="1">
        <f t="shared" si="266"/>
        <v>44</v>
      </c>
      <c r="G1175" s="51">
        <f t="shared" si="267"/>
        <v>45</v>
      </c>
      <c r="H1175" s="43">
        <f t="shared" si="268"/>
        <v>1.0244357420000001</v>
      </c>
      <c r="I1175" s="51">
        <f t="shared" si="275"/>
        <v>0</v>
      </c>
      <c r="J1175" s="52">
        <f t="shared" si="269"/>
        <v>24435.741999999998</v>
      </c>
      <c r="K1175" s="41">
        <f t="shared" si="270"/>
        <v>0</v>
      </c>
      <c r="L1175" s="2" t="str">
        <f t="shared" si="276"/>
        <v>J=</v>
      </c>
      <c r="M1175" s="42">
        <f t="shared" si="277"/>
        <v>43768</v>
      </c>
      <c r="N1175" s="5">
        <f t="shared" si="279"/>
        <v>0</v>
      </c>
      <c r="O1175" s="4"/>
      <c r="P1175" s="4"/>
      <c r="Q1175" s="4"/>
      <c r="R1175" s="5"/>
      <c r="S1175" s="3"/>
      <c r="T1175" s="4"/>
      <c r="U1175" s="5"/>
      <c r="V1175" s="5"/>
      <c r="W1175" s="5"/>
      <c r="X1175" s="4"/>
      <c r="Y1175" s="6"/>
      <c r="Z1175" s="4"/>
      <c r="AA1175" s="4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</row>
    <row r="1176" spans="1:144" x14ac:dyDescent="0.2">
      <c r="A1176" s="138">
        <f t="shared" si="271"/>
        <v>43471</v>
      </c>
      <c r="B1176" s="142">
        <f t="shared" ca="1" si="278"/>
        <v>1024435.742</v>
      </c>
      <c r="C1176" s="52">
        <f t="shared" si="272"/>
        <v>1000000</v>
      </c>
      <c r="D1176" s="38">
        <f t="shared" si="273"/>
        <v>0.14476</v>
      </c>
      <c r="E1176" s="42">
        <f t="shared" si="274"/>
        <v>43403</v>
      </c>
      <c r="F1176" s="1">
        <f t="shared" si="266"/>
        <v>44</v>
      </c>
      <c r="G1176" s="51">
        <f t="shared" si="267"/>
        <v>45</v>
      </c>
      <c r="H1176" s="43">
        <f t="shared" si="268"/>
        <v>1.0244357420000001</v>
      </c>
      <c r="I1176" s="51">
        <f t="shared" si="275"/>
        <v>0</v>
      </c>
      <c r="J1176" s="52">
        <f t="shared" si="269"/>
        <v>24435.741999999998</v>
      </c>
      <c r="K1176" s="41">
        <f t="shared" si="270"/>
        <v>0</v>
      </c>
      <c r="L1176" s="2" t="str">
        <f t="shared" si="276"/>
        <v>J=</v>
      </c>
      <c r="M1176" s="42">
        <f t="shared" si="277"/>
        <v>43768</v>
      </c>
      <c r="N1176" s="5">
        <f t="shared" si="279"/>
        <v>0</v>
      </c>
      <c r="O1176" s="4"/>
      <c r="P1176" s="4"/>
      <c r="Q1176" s="4"/>
      <c r="R1176" s="5"/>
      <c r="S1176" s="3"/>
      <c r="T1176" s="4"/>
      <c r="U1176" s="5"/>
      <c r="V1176" s="5"/>
      <c r="W1176" s="5"/>
      <c r="X1176" s="4"/>
      <c r="Y1176" s="6"/>
      <c r="Z1176" s="4"/>
      <c r="AA1176" s="4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</row>
    <row r="1177" spans="1:144" x14ac:dyDescent="0.2">
      <c r="A1177" s="138">
        <f t="shared" si="271"/>
        <v>43472</v>
      </c>
      <c r="B1177" s="142">
        <f t="shared" ca="1" si="278"/>
        <v>1024435.742</v>
      </c>
      <c r="C1177" s="52">
        <f t="shared" si="272"/>
        <v>1000000</v>
      </c>
      <c r="D1177" s="38">
        <f t="shared" si="273"/>
        <v>0.14476</v>
      </c>
      <c r="E1177" s="42">
        <f t="shared" si="274"/>
        <v>43403</v>
      </c>
      <c r="F1177" s="1">
        <f t="shared" si="266"/>
        <v>45</v>
      </c>
      <c r="G1177" s="51">
        <f t="shared" si="267"/>
        <v>45</v>
      </c>
      <c r="H1177" s="43">
        <f t="shared" si="268"/>
        <v>1.0244357420000001</v>
      </c>
      <c r="I1177" s="51">
        <f t="shared" si="275"/>
        <v>0</v>
      </c>
      <c r="J1177" s="52">
        <f t="shared" si="269"/>
        <v>24435.741999999998</v>
      </c>
      <c r="K1177" s="41">
        <f t="shared" si="270"/>
        <v>0</v>
      </c>
      <c r="L1177" s="2" t="str">
        <f t="shared" si="276"/>
        <v>J=</v>
      </c>
      <c r="M1177" s="42">
        <f t="shared" si="277"/>
        <v>43768</v>
      </c>
      <c r="N1177" s="5">
        <f t="shared" si="279"/>
        <v>0</v>
      </c>
      <c r="O1177" s="4"/>
      <c r="P1177" s="4"/>
      <c r="Q1177" s="4"/>
      <c r="R1177" s="5"/>
      <c r="S1177" s="3"/>
      <c r="T1177" s="4"/>
      <c r="U1177" s="5"/>
      <c r="V1177" s="5"/>
      <c r="W1177" s="5"/>
      <c r="X1177" s="4"/>
      <c r="Y1177" s="6"/>
      <c r="Z1177" s="4"/>
      <c r="AA1177" s="4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</row>
    <row r="1178" spans="1:144" x14ac:dyDescent="0.2">
      <c r="A1178" s="138">
        <f t="shared" si="271"/>
        <v>43473</v>
      </c>
      <c r="B1178" s="142">
        <f t="shared" ca="1" si="278"/>
        <v>1024985.48699999</v>
      </c>
      <c r="C1178" s="52">
        <f t="shared" si="272"/>
        <v>1000000</v>
      </c>
      <c r="D1178" s="38">
        <f t="shared" si="273"/>
        <v>0.14476</v>
      </c>
      <c r="E1178" s="42">
        <f t="shared" si="274"/>
        <v>43403</v>
      </c>
      <c r="F1178" s="1">
        <f t="shared" si="266"/>
        <v>46</v>
      </c>
      <c r="G1178" s="51">
        <f t="shared" si="267"/>
        <v>46</v>
      </c>
      <c r="H1178" s="43">
        <f t="shared" si="268"/>
        <v>1.0249854869999999</v>
      </c>
      <c r="I1178" s="51">
        <f t="shared" si="275"/>
        <v>0</v>
      </c>
      <c r="J1178" s="52">
        <f t="shared" si="269"/>
        <v>24985.48699999</v>
      </c>
      <c r="K1178" s="41">
        <f t="shared" si="270"/>
        <v>0</v>
      </c>
      <c r="L1178" s="2" t="str">
        <f t="shared" si="276"/>
        <v>J=</v>
      </c>
      <c r="M1178" s="42">
        <f t="shared" si="277"/>
        <v>43768</v>
      </c>
      <c r="N1178" s="5">
        <f t="shared" si="279"/>
        <v>0</v>
      </c>
      <c r="O1178" s="4"/>
      <c r="P1178" s="4"/>
      <c r="Q1178" s="4"/>
      <c r="R1178" s="5"/>
      <c r="S1178" s="3"/>
      <c r="T1178" s="4"/>
      <c r="U1178" s="5"/>
      <c r="V1178" s="5"/>
      <c r="W1178" s="5"/>
      <c r="X1178" s="4"/>
      <c r="Y1178" s="6"/>
      <c r="Z1178" s="4"/>
      <c r="AA1178" s="4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</row>
    <row r="1179" spans="1:144" x14ac:dyDescent="0.2">
      <c r="A1179" s="138">
        <f t="shared" si="271"/>
        <v>43474</v>
      </c>
      <c r="B1179" s="142">
        <f t="shared" ca="1" si="278"/>
        <v>1025535.52699999</v>
      </c>
      <c r="C1179" s="52">
        <f t="shared" si="272"/>
        <v>1000000</v>
      </c>
      <c r="D1179" s="38">
        <f t="shared" si="273"/>
        <v>0.14476</v>
      </c>
      <c r="E1179" s="42">
        <f t="shared" si="274"/>
        <v>43403</v>
      </c>
      <c r="F1179" s="1">
        <f t="shared" si="266"/>
        <v>47</v>
      </c>
      <c r="G1179" s="51">
        <f t="shared" si="267"/>
        <v>47</v>
      </c>
      <c r="H1179" s="43">
        <f t="shared" si="268"/>
        <v>1.0255355269999999</v>
      </c>
      <c r="I1179" s="51">
        <f t="shared" si="275"/>
        <v>0</v>
      </c>
      <c r="J1179" s="52">
        <f t="shared" si="269"/>
        <v>25535.526999990001</v>
      </c>
      <c r="K1179" s="41">
        <f t="shared" si="270"/>
        <v>0</v>
      </c>
      <c r="L1179" s="2" t="str">
        <f t="shared" si="276"/>
        <v>J=</v>
      </c>
      <c r="M1179" s="42">
        <f t="shared" si="277"/>
        <v>43768</v>
      </c>
      <c r="N1179" s="5">
        <f t="shared" si="279"/>
        <v>0</v>
      </c>
      <c r="O1179" s="4"/>
      <c r="P1179" s="4"/>
      <c r="Q1179" s="4"/>
      <c r="R1179" s="5"/>
      <c r="S1179" s="3"/>
      <c r="T1179" s="4"/>
      <c r="U1179" s="5"/>
      <c r="V1179" s="5"/>
      <c r="W1179" s="5"/>
      <c r="X1179" s="4"/>
      <c r="Y1179" s="6"/>
      <c r="Z1179" s="4"/>
      <c r="AA1179" s="4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</row>
    <row r="1180" spans="1:144" x14ac:dyDescent="0.2">
      <c r="A1180" s="138">
        <f t="shared" si="271"/>
        <v>43475</v>
      </c>
      <c r="B1180" s="142">
        <f t="shared" ca="1" si="278"/>
        <v>1026085.863</v>
      </c>
      <c r="C1180" s="52">
        <f t="shared" si="272"/>
        <v>1000000</v>
      </c>
      <c r="D1180" s="38">
        <f t="shared" si="273"/>
        <v>0.14476</v>
      </c>
      <c r="E1180" s="42">
        <f t="shared" si="274"/>
        <v>43403</v>
      </c>
      <c r="F1180" s="1">
        <f t="shared" si="266"/>
        <v>48</v>
      </c>
      <c r="G1180" s="51">
        <f t="shared" si="267"/>
        <v>48</v>
      </c>
      <c r="H1180" s="43">
        <f t="shared" si="268"/>
        <v>1.026085863</v>
      </c>
      <c r="I1180" s="51">
        <f t="shared" si="275"/>
        <v>0</v>
      </c>
      <c r="J1180" s="52">
        <f t="shared" si="269"/>
        <v>26085.863000000001</v>
      </c>
      <c r="K1180" s="41">
        <f t="shared" si="270"/>
        <v>0</v>
      </c>
      <c r="L1180" s="2" t="str">
        <f t="shared" si="276"/>
        <v>J=</v>
      </c>
      <c r="M1180" s="42">
        <f t="shared" si="277"/>
        <v>43768</v>
      </c>
      <c r="N1180" s="5">
        <f t="shared" si="279"/>
        <v>0</v>
      </c>
      <c r="O1180" s="4"/>
      <c r="P1180" s="4"/>
      <c r="Q1180" s="4"/>
      <c r="R1180" s="5"/>
      <c r="S1180" s="3"/>
      <c r="T1180" s="4"/>
      <c r="U1180" s="5"/>
      <c r="V1180" s="5"/>
      <c r="W1180" s="5"/>
      <c r="X1180" s="4"/>
      <c r="Y1180" s="6"/>
      <c r="Z1180" s="4"/>
      <c r="AA1180" s="4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</row>
    <row r="1181" spans="1:144" x14ac:dyDescent="0.2">
      <c r="A1181" s="138">
        <f t="shared" si="271"/>
        <v>43476</v>
      </c>
      <c r="B1181" s="142">
        <f t="shared" ca="1" si="278"/>
        <v>1026636.493</v>
      </c>
      <c r="C1181" s="52">
        <f t="shared" si="272"/>
        <v>1000000</v>
      </c>
      <c r="D1181" s="38">
        <f t="shared" si="273"/>
        <v>0.14476</v>
      </c>
      <c r="E1181" s="42">
        <f t="shared" si="274"/>
        <v>43403</v>
      </c>
      <c r="F1181" s="1">
        <f t="shared" si="266"/>
        <v>49</v>
      </c>
      <c r="G1181" s="51">
        <f t="shared" si="267"/>
        <v>49</v>
      </c>
      <c r="H1181" s="43">
        <f t="shared" si="268"/>
        <v>1.026636493</v>
      </c>
      <c r="I1181" s="51">
        <f t="shared" si="275"/>
        <v>0</v>
      </c>
      <c r="J1181" s="52">
        <f t="shared" si="269"/>
        <v>26636.492999999999</v>
      </c>
      <c r="K1181" s="41">
        <f t="shared" si="270"/>
        <v>0</v>
      </c>
      <c r="L1181" s="2" t="str">
        <f t="shared" si="276"/>
        <v>J=</v>
      </c>
      <c r="M1181" s="42">
        <f t="shared" si="277"/>
        <v>43768</v>
      </c>
      <c r="N1181" s="5">
        <f t="shared" si="279"/>
        <v>0</v>
      </c>
      <c r="O1181" s="4"/>
      <c r="P1181" s="4"/>
      <c r="Q1181" s="4"/>
      <c r="R1181" s="5"/>
      <c r="S1181" s="3"/>
      <c r="T1181" s="4"/>
      <c r="U1181" s="5"/>
      <c r="V1181" s="5"/>
      <c r="W1181" s="5"/>
      <c r="X1181" s="4"/>
      <c r="Y1181" s="6"/>
      <c r="Z1181" s="4"/>
      <c r="AA1181" s="4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</row>
    <row r="1182" spans="1:144" x14ac:dyDescent="0.2">
      <c r="A1182" s="138">
        <f t="shared" si="271"/>
        <v>43477</v>
      </c>
      <c r="B1182" s="142">
        <f t="shared" ca="1" si="278"/>
        <v>1027187.419</v>
      </c>
      <c r="C1182" s="52">
        <f t="shared" si="272"/>
        <v>1000000</v>
      </c>
      <c r="D1182" s="38">
        <f t="shared" si="273"/>
        <v>0.14476</v>
      </c>
      <c r="E1182" s="42">
        <f t="shared" si="274"/>
        <v>43403</v>
      </c>
      <c r="F1182" s="1">
        <f t="shared" si="266"/>
        <v>49</v>
      </c>
      <c r="G1182" s="51">
        <f t="shared" si="267"/>
        <v>50</v>
      </c>
      <c r="H1182" s="43">
        <f t="shared" si="268"/>
        <v>1.0271874190000001</v>
      </c>
      <c r="I1182" s="51">
        <f t="shared" si="275"/>
        <v>0</v>
      </c>
      <c r="J1182" s="52">
        <f t="shared" si="269"/>
        <v>27187.419000000002</v>
      </c>
      <c r="K1182" s="41">
        <f t="shared" si="270"/>
        <v>0</v>
      </c>
      <c r="L1182" s="2" t="str">
        <f t="shared" si="276"/>
        <v>J=</v>
      </c>
      <c r="M1182" s="42">
        <f t="shared" si="277"/>
        <v>43768</v>
      </c>
      <c r="N1182" s="5">
        <f t="shared" si="279"/>
        <v>0</v>
      </c>
      <c r="O1182" s="4"/>
      <c r="P1182" s="4"/>
      <c r="Q1182" s="4"/>
      <c r="R1182" s="5"/>
      <c r="S1182" s="3"/>
      <c r="T1182" s="4"/>
      <c r="U1182" s="5"/>
      <c r="V1182" s="5"/>
      <c r="W1182" s="5"/>
      <c r="X1182" s="4"/>
      <c r="Y1182" s="6"/>
      <c r="Z1182" s="4"/>
      <c r="AA1182" s="4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</row>
    <row r="1183" spans="1:144" x14ac:dyDescent="0.2">
      <c r="A1183" s="138">
        <f t="shared" si="271"/>
        <v>43478</v>
      </c>
      <c r="B1183" s="142">
        <f t="shared" ca="1" si="278"/>
        <v>1027187.419</v>
      </c>
      <c r="C1183" s="52">
        <f t="shared" si="272"/>
        <v>1000000</v>
      </c>
      <c r="D1183" s="38">
        <f t="shared" si="273"/>
        <v>0.14476</v>
      </c>
      <c r="E1183" s="42">
        <f t="shared" si="274"/>
        <v>43403</v>
      </c>
      <c r="F1183" s="1">
        <f t="shared" si="266"/>
        <v>49</v>
      </c>
      <c r="G1183" s="51">
        <f t="shared" si="267"/>
        <v>50</v>
      </c>
      <c r="H1183" s="43">
        <f t="shared" si="268"/>
        <v>1.0271874190000001</v>
      </c>
      <c r="I1183" s="51">
        <f t="shared" si="275"/>
        <v>0</v>
      </c>
      <c r="J1183" s="52">
        <f t="shared" si="269"/>
        <v>27187.419000000002</v>
      </c>
      <c r="K1183" s="41">
        <f t="shared" si="270"/>
        <v>0</v>
      </c>
      <c r="L1183" s="2" t="str">
        <f t="shared" si="276"/>
        <v>J=</v>
      </c>
      <c r="M1183" s="42">
        <f t="shared" si="277"/>
        <v>43768</v>
      </c>
      <c r="N1183" s="5">
        <f t="shared" si="279"/>
        <v>0</v>
      </c>
      <c r="O1183" s="4"/>
      <c r="P1183" s="4"/>
      <c r="Q1183" s="4"/>
      <c r="R1183" s="5"/>
      <c r="S1183" s="3"/>
      <c r="T1183" s="4"/>
      <c r="U1183" s="5"/>
      <c r="V1183" s="5"/>
      <c r="W1183" s="5"/>
      <c r="X1183" s="4"/>
      <c r="Y1183" s="6"/>
      <c r="Z1183" s="4"/>
      <c r="AA1183" s="4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</row>
    <row r="1184" spans="1:144" x14ac:dyDescent="0.2">
      <c r="A1184" s="138">
        <f t="shared" si="271"/>
        <v>43479</v>
      </c>
      <c r="B1184" s="142">
        <f t="shared" ca="1" si="278"/>
        <v>1027187.419</v>
      </c>
      <c r="C1184" s="52">
        <f t="shared" si="272"/>
        <v>1000000</v>
      </c>
      <c r="D1184" s="38">
        <f t="shared" si="273"/>
        <v>0.14476</v>
      </c>
      <c r="E1184" s="42">
        <f t="shared" si="274"/>
        <v>43403</v>
      </c>
      <c r="F1184" s="1">
        <f t="shared" si="266"/>
        <v>50</v>
      </c>
      <c r="G1184" s="51">
        <f t="shared" si="267"/>
        <v>50</v>
      </c>
      <c r="H1184" s="43">
        <f t="shared" si="268"/>
        <v>1.0271874190000001</v>
      </c>
      <c r="I1184" s="51">
        <f t="shared" si="275"/>
        <v>0</v>
      </c>
      <c r="J1184" s="52">
        <f t="shared" si="269"/>
        <v>27187.419000000002</v>
      </c>
      <c r="K1184" s="41">
        <f t="shared" si="270"/>
        <v>0</v>
      </c>
      <c r="L1184" s="2" t="str">
        <f t="shared" si="276"/>
        <v>J=</v>
      </c>
      <c r="M1184" s="42">
        <f t="shared" si="277"/>
        <v>43768</v>
      </c>
      <c r="N1184" s="5">
        <f t="shared" si="279"/>
        <v>0</v>
      </c>
      <c r="O1184" s="4"/>
      <c r="P1184" s="4"/>
      <c r="Q1184" s="4"/>
      <c r="R1184" s="5"/>
      <c r="S1184" s="3"/>
      <c r="T1184" s="4"/>
      <c r="U1184" s="5"/>
      <c r="V1184" s="5"/>
      <c r="W1184" s="5"/>
      <c r="X1184" s="4"/>
      <c r="Y1184" s="6"/>
      <c r="Z1184" s="4"/>
      <c r="AA1184" s="4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</row>
    <row r="1185" spans="1:144" x14ac:dyDescent="0.2">
      <c r="A1185" s="138">
        <f t="shared" si="271"/>
        <v>43480</v>
      </c>
      <c r="B1185" s="142">
        <f t="shared" ca="1" si="278"/>
        <v>1027738.6409999999</v>
      </c>
      <c r="C1185" s="52">
        <f t="shared" si="272"/>
        <v>1000000</v>
      </c>
      <c r="D1185" s="38">
        <f t="shared" si="273"/>
        <v>0.14476</v>
      </c>
      <c r="E1185" s="42">
        <f t="shared" si="274"/>
        <v>43403</v>
      </c>
      <c r="F1185" s="1">
        <f t="shared" si="266"/>
        <v>51</v>
      </c>
      <c r="G1185" s="51">
        <f t="shared" si="267"/>
        <v>51</v>
      </c>
      <c r="H1185" s="43">
        <f t="shared" si="268"/>
        <v>1.027738641</v>
      </c>
      <c r="I1185" s="51">
        <f t="shared" si="275"/>
        <v>0</v>
      </c>
      <c r="J1185" s="52">
        <f t="shared" si="269"/>
        <v>27738.641</v>
      </c>
      <c r="K1185" s="41">
        <f t="shared" si="270"/>
        <v>0</v>
      </c>
      <c r="L1185" s="2" t="str">
        <f t="shared" si="276"/>
        <v>J=</v>
      </c>
      <c r="M1185" s="42">
        <f t="shared" si="277"/>
        <v>43768</v>
      </c>
      <c r="N1185" s="5">
        <f t="shared" si="279"/>
        <v>0</v>
      </c>
      <c r="O1185" s="4"/>
      <c r="P1185" s="4"/>
      <c r="Q1185" s="4"/>
      <c r="R1185" s="5"/>
      <c r="S1185" s="3"/>
      <c r="T1185" s="4"/>
      <c r="U1185" s="5"/>
      <c r="V1185" s="5"/>
      <c r="W1185" s="5"/>
      <c r="X1185" s="4"/>
      <c r="Y1185" s="6"/>
      <c r="Z1185" s="4"/>
      <c r="AA1185" s="4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</row>
    <row r="1186" spans="1:144" x14ac:dyDescent="0.2">
      <c r="A1186" s="138">
        <f t="shared" si="271"/>
        <v>43481</v>
      </c>
      <c r="B1186" s="142">
        <f t="shared" ca="1" si="278"/>
        <v>1028290.159</v>
      </c>
      <c r="C1186" s="52">
        <f t="shared" si="272"/>
        <v>1000000</v>
      </c>
      <c r="D1186" s="38">
        <f t="shared" si="273"/>
        <v>0.14476</v>
      </c>
      <c r="E1186" s="42">
        <f t="shared" si="274"/>
        <v>43403</v>
      </c>
      <c r="F1186" s="1">
        <f t="shared" si="266"/>
        <v>52</v>
      </c>
      <c r="G1186" s="51">
        <f t="shared" si="267"/>
        <v>52</v>
      </c>
      <c r="H1186" s="43">
        <f t="shared" si="268"/>
        <v>1.028290159</v>
      </c>
      <c r="I1186" s="51">
        <f t="shared" si="275"/>
        <v>0</v>
      </c>
      <c r="J1186" s="52">
        <f t="shared" si="269"/>
        <v>28290.159</v>
      </c>
      <c r="K1186" s="41">
        <f t="shared" si="270"/>
        <v>0</v>
      </c>
      <c r="L1186" s="2" t="str">
        <f t="shared" si="276"/>
        <v>J=</v>
      </c>
      <c r="M1186" s="42">
        <f t="shared" si="277"/>
        <v>43768</v>
      </c>
      <c r="N1186" s="5">
        <f t="shared" si="279"/>
        <v>0</v>
      </c>
      <c r="O1186" s="4"/>
      <c r="P1186" s="4"/>
      <c r="Q1186" s="4"/>
      <c r="R1186" s="5"/>
      <c r="S1186" s="3"/>
      <c r="T1186" s="4"/>
      <c r="U1186" s="5"/>
      <c r="V1186" s="5"/>
      <c r="W1186" s="5"/>
      <c r="X1186" s="4"/>
      <c r="Y1186" s="6"/>
      <c r="Z1186" s="4"/>
      <c r="AA1186" s="4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</row>
    <row r="1187" spans="1:144" x14ac:dyDescent="0.2">
      <c r="A1187" s="138">
        <f t="shared" si="271"/>
        <v>43482</v>
      </c>
      <c r="B1187" s="142">
        <f t="shared" ca="1" si="278"/>
        <v>1028841.9719999901</v>
      </c>
      <c r="C1187" s="52">
        <f t="shared" si="272"/>
        <v>1000000</v>
      </c>
      <c r="D1187" s="38">
        <f t="shared" si="273"/>
        <v>0.14476</v>
      </c>
      <c r="E1187" s="42">
        <f t="shared" si="274"/>
        <v>43403</v>
      </c>
      <c r="F1187" s="1">
        <f t="shared" si="266"/>
        <v>53</v>
      </c>
      <c r="G1187" s="51">
        <f t="shared" si="267"/>
        <v>53</v>
      </c>
      <c r="H1187" s="43">
        <f t="shared" si="268"/>
        <v>1.0288419719999999</v>
      </c>
      <c r="I1187" s="51">
        <f t="shared" si="275"/>
        <v>0</v>
      </c>
      <c r="J1187" s="52">
        <f t="shared" si="269"/>
        <v>28841.971999990001</v>
      </c>
      <c r="K1187" s="41">
        <f t="shared" si="270"/>
        <v>0</v>
      </c>
      <c r="L1187" s="2" t="str">
        <f t="shared" si="276"/>
        <v>J=</v>
      </c>
      <c r="M1187" s="42">
        <f t="shared" si="277"/>
        <v>43768</v>
      </c>
      <c r="N1187" s="5">
        <f t="shared" si="279"/>
        <v>0</v>
      </c>
      <c r="O1187" s="4"/>
      <c r="P1187" s="4"/>
      <c r="Q1187" s="4"/>
      <c r="R1187" s="5"/>
      <c r="S1187" s="3"/>
      <c r="T1187" s="4"/>
      <c r="U1187" s="5"/>
      <c r="V1187" s="5"/>
      <c r="W1187" s="5"/>
      <c r="X1187" s="4"/>
      <c r="Y1187" s="6"/>
      <c r="Z1187" s="4"/>
      <c r="AA1187" s="4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</row>
    <row r="1188" spans="1:144" x14ac:dyDescent="0.2">
      <c r="A1188" s="138">
        <f t="shared" si="271"/>
        <v>43483</v>
      </c>
      <c r="B1188" s="142">
        <f t="shared" ca="1" si="278"/>
        <v>1029394.0820000001</v>
      </c>
      <c r="C1188" s="52">
        <f t="shared" si="272"/>
        <v>1000000</v>
      </c>
      <c r="D1188" s="38">
        <f t="shared" si="273"/>
        <v>0.14476</v>
      </c>
      <c r="E1188" s="42">
        <f t="shared" si="274"/>
        <v>43403</v>
      </c>
      <c r="F1188" s="1">
        <f t="shared" si="266"/>
        <v>54</v>
      </c>
      <c r="G1188" s="51">
        <f t="shared" si="267"/>
        <v>54</v>
      </c>
      <c r="H1188" s="43">
        <f t="shared" si="268"/>
        <v>1.029394082</v>
      </c>
      <c r="I1188" s="51">
        <f t="shared" si="275"/>
        <v>0</v>
      </c>
      <c r="J1188" s="52">
        <f t="shared" si="269"/>
        <v>29394.081999999999</v>
      </c>
      <c r="K1188" s="41">
        <f t="shared" si="270"/>
        <v>0</v>
      </c>
      <c r="L1188" s="2" t="str">
        <f t="shared" si="276"/>
        <v>J=</v>
      </c>
      <c r="M1188" s="42">
        <f t="shared" si="277"/>
        <v>43768</v>
      </c>
      <c r="N1188" s="5">
        <f t="shared" si="279"/>
        <v>0</v>
      </c>
      <c r="O1188" s="4"/>
      <c r="P1188" s="4"/>
      <c r="Q1188" s="4"/>
      <c r="R1188" s="5"/>
      <c r="S1188" s="3"/>
      <c r="T1188" s="4"/>
      <c r="U1188" s="5"/>
      <c r="V1188" s="5"/>
      <c r="W1188" s="5"/>
      <c r="X1188" s="4"/>
      <c r="Y1188" s="6"/>
      <c r="Z1188" s="4"/>
      <c r="AA1188" s="4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</row>
    <row r="1189" spans="1:144" x14ac:dyDescent="0.2">
      <c r="A1189" s="138">
        <f t="shared" si="271"/>
        <v>43484</v>
      </c>
      <c r="B1189" s="142">
        <f t="shared" ca="1" si="278"/>
        <v>1029946.48699999</v>
      </c>
      <c r="C1189" s="52">
        <f t="shared" si="272"/>
        <v>1000000</v>
      </c>
      <c r="D1189" s="38">
        <f t="shared" si="273"/>
        <v>0.14476</v>
      </c>
      <c r="E1189" s="42">
        <f t="shared" si="274"/>
        <v>43403</v>
      </c>
      <c r="F1189" s="1">
        <f t="shared" si="266"/>
        <v>54</v>
      </c>
      <c r="G1189" s="51">
        <f t="shared" si="267"/>
        <v>55</v>
      </c>
      <c r="H1189" s="43">
        <f t="shared" si="268"/>
        <v>1.0299464869999999</v>
      </c>
      <c r="I1189" s="51">
        <f t="shared" si="275"/>
        <v>0</v>
      </c>
      <c r="J1189" s="52">
        <f t="shared" si="269"/>
        <v>29946.48699999</v>
      </c>
      <c r="K1189" s="41">
        <f t="shared" si="270"/>
        <v>0</v>
      </c>
      <c r="L1189" s="2" t="str">
        <f t="shared" si="276"/>
        <v>J=</v>
      </c>
      <c r="M1189" s="42">
        <f t="shared" si="277"/>
        <v>43768</v>
      </c>
      <c r="N1189" s="5">
        <f t="shared" si="279"/>
        <v>0</v>
      </c>
      <c r="O1189" s="4"/>
      <c r="P1189" s="4"/>
      <c r="Q1189" s="4"/>
      <c r="R1189" s="5"/>
      <c r="S1189" s="3"/>
      <c r="T1189" s="4"/>
      <c r="U1189" s="5"/>
      <c r="V1189" s="5"/>
      <c r="W1189" s="5"/>
      <c r="X1189" s="4"/>
      <c r="Y1189" s="6"/>
      <c r="Z1189" s="4"/>
      <c r="AA1189" s="4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</row>
    <row r="1190" spans="1:144" x14ac:dyDescent="0.2">
      <c r="A1190" s="138">
        <f t="shared" si="271"/>
        <v>43485</v>
      </c>
      <c r="B1190" s="142">
        <f t="shared" ca="1" si="278"/>
        <v>1029946.48699999</v>
      </c>
      <c r="C1190" s="52">
        <f t="shared" si="272"/>
        <v>1000000</v>
      </c>
      <c r="D1190" s="38">
        <f t="shared" si="273"/>
        <v>0.14476</v>
      </c>
      <c r="E1190" s="42">
        <f t="shared" si="274"/>
        <v>43403</v>
      </c>
      <c r="F1190" s="1">
        <f t="shared" si="266"/>
        <v>54</v>
      </c>
      <c r="G1190" s="51">
        <f t="shared" si="267"/>
        <v>55</v>
      </c>
      <c r="H1190" s="43">
        <f t="shared" si="268"/>
        <v>1.0299464869999999</v>
      </c>
      <c r="I1190" s="51">
        <f t="shared" si="275"/>
        <v>0</v>
      </c>
      <c r="J1190" s="52">
        <f t="shared" si="269"/>
        <v>29946.48699999</v>
      </c>
      <c r="K1190" s="41">
        <f t="shared" si="270"/>
        <v>0</v>
      </c>
      <c r="L1190" s="2" t="str">
        <f t="shared" si="276"/>
        <v>J=</v>
      </c>
      <c r="M1190" s="42">
        <f t="shared" si="277"/>
        <v>43768</v>
      </c>
      <c r="N1190" s="5">
        <f t="shared" si="279"/>
        <v>0</v>
      </c>
      <c r="O1190" s="4"/>
      <c r="P1190" s="4"/>
      <c r="Q1190" s="4"/>
      <c r="R1190" s="5"/>
      <c r="S1190" s="3"/>
      <c r="T1190" s="4"/>
      <c r="U1190" s="5"/>
      <c r="V1190" s="5"/>
      <c r="W1190" s="5"/>
      <c r="X1190" s="4"/>
      <c r="Y1190" s="6"/>
      <c r="Z1190" s="4"/>
      <c r="AA1190" s="4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</row>
    <row r="1191" spans="1:144" x14ac:dyDescent="0.2">
      <c r="A1191" s="138">
        <f t="shared" si="271"/>
        <v>43486</v>
      </c>
      <c r="B1191" s="142">
        <f t="shared" ca="1" si="278"/>
        <v>1029946.48699999</v>
      </c>
      <c r="C1191" s="52">
        <f t="shared" si="272"/>
        <v>1000000</v>
      </c>
      <c r="D1191" s="38">
        <f t="shared" si="273"/>
        <v>0.14476</v>
      </c>
      <c r="E1191" s="42">
        <f t="shared" si="274"/>
        <v>43403</v>
      </c>
      <c r="F1191" s="1">
        <f t="shared" si="266"/>
        <v>55</v>
      </c>
      <c r="G1191" s="51">
        <f t="shared" si="267"/>
        <v>55</v>
      </c>
      <c r="H1191" s="43">
        <f t="shared" si="268"/>
        <v>1.0299464869999999</v>
      </c>
      <c r="I1191" s="51">
        <f t="shared" si="275"/>
        <v>0</v>
      </c>
      <c r="J1191" s="52">
        <f t="shared" si="269"/>
        <v>29946.48699999</v>
      </c>
      <c r="K1191" s="41">
        <f t="shared" si="270"/>
        <v>0</v>
      </c>
      <c r="L1191" s="2" t="str">
        <f t="shared" si="276"/>
        <v>J=</v>
      </c>
      <c r="M1191" s="42">
        <f t="shared" si="277"/>
        <v>43768</v>
      </c>
      <c r="N1191" s="5">
        <f t="shared" si="279"/>
        <v>0</v>
      </c>
      <c r="O1191" s="4"/>
      <c r="P1191" s="4"/>
      <c r="Q1191" s="4"/>
      <c r="R1191" s="5"/>
      <c r="S1191" s="3"/>
      <c r="T1191" s="4"/>
      <c r="U1191" s="5"/>
      <c r="V1191" s="5"/>
      <c r="W1191" s="5"/>
      <c r="X1191" s="4"/>
      <c r="Y1191" s="6"/>
      <c r="Z1191" s="4"/>
      <c r="AA1191" s="4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</row>
    <row r="1192" spans="1:144" x14ac:dyDescent="0.2">
      <c r="A1192" s="138">
        <f t="shared" si="271"/>
        <v>43487</v>
      </c>
      <c r="B1192" s="142">
        <f t="shared" ca="1" si="278"/>
        <v>1030499.19</v>
      </c>
      <c r="C1192" s="52">
        <f t="shared" si="272"/>
        <v>1000000</v>
      </c>
      <c r="D1192" s="38">
        <f t="shared" si="273"/>
        <v>0.14476</v>
      </c>
      <c r="E1192" s="42">
        <f t="shared" si="274"/>
        <v>43403</v>
      </c>
      <c r="F1192" s="1">
        <f t="shared" si="266"/>
        <v>56</v>
      </c>
      <c r="G1192" s="51">
        <f t="shared" si="267"/>
        <v>56</v>
      </c>
      <c r="H1192" s="43">
        <f t="shared" si="268"/>
        <v>1.03049919</v>
      </c>
      <c r="I1192" s="51">
        <f t="shared" si="275"/>
        <v>0</v>
      </c>
      <c r="J1192" s="52">
        <f t="shared" si="269"/>
        <v>30499.19</v>
      </c>
      <c r="K1192" s="41">
        <f t="shared" si="270"/>
        <v>0</v>
      </c>
      <c r="L1192" s="2" t="str">
        <f t="shared" si="276"/>
        <v>J=</v>
      </c>
      <c r="M1192" s="42">
        <f t="shared" si="277"/>
        <v>43768</v>
      </c>
      <c r="N1192" s="5">
        <f t="shared" si="279"/>
        <v>0</v>
      </c>
      <c r="O1192" s="4"/>
      <c r="P1192" s="4"/>
      <c r="Q1192" s="4"/>
      <c r="R1192" s="5"/>
      <c r="S1192" s="3"/>
      <c r="T1192" s="4"/>
      <c r="U1192" s="5"/>
      <c r="V1192" s="5"/>
      <c r="W1192" s="5"/>
      <c r="X1192" s="4"/>
      <c r="Y1192" s="6"/>
      <c r="Z1192" s="4"/>
      <c r="AA1192" s="4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</row>
    <row r="1193" spans="1:144" x14ac:dyDescent="0.2">
      <c r="A1193" s="138">
        <f t="shared" si="271"/>
        <v>43488</v>
      </c>
      <c r="B1193" s="142">
        <f t="shared" ca="1" si="278"/>
        <v>1031052.189</v>
      </c>
      <c r="C1193" s="52">
        <f t="shared" si="272"/>
        <v>1000000</v>
      </c>
      <c r="D1193" s="38">
        <f t="shared" si="273"/>
        <v>0.14476</v>
      </c>
      <c r="E1193" s="42">
        <f t="shared" si="274"/>
        <v>43403</v>
      </c>
      <c r="F1193" s="1">
        <f t="shared" si="266"/>
        <v>57</v>
      </c>
      <c r="G1193" s="51">
        <f t="shared" si="267"/>
        <v>57</v>
      </c>
      <c r="H1193" s="43">
        <f t="shared" si="268"/>
        <v>1.031052189</v>
      </c>
      <c r="I1193" s="51">
        <f t="shared" si="275"/>
        <v>0</v>
      </c>
      <c r="J1193" s="52">
        <f t="shared" si="269"/>
        <v>31052.188999999998</v>
      </c>
      <c r="K1193" s="41">
        <f t="shared" si="270"/>
        <v>0</v>
      </c>
      <c r="L1193" s="2" t="str">
        <f t="shared" si="276"/>
        <v>J=</v>
      </c>
      <c r="M1193" s="42">
        <f t="shared" si="277"/>
        <v>43768</v>
      </c>
      <c r="N1193" s="5">
        <f t="shared" si="279"/>
        <v>0</v>
      </c>
      <c r="O1193" s="4"/>
      <c r="P1193" s="4"/>
      <c r="Q1193" s="4"/>
      <c r="R1193" s="5"/>
      <c r="S1193" s="3"/>
      <c r="T1193" s="4"/>
      <c r="U1193" s="5"/>
      <c r="V1193" s="5"/>
      <c r="W1193" s="5"/>
      <c r="X1193" s="4"/>
      <c r="Y1193" s="6"/>
      <c r="Z1193" s="4"/>
      <c r="AA1193" s="4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</row>
    <row r="1194" spans="1:144" x14ac:dyDescent="0.2">
      <c r="A1194" s="138">
        <f t="shared" si="271"/>
        <v>43489</v>
      </c>
      <c r="B1194" s="142">
        <f t="shared" ca="1" si="278"/>
        <v>1031605.4840000001</v>
      </c>
      <c r="C1194" s="52">
        <f t="shared" si="272"/>
        <v>1000000</v>
      </c>
      <c r="D1194" s="38">
        <f t="shared" si="273"/>
        <v>0.14476</v>
      </c>
      <c r="E1194" s="42">
        <f t="shared" si="274"/>
        <v>43403</v>
      </c>
      <c r="F1194" s="1">
        <f t="shared" si="266"/>
        <v>58</v>
      </c>
      <c r="G1194" s="51">
        <f t="shared" si="267"/>
        <v>58</v>
      </c>
      <c r="H1194" s="43">
        <f t="shared" si="268"/>
        <v>1.031605484</v>
      </c>
      <c r="I1194" s="51">
        <f t="shared" si="275"/>
        <v>0</v>
      </c>
      <c r="J1194" s="52">
        <f t="shared" si="269"/>
        <v>31605.484</v>
      </c>
      <c r="K1194" s="41">
        <f t="shared" si="270"/>
        <v>0</v>
      </c>
      <c r="L1194" s="2" t="str">
        <f t="shared" si="276"/>
        <v>J=</v>
      </c>
      <c r="M1194" s="42">
        <f t="shared" si="277"/>
        <v>43768</v>
      </c>
      <c r="N1194" s="5">
        <f t="shared" si="279"/>
        <v>0</v>
      </c>
      <c r="O1194" s="4"/>
      <c r="P1194" s="4"/>
      <c r="Q1194" s="4"/>
      <c r="R1194" s="5"/>
      <c r="S1194" s="3"/>
      <c r="T1194" s="4"/>
      <c r="U1194" s="5"/>
      <c r="V1194" s="5"/>
      <c r="W1194" s="5"/>
      <c r="X1194" s="4"/>
      <c r="Y1194" s="6"/>
      <c r="Z1194" s="4"/>
      <c r="AA1194" s="4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</row>
    <row r="1195" spans="1:144" x14ac:dyDescent="0.2">
      <c r="A1195" s="138">
        <f t="shared" si="271"/>
        <v>43490</v>
      </c>
      <c r="B1195" s="142">
        <f t="shared" ca="1" si="278"/>
        <v>1032159.077</v>
      </c>
      <c r="C1195" s="52">
        <f t="shared" si="272"/>
        <v>1000000</v>
      </c>
      <c r="D1195" s="38">
        <f t="shared" si="273"/>
        <v>0.14476</v>
      </c>
      <c r="E1195" s="42">
        <f t="shared" si="274"/>
        <v>43403</v>
      </c>
      <c r="F1195" s="1">
        <f t="shared" si="266"/>
        <v>59</v>
      </c>
      <c r="G1195" s="51">
        <f t="shared" si="267"/>
        <v>59</v>
      </c>
      <c r="H1195" s="43">
        <f t="shared" si="268"/>
        <v>1.032159077</v>
      </c>
      <c r="I1195" s="51">
        <f t="shared" si="275"/>
        <v>0</v>
      </c>
      <c r="J1195" s="52">
        <f t="shared" si="269"/>
        <v>32159.077000000001</v>
      </c>
      <c r="K1195" s="41">
        <f t="shared" si="270"/>
        <v>0</v>
      </c>
      <c r="L1195" s="2" t="str">
        <f t="shared" si="276"/>
        <v>J=</v>
      </c>
      <c r="M1195" s="42">
        <f t="shared" si="277"/>
        <v>43768</v>
      </c>
      <c r="N1195" s="5">
        <f t="shared" si="279"/>
        <v>0</v>
      </c>
      <c r="O1195" s="4"/>
      <c r="P1195" s="4"/>
      <c r="Q1195" s="4"/>
      <c r="R1195" s="5"/>
      <c r="S1195" s="3"/>
      <c r="T1195" s="4"/>
      <c r="U1195" s="5"/>
      <c r="V1195" s="5"/>
      <c r="W1195" s="5"/>
      <c r="X1195" s="4"/>
      <c r="Y1195" s="6"/>
      <c r="Z1195" s="4"/>
      <c r="AA1195" s="4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</row>
    <row r="1196" spans="1:144" x14ac:dyDescent="0.2">
      <c r="A1196" s="138">
        <f t="shared" si="271"/>
        <v>43491</v>
      </c>
      <c r="B1196" s="142">
        <f t="shared" ca="1" si="278"/>
        <v>1032712.9669999901</v>
      </c>
      <c r="C1196" s="52">
        <f t="shared" si="272"/>
        <v>1000000</v>
      </c>
      <c r="D1196" s="38">
        <f t="shared" si="273"/>
        <v>0.14476</v>
      </c>
      <c r="E1196" s="42">
        <f t="shared" si="274"/>
        <v>43403</v>
      </c>
      <c r="F1196" s="1">
        <f t="shared" si="266"/>
        <v>59</v>
      </c>
      <c r="G1196" s="51">
        <f t="shared" si="267"/>
        <v>60</v>
      </c>
      <c r="H1196" s="43">
        <f t="shared" si="268"/>
        <v>1.0327129669999999</v>
      </c>
      <c r="I1196" s="51">
        <f t="shared" si="275"/>
        <v>0</v>
      </c>
      <c r="J1196" s="52">
        <f t="shared" si="269"/>
        <v>32712.96699999</v>
      </c>
      <c r="K1196" s="41">
        <f t="shared" si="270"/>
        <v>0</v>
      </c>
      <c r="L1196" s="2" t="str">
        <f t="shared" si="276"/>
        <v>J=</v>
      </c>
      <c r="M1196" s="42">
        <f t="shared" si="277"/>
        <v>43768</v>
      </c>
      <c r="N1196" s="5">
        <f t="shared" si="279"/>
        <v>0</v>
      </c>
      <c r="O1196" s="4"/>
      <c r="P1196" s="4"/>
      <c r="Q1196" s="4"/>
      <c r="R1196" s="5"/>
      <c r="S1196" s="3"/>
      <c r="T1196" s="4"/>
      <c r="U1196" s="5"/>
      <c r="V1196" s="5"/>
      <c r="W1196" s="5"/>
      <c r="X1196" s="4"/>
      <c r="Y1196" s="6"/>
      <c r="Z1196" s="4"/>
      <c r="AA1196" s="4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</row>
    <row r="1197" spans="1:144" x14ac:dyDescent="0.2">
      <c r="A1197" s="138">
        <f t="shared" si="271"/>
        <v>43492</v>
      </c>
      <c r="B1197" s="142">
        <f t="shared" ca="1" si="278"/>
        <v>1032712.9669999901</v>
      </c>
      <c r="C1197" s="52">
        <f t="shared" si="272"/>
        <v>1000000</v>
      </c>
      <c r="D1197" s="38">
        <f t="shared" si="273"/>
        <v>0.14476</v>
      </c>
      <c r="E1197" s="42">
        <f t="shared" si="274"/>
        <v>43403</v>
      </c>
      <c r="F1197" s="1">
        <f t="shared" si="266"/>
        <v>59</v>
      </c>
      <c r="G1197" s="51">
        <f t="shared" si="267"/>
        <v>60</v>
      </c>
      <c r="H1197" s="43">
        <f t="shared" si="268"/>
        <v>1.0327129669999999</v>
      </c>
      <c r="I1197" s="51">
        <f t="shared" si="275"/>
        <v>0</v>
      </c>
      <c r="J1197" s="52">
        <f t="shared" si="269"/>
        <v>32712.96699999</v>
      </c>
      <c r="K1197" s="41">
        <f t="shared" si="270"/>
        <v>0</v>
      </c>
      <c r="L1197" s="2" t="str">
        <f t="shared" si="276"/>
        <v>J=</v>
      </c>
      <c r="M1197" s="42">
        <f t="shared" si="277"/>
        <v>43768</v>
      </c>
      <c r="N1197" s="5">
        <f t="shared" si="279"/>
        <v>0</v>
      </c>
      <c r="O1197" s="4"/>
      <c r="P1197" s="4"/>
      <c r="Q1197" s="4"/>
      <c r="R1197" s="5"/>
      <c r="S1197" s="3"/>
      <c r="T1197" s="4"/>
      <c r="U1197" s="5"/>
      <c r="V1197" s="5"/>
      <c r="W1197" s="5"/>
      <c r="X1197" s="4"/>
      <c r="Y1197" s="6"/>
      <c r="Z1197" s="4"/>
      <c r="AA1197" s="4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</row>
    <row r="1198" spans="1:144" x14ac:dyDescent="0.2">
      <c r="A1198" s="138">
        <f t="shared" si="271"/>
        <v>43493</v>
      </c>
      <c r="B1198" s="142">
        <f t="shared" ca="1" si="278"/>
        <v>1032712.9669999901</v>
      </c>
      <c r="C1198" s="52">
        <f t="shared" si="272"/>
        <v>1000000</v>
      </c>
      <c r="D1198" s="38">
        <f t="shared" si="273"/>
        <v>0.14476</v>
      </c>
      <c r="E1198" s="42">
        <f t="shared" si="274"/>
        <v>43403</v>
      </c>
      <c r="F1198" s="1">
        <f t="shared" si="266"/>
        <v>60</v>
      </c>
      <c r="G1198" s="51">
        <f t="shared" si="267"/>
        <v>60</v>
      </c>
      <c r="H1198" s="43">
        <f t="shared" si="268"/>
        <v>1.0327129669999999</v>
      </c>
      <c r="I1198" s="51">
        <f t="shared" si="275"/>
        <v>0</v>
      </c>
      <c r="J1198" s="52">
        <f t="shared" si="269"/>
        <v>32712.96699999</v>
      </c>
      <c r="K1198" s="41">
        <f t="shared" si="270"/>
        <v>0</v>
      </c>
      <c r="L1198" s="2" t="str">
        <f t="shared" si="276"/>
        <v>J=</v>
      </c>
      <c r="M1198" s="42">
        <f t="shared" si="277"/>
        <v>43768</v>
      </c>
      <c r="N1198" s="5">
        <f t="shared" si="279"/>
        <v>0</v>
      </c>
      <c r="O1198" s="4"/>
      <c r="P1198" s="4"/>
      <c r="Q1198" s="4"/>
      <c r="R1198" s="5"/>
      <c r="S1198" s="3"/>
      <c r="T1198" s="4"/>
      <c r="U1198" s="5"/>
      <c r="V1198" s="5"/>
      <c r="W1198" s="5"/>
      <c r="X1198" s="4"/>
      <c r="Y1198" s="6"/>
      <c r="Z1198" s="4"/>
      <c r="AA1198" s="4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</row>
    <row r="1199" spans="1:144" x14ac:dyDescent="0.2">
      <c r="A1199" s="138">
        <f t="shared" si="271"/>
        <v>43494</v>
      </c>
      <c r="B1199" s="142">
        <f t="shared" ca="1" si="278"/>
        <v>1033267.15299999</v>
      </c>
      <c r="C1199" s="52">
        <f t="shared" si="272"/>
        <v>1000000</v>
      </c>
      <c r="D1199" s="38">
        <f t="shared" si="273"/>
        <v>0.14476</v>
      </c>
      <c r="E1199" s="42">
        <f t="shared" si="274"/>
        <v>43403</v>
      </c>
      <c r="F1199" s="1">
        <f t="shared" si="266"/>
        <v>61</v>
      </c>
      <c r="G1199" s="51">
        <f t="shared" si="267"/>
        <v>61</v>
      </c>
      <c r="H1199" s="43">
        <f t="shared" si="268"/>
        <v>1.0332671529999999</v>
      </c>
      <c r="I1199" s="51">
        <f t="shared" si="275"/>
        <v>0</v>
      </c>
      <c r="J1199" s="52">
        <f t="shared" si="269"/>
        <v>33267.152999990001</v>
      </c>
      <c r="K1199" s="41">
        <f t="shared" si="270"/>
        <v>0</v>
      </c>
      <c r="L1199" s="2" t="str">
        <f t="shared" si="276"/>
        <v>J=</v>
      </c>
      <c r="M1199" s="42">
        <f t="shared" si="277"/>
        <v>43768</v>
      </c>
      <c r="N1199" s="5">
        <f t="shared" si="279"/>
        <v>0</v>
      </c>
      <c r="O1199" s="4"/>
      <c r="P1199" s="4"/>
      <c r="Q1199" s="4"/>
      <c r="R1199" s="5"/>
      <c r="S1199" s="3"/>
      <c r="T1199" s="4"/>
      <c r="U1199" s="5"/>
      <c r="V1199" s="5"/>
      <c r="W1199" s="5"/>
      <c r="X1199" s="4"/>
      <c r="Y1199" s="6"/>
      <c r="Z1199" s="4"/>
      <c r="AA1199" s="4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</row>
    <row r="1200" spans="1:144" x14ac:dyDescent="0.2">
      <c r="A1200" s="138">
        <f t="shared" si="271"/>
        <v>43495</v>
      </c>
      <c r="B1200" s="142">
        <f t="shared" ca="1" si="278"/>
        <v>1033821.638</v>
      </c>
      <c r="C1200" s="52">
        <f t="shared" si="272"/>
        <v>1000000</v>
      </c>
      <c r="D1200" s="38">
        <f t="shared" si="273"/>
        <v>0.14476</v>
      </c>
      <c r="E1200" s="42">
        <f t="shared" si="274"/>
        <v>43403</v>
      </c>
      <c r="F1200" s="1">
        <f t="shared" si="266"/>
        <v>62</v>
      </c>
      <c r="G1200" s="51">
        <f t="shared" si="267"/>
        <v>62</v>
      </c>
      <c r="H1200" s="43">
        <f t="shared" si="268"/>
        <v>1.033821638</v>
      </c>
      <c r="I1200" s="51">
        <f t="shared" si="275"/>
        <v>0</v>
      </c>
      <c r="J1200" s="52">
        <f t="shared" si="269"/>
        <v>33821.637999999999</v>
      </c>
      <c r="K1200" s="41">
        <f t="shared" si="270"/>
        <v>0</v>
      </c>
      <c r="L1200" s="2" t="str">
        <f t="shared" si="276"/>
        <v>J=</v>
      </c>
      <c r="M1200" s="42">
        <f t="shared" si="277"/>
        <v>43768</v>
      </c>
      <c r="N1200" s="5">
        <f t="shared" si="279"/>
        <v>0</v>
      </c>
      <c r="O1200" s="4"/>
      <c r="P1200" s="4"/>
      <c r="Q1200" s="4"/>
      <c r="R1200" s="5"/>
      <c r="S1200" s="3"/>
      <c r="T1200" s="4"/>
      <c r="U1200" s="5"/>
      <c r="V1200" s="5"/>
      <c r="W1200" s="5"/>
      <c r="X1200" s="4"/>
      <c r="Y1200" s="6"/>
      <c r="Z1200" s="4"/>
      <c r="AA1200" s="4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</row>
    <row r="1201" spans="1:144" x14ac:dyDescent="0.2">
      <c r="A1201" s="138">
        <f t="shared" si="271"/>
        <v>43496</v>
      </c>
      <c r="B1201" s="142">
        <f t="shared" ca="1" si="278"/>
        <v>1034376.42</v>
      </c>
      <c r="C1201" s="52">
        <f t="shared" si="272"/>
        <v>1000000</v>
      </c>
      <c r="D1201" s="38">
        <f t="shared" si="273"/>
        <v>0.14476</v>
      </c>
      <c r="E1201" s="42">
        <f t="shared" si="274"/>
        <v>43403</v>
      </c>
      <c r="F1201" s="1">
        <f t="shared" si="266"/>
        <v>63</v>
      </c>
      <c r="G1201" s="51">
        <f t="shared" si="267"/>
        <v>63</v>
      </c>
      <c r="H1201" s="43">
        <f t="shared" si="268"/>
        <v>1.0343764200000001</v>
      </c>
      <c r="I1201" s="51">
        <f t="shared" si="275"/>
        <v>0</v>
      </c>
      <c r="J1201" s="52">
        <f t="shared" si="269"/>
        <v>34376.42</v>
      </c>
      <c r="K1201" s="41">
        <f t="shared" si="270"/>
        <v>0</v>
      </c>
      <c r="L1201" s="2" t="str">
        <f t="shared" si="276"/>
        <v>J=</v>
      </c>
      <c r="M1201" s="42">
        <f t="shared" si="277"/>
        <v>43768</v>
      </c>
      <c r="N1201" s="5">
        <f t="shared" si="279"/>
        <v>0</v>
      </c>
      <c r="O1201" s="4"/>
      <c r="P1201" s="4"/>
      <c r="Q1201" s="4"/>
      <c r="R1201" s="5"/>
      <c r="S1201" s="3"/>
      <c r="T1201" s="4"/>
      <c r="U1201" s="5"/>
      <c r="V1201" s="5"/>
      <c r="W1201" s="5"/>
      <c r="X1201" s="4"/>
      <c r="Y1201" s="6"/>
      <c r="Z1201" s="4"/>
      <c r="AA1201" s="4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</row>
    <row r="1202" spans="1:144" x14ac:dyDescent="0.2">
      <c r="A1202" s="138">
        <f t="shared" si="271"/>
        <v>43497</v>
      </c>
      <c r="B1202" s="142">
        <f t="shared" ca="1" si="278"/>
        <v>1034931.499</v>
      </c>
      <c r="C1202" s="52">
        <f t="shared" si="272"/>
        <v>1000000</v>
      </c>
      <c r="D1202" s="38">
        <f t="shared" si="273"/>
        <v>0.14476</v>
      </c>
      <c r="E1202" s="42">
        <f t="shared" si="274"/>
        <v>43403</v>
      </c>
      <c r="F1202" s="1">
        <f t="shared" si="266"/>
        <v>64</v>
      </c>
      <c r="G1202" s="51">
        <f t="shared" si="267"/>
        <v>64</v>
      </c>
      <c r="H1202" s="43">
        <f t="shared" si="268"/>
        <v>1.034931499</v>
      </c>
      <c r="I1202" s="51">
        <f t="shared" si="275"/>
        <v>0</v>
      </c>
      <c r="J1202" s="52">
        <f t="shared" si="269"/>
        <v>34931.499000000003</v>
      </c>
      <c r="K1202" s="41">
        <f t="shared" si="270"/>
        <v>0</v>
      </c>
      <c r="L1202" s="2" t="str">
        <f t="shared" si="276"/>
        <v>J=</v>
      </c>
      <c r="M1202" s="42">
        <f t="shared" si="277"/>
        <v>43768</v>
      </c>
      <c r="N1202" s="5">
        <f t="shared" si="279"/>
        <v>0</v>
      </c>
      <c r="O1202" s="4"/>
      <c r="P1202" s="4"/>
      <c r="Q1202" s="4"/>
      <c r="R1202" s="5"/>
      <c r="S1202" s="3"/>
      <c r="T1202" s="4"/>
      <c r="U1202" s="5"/>
      <c r="V1202" s="5"/>
      <c r="W1202" s="5"/>
      <c r="X1202" s="4"/>
      <c r="Y1202" s="6"/>
      <c r="Z1202" s="4"/>
      <c r="AA1202" s="4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</row>
    <row r="1203" spans="1:144" x14ac:dyDescent="0.2">
      <c r="A1203" s="138">
        <f t="shared" si="271"/>
        <v>43498</v>
      </c>
      <c r="B1203" s="142">
        <f t="shared" ca="1" si="278"/>
        <v>1035486.877</v>
      </c>
      <c r="C1203" s="52">
        <f t="shared" si="272"/>
        <v>1000000</v>
      </c>
      <c r="D1203" s="38">
        <f t="shared" si="273"/>
        <v>0.14476</v>
      </c>
      <c r="E1203" s="42">
        <f t="shared" si="274"/>
        <v>43403</v>
      </c>
      <c r="F1203" s="1">
        <f t="shared" si="266"/>
        <v>64</v>
      </c>
      <c r="G1203" s="51">
        <f t="shared" si="267"/>
        <v>65</v>
      </c>
      <c r="H1203" s="43">
        <f t="shared" si="268"/>
        <v>1.0354868770000001</v>
      </c>
      <c r="I1203" s="51">
        <f t="shared" si="275"/>
        <v>0</v>
      </c>
      <c r="J1203" s="52">
        <f t="shared" si="269"/>
        <v>35486.877</v>
      </c>
      <c r="K1203" s="41">
        <f t="shared" si="270"/>
        <v>0</v>
      </c>
      <c r="L1203" s="2" t="str">
        <f t="shared" si="276"/>
        <v>J=</v>
      </c>
      <c r="M1203" s="42">
        <f t="shared" si="277"/>
        <v>43768</v>
      </c>
      <c r="N1203" s="5">
        <f t="shared" si="279"/>
        <v>0</v>
      </c>
      <c r="O1203" s="4"/>
      <c r="P1203" s="4"/>
      <c r="Q1203" s="4"/>
      <c r="R1203" s="5"/>
      <c r="S1203" s="3"/>
      <c r="T1203" s="4"/>
      <c r="U1203" s="5"/>
      <c r="V1203" s="5"/>
      <c r="W1203" s="5"/>
      <c r="X1203" s="4"/>
      <c r="Y1203" s="6"/>
      <c r="Z1203" s="4"/>
      <c r="AA1203" s="4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</row>
    <row r="1204" spans="1:144" x14ac:dyDescent="0.2">
      <c r="A1204" s="138">
        <f t="shared" si="271"/>
        <v>43499</v>
      </c>
      <c r="B1204" s="142">
        <f t="shared" ca="1" si="278"/>
        <v>1035486.877</v>
      </c>
      <c r="C1204" s="52">
        <f t="shared" si="272"/>
        <v>1000000</v>
      </c>
      <c r="D1204" s="38">
        <f t="shared" si="273"/>
        <v>0.14476</v>
      </c>
      <c r="E1204" s="42">
        <f t="shared" si="274"/>
        <v>43403</v>
      </c>
      <c r="F1204" s="1">
        <f t="shared" si="266"/>
        <v>64</v>
      </c>
      <c r="G1204" s="51">
        <f t="shared" si="267"/>
        <v>65</v>
      </c>
      <c r="H1204" s="43">
        <f t="shared" si="268"/>
        <v>1.0354868770000001</v>
      </c>
      <c r="I1204" s="51">
        <f t="shared" si="275"/>
        <v>0</v>
      </c>
      <c r="J1204" s="52">
        <f t="shared" si="269"/>
        <v>35486.877</v>
      </c>
      <c r="K1204" s="41">
        <f t="shared" si="270"/>
        <v>0</v>
      </c>
      <c r="L1204" s="2" t="str">
        <f t="shared" si="276"/>
        <v>J=</v>
      </c>
      <c r="M1204" s="42">
        <f t="shared" si="277"/>
        <v>43768</v>
      </c>
      <c r="N1204" s="5">
        <f t="shared" si="279"/>
        <v>0</v>
      </c>
      <c r="O1204" s="4"/>
      <c r="P1204" s="4"/>
      <c r="Q1204" s="4"/>
      <c r="R1204" s="5"/>
      <c r="S1204" s="3"/>
      <c r="T1204" s="4"/>
      <c r="U1204" s="5"/>
      <c r="V1204" s="5"/>
      <c r="W1204" s="5"/>
      <c r="X1204" s="4"/>
      <c r="Y1204" s="6"/>
      <c r="Z1204" s="4"/>
      <c r="AA1204" s="4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</row>
    <row r="1205" spans="1:144" x14ac:dyDescent="0.2">
      <c r="A1205" s="138">
        <f t="shared" si="271"/>
        <v>43500</v>
      </c>
      <c r="B1205" s="142">
        <f t="shared" ca="1" si="278"/>
        <v>1035486.877</v>
      </c>
      <c r="C1205" s="52">
        <f t="shared" si="272"/>
        <v>1000000</v>
      </c>
      <c r="D1205" s="38">
        <f t="shared" si="273"/>
        <v>0.14476</v>
      </c>
      <c r="E1205" s="42">
        <f t="shared" si="274"/>
        <v>43403</v>
      </c>
      <c r="F1205" s="1">
        <f t="shared" si="266"/>
        <v>65</v>
      </c>
      <c r="G1205" s="51">
        <f t="shared" si="267"/>
        <v>65</v>
      </c>
      <c r="H1205" s="43">
        <f t="shared" si="268"/>
        <v>1.0354868770000001</v>
      </c>
      <c r="I1205" s="51">
        <f t="shared" si="275"/>
        <v>0</v>
      </c>
      <c r="J1205" s="52">
        <f t="shared" si="269"/>
        <v>35486.877</v>
      </c>
      <c r="K1205" s="41">
        <f t="shared" si="270"/>
        <v>0</v>
      </c>
      <c r="L1205" s="2" t="str">
        <f t="shared" si="276"/>
        <v>J=</v>
      </c>
      <c r="M1205" s="42">
        <f t="shared" si="277"/>
        <v>43768</v>
      </c>
      <c r="N1205" s="5">
        <f t="shared" si="279"/>
        <v>0</v>
      </c>
      <c r="O1205" s="4"/>
      <c r="P1205" s="4"/>
      <c r="Q1205" s="4"/>
      <c r="R1205" s="5"/>
      <c r="S1205" s="3"/>
      <c r="T1205" s="4"/>
      <c r="U1205" s="5"/>
      <c r="V1205" s="5"/>
      <c r="W1205" s="5"/>
      <c r="X1205" s="4"/>
      <c r="Y1205" s="6"/>
      <c r="Z1205" s="4"/>
      <c r="AA1205" s="4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</row>
    <row r="1206" spans="1:144" x14ac:dyDescent="0.2">
      <c r="A1206" s="138">
        <f t="shared" si="271"/>
        <v>43501</v>
      </c>
      <c r="B1206" s="142">
        <f t="shared" ca="1" si="278"/>
        <v>1036042.552</v>
      </c>
      <c r="C1206" s="52">
        <f t="shared" si="272"/>
        <v>1000000</v>
      </c>
      <c r="D1206" s="38">
        <f t="shared" si="273"/>
        <v>0.14476</v>
      </c>
      <c r="E1206" s="42">
        <f t="shared" si="274"/>
        <v>43403</v>
      </c>
      <c r="F1206" s="1">
        <f t="shared" si="266"/>
        <v>66</v>
      </c>
      <c r="G1206" s="51">
        <f t="shared" si="267"/>
        <v>66</v>
      </c>
      <c r="H1206" s="43">
        <f t="shared" si="268"/>
        <v>1.0360425520000001</v>
      </c>
      <c r="I1206" s="51">
        <f t="shared" si="275"/>
        <v>0</v>
      </c>
      <c r="J1206" s="52">
        <f t="shared" si="269"/>
        <v>36042.552000000003</v>
      </c>
      <c r="K1206" s="41">
        <f t="shared" si="270"/>
        <v>0</v>
      </c>
      <c r="L1206" s="2" t="str">
        <f t="shared" si="276"/>
        <v>J=</v>
      </c>
      <c r="M1206" s="42">
        <f t="shared" si="277"/>
        <v>43768</v>
      </c>
      <c r="N1206" s="5">
        <f t="shared" si="279"/>
        <v>0</v>
      </c>
      <c r="O1206" s="4"/>
      <c r="P1206" s="4"/>
      <c r="Q1206" s="4"/>
      <c r="R1206" s="5"/>
      <c r="S1206" s="3"/>
      <c r="T1206" s="4"/>
      <c r="U1206" s="5"/>
      <c r="V1206" s="5"/>
      <c r="W1206" s="5"/>
      <c r="X1206" s="4"/>
      <c r="Y1206" s="6"/>
      <c r="Z1206" s="4"/>
      <c r="AA1206" s="4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</row>
    <row r="1207" spans="1:144" x14ac:dyDescent="0.2">
      <c r="A1207" s="138">
        <f t="shared" si="271"/>
        <v>43502</v>
      </c>
      <c r="B1207" s="142">
        <f t="shared" ca="1" si="278"/>
        <v>1036598.5259999901</v>
      </c>
      <c r="C1207" s="52">
        <f t="shared" si="272"/>
        <v>1000000</v>
      </c>
      <c r="D1207" s="38">
        <f t="shared" si="273"/>
        <v>0.14476</v>
      </c>
      <c r="E1207" s="42">
        <f t="shared" si="274"/>
        <v>43403</v>
      </c>
      <c r="F1207" s="1">
        <f t="shared" si="266"/>
        <v>67</v>
      </c>
      <c r="G1207" s="51">
        <f t="shared" si="267"/>
        <v>67</v>
      </c>
      <c r="H1207" s="43">
        <f t="shared" si="268"/>
        <v>1.0365985259999999</v>
      </c>
      <c r="I1207" s="51">
        <f t="shared" si="275"/>
        <v>0</v>
      </c>
      <c r="J1207" s="52">
        <f t="shared" si="269"/>
        <v>36598.525999990001</v>
      </c>
      <c r="K1207" s="41">
        <f t="shared" si="270"/>
        <v>0</v>
      </c>
      <c r="L1207" s="2" t="str">
        <f t="shared" si="276"/>
        <v>J=</v>
      </c>
      <c r="M1207" s="42">
        <f t="shared" si="277"/>
        <v>43768</v>
      </c>
      <c r="N1207" s="5">
        <f t="shared" si="279"/>
        <v>0</v>
      </c>
      <c r="O1207" s="4"/>
      <c r="P1207" s="4"/>
      <c r="Q1207" s="4"/>
      <c r="R1207" s="5"/>
      <c r="S1207" s="3"/>
      <c r="T1207" s="4"/>
      <c r="U1207" s="5"/>
      <c r="V1207" s="5"/>
      <c r="W1207" s="5"/>
      <c r="X1207" s="4"/>
      <c r="Y1207" s="6"/>
      <c r="Z1207" s="4"/>
      <c r="AA1207" s="4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</row>
    <row r="1208" spans="1:144" x14ac:dyDescent="0.2">
      <c r="A1208" s="138">
        <f t="shared" si="271"/>
        <v>43503</v>
      </c>
      <c r="B1208" s="142">
        <f t="shared" ca="1" si="278"/>
        <v>1037154.798</v>
      </c>
      <c r="C1208" s="52">
        <f t="shared" si="272"/>
        <v>1000000</v>
      </c>
      <c r="D1208" s="38">
        <f t="shared" si="273"/>
        <v>0.14476</v>
      </c>
      <c r="E1208" s="42">
        <f t="shared" si="274"/>
        <v>43403</v>
      </c>
      <c r="F1208" s="1">
        <f t="shared" si="266"/>
        <v>68</v>
      </c>
      <c r="G1208" s="51">
        <f t="shared" si="267"/>
        <v>68</v>
      </c>
      <c r="H1208" s="43">
        <f t="shared" si="268"/>
        <v>1.037154798</v>
      </c>
      <c r="I1208" s="51">
        <f t="shared" si="275"/>
        <v>0</v>
      </c>
      <c r="J1208" s="52">
        <f t="shared" si="269"/>
        <v>37154.798000000003</v>
      </c>
      <c r="K1208" s="41">
        <f t="shared" si="270"/>
        <v>0</v>
      </c>
      <c r="L1208" s="2" t="str">
        <f t="shared" si="276"/>
        <v>J=</v>
      </c>
      <c r="M1208" s="42">
        <f t="shared" si="277"/>
        <v>43768</v>
      </c>
      <c r="N1208" s="5">
        <f t="shared" si="279"/>
        <v>0</v>
      </c>
      <c r="O1208" s="4"/>
      <c r="P1208" s="4"/>
      <c r="Q1208" s="4"/>
      <c r="R1208" s="5"/>
      <c r="S1208" s="3"/>
      <c r="T1208" s="4"/>
      <c r="U1208" s="5"/>
      <c r="V1208" s="5"/>
      <c r="W1208" s="5"/>
      <c r="X1208" s="4"/>
      <c r="Y1208" s="6"/>
      <c r="Z1208" s="4"/>
      <c r="AA1208" s="4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</row>
    <row r="1209" spans="1:144" x14ac:dyDescent="0.2">
      <c r="A1209" s="138">
        <f t="shared" si="271"/>
        <v>43504</v>
      </c>
      <c r="B1209" s="142">
        <f t="shared" ca="1" si="278"/>
        <v>1037711.368</v>
      </c>
      <c r="C1209" s="52">
        <f t="shared" si="272"/>
        <v>1000000</v>
      </c>
      <c r="D1209" s="38">
        <f t="shared" si="273"/>
        <v>0.14476</v>
      </c>
      <c r="E1209" s="42">
        <f t="shared" si="274"/>
        <v>43403</v>
      </c>
      <c r="F1209" s="1">
        <f t="shared" si="266"/>
        <v>69</v>
      </c>
      <c r="G1209" s="51">
        <f t="shared" si="267"/>
        <v>69</v>
      </c>
      <c r="H1209" s="43">
        <f t="shared" si="268"/>
        <v>1.0377113680000001</v>
      </c>
      <c r="I1209" s="51">
        <f t="shared" si="275"/>
        <v>0</v>
      </c>
      <c r="J1209" s="52">
        <f t="shared" si="269"/>
        <v>37711.368000000002</v>
      </c>
      <c r="K1209" s="41">
        <f t="shared" si="270"/>
        <v>0</v>
      </c>
      <c r="L1209" s="2" t="str">
        <f t="shared" si="276"/>
        <v>J=</v>
      </c>
      <c r="M1209" s="42">
        <f t="shared" si="277"/>
        <v>43768</v>
      </c>
      <c r="N1209" s="5">
        <f t="shared" si="279"/>
        <v>0</v>
      </c>
      <c r="O1209" s="4"/>
      <c r="P1209" s="4"/>
      <c r="Q1209" s="4"/>
      <c r="R1209" s="5"/>
      <c r="S1209" s="3"/>
      <c r="T1209" s="4"/>
      <c r="U1209" s="5"/>
      <c r="V1209" s="5"/>
      <c r="W1209" s="5"/>
      <c r="X1209" s="4"/>
      <c r="Y1209" s="6"/>
      <c r="Z1209" s="4"/>
      <c r="AA1209" s="4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</row>
    <row r="1210" spans="1:144" x14ac:dyDescent="0.2">
      <c r="A1210" s="138">
        <f t="shared" si="271"/>
        <v>43505</v>
      </c>
      <c r="B1210" s="142">
        <f t="shared" ca="1" si="278"/>
        <v>1038268.237</v>
      </c>
      <c r="C1210" s="52">
        <f t="shared" si="272"/>
        <v>1000000</v>
      </c>
      <c r="D1210" s="38">
        <f t="shared" si="273"/>
        <v>0.14476</v>
      </c>
      <c r="E1210" s="42">
        <f t="shared" si="274"/>
        <v>43403</v>
      </c>
      <c r="F1210" s="1">
        <f t="shared" si="266"/>
        <v>69</v>
      </c>
      <c r="G1210" s="51">
        <f t="shared" si="267"/>
        <v>70</v>
      </c>
      <c r="H1210" s="43">
        <f t="shared" si="268"/>
        <v>1.038268237</v>
      </c>
      <c r="I1210" s="51">
        <f t="shared" si="275"/>
        <v>0</v>
      </c>
      <c r="J1210" s="52">
        <f t="shared" si="269"/>
        <v>38268.237000000001</v>
      </c>
      <c r="K1210" s="41">
        <f t="shared" si="270"/>
        <v>0</v>
      </c>
      <c r="L1210" s="2" t="str">
        <f t="shared" si="276"/>
        <v>J=</v>
      </c>
      <c r="M1210" s="42">
        <f t="shared" si="277"/>
        <v>43768</v>
      </c>
      <c r="N1210" s="5">
        <f t="shared" si="279"/>
        <v>0</v>
      </c>
      <c r="O1210" s="4"/>
      <c r="P1210" s="4"/>
      <c r="Q1210" s="4"/>
      <c r="R1210" s="5"/>
      <c r="S1210" s="3"/>
      <c r="T1210" s="4"/>
      <c r="U1210" s="5"/>
      <c r="V1210" s="5"/>
      <c r="W1210" s="5"/>
      <c r="X1210" s="4"/>
      <c r="Y1210" s="6"/>
      <c r="Z1210" s="4"/>
      <c r="AA1210" s="4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</row>
    <row r="1211" spans="1:144" x14ac:dyDescent="0.2">
      <c r="A1211" s="138">
        <f t="shared" si="271"/>
        <v>43506</v>
      </c>
      <c r="B1211" s="142">
        <f t="shared" ca="1" si="278"/>
        <v>1038268.237</v>
      </c>
      <c r="C1211" s="52">
        <f t="shared" si="272"/>
        <v>1000000</v>
      </c>
      <c r="D1211" s="38">
        <f t="shared" si="273"/>
        <v>0.14476</v>
      </c>
      <c r="E1211" s="42">
        <f t="shared" si="274"/>
        <v>43403</v>
      </c>
      <c r="F1211" s="1">
        <f t="shared" si="266"/>
        <v>69</v>
      </c>
      <c r="G1211" s="51">
        <f t="shared" si="267"/>
        <v>70</v>
      </c>
      <c r="H1211" s="43">
        <f t="shared" si="268"/>
        <v>1.038268237</v>
      </c>
      <c r="I1211" s="51">
        <f t="shared" si="275"/>
        <v>0</v>
      </c>
      <c r="J1211" s="52">
        <f t="shared" si="269"/>
        <v>38268.237000000001</v>
      </c>
      <c r="K1211" s="41">
        <f t="shared" si="270"/>
        <v>0</v>
      </c>
      <c r="L1211" s="2" t="str">
        <f t="shared" si="276"/>
        <v>J=</v>
      </c>
      <c r="M1211" s="42">
        <f t="shared" si="277"/>
        <v>43768</v>
      </c>
      <c r="N1211" s="5">
        <f t="shared" si="279"/>
        <v>0</v>
      </c>
      <c r="O1211" s="4"/>
      <c r="P1211" s="4"/>
      <c r="Q1211" s="4"/>
      <c r="R1211" s="5"/>
      <c r="S1211" s="3"/>
      <c r="T1211" s="4"/>
      <c r="U1211" s="5"/>
      <c r="V1211" s="5"/>
      <c r="W1211" s="5"/>
      <c r="X1211" s="4"/>
      <c r="Y1211" s="6"/>
      <c r="Z1211" s="4"/>
      <c r="AA1211" s="4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</row>
    <row r="1212" spans="1:144" x14ac:dyDescent="0.2">
      <c r="A1212" s="138">
        <f t="shared" si="271"/>
        <v>43507</v>
      </c>
      <c r="B1212" s="142">
        <f t="shared" ca="1" si="278"/>
        <v>1038268.237</v>
      </c>
      <c r="C1212" s="52">
        <f t="shared" si="272"/>
        <v>1000000</v>
      </c>
      <c r="D1212" s="38">
        <f t="shared" si="273"/>
        <v>0.14476</v>
      </c>
      <c r="E1212" s="42">
        <f t="shared" si="274"/>
        <v>43403</v>
      </c>
      <c r="F1212" s="1">
        <f t="shared" si="266"/>
        <v>70</v>
      </c>
      <c r="G1212" s="51">
        <f t="shared" si="267"/>
        <v>70</v>
      </c>
      <c r="H1212" s="43">
        <f t="shared" si="268"/>
        <v>1.038268237</v>
      </c>
      <c r="I1212" s="51">
        <f t="shared" si="275"/>
        <v>0</v>
      </c>
      <c r="J1212" s="52">
        <f t="shared" si="269"/>
        <v>38268.237000000001</v>
      </c>
      <c r="K1212" s="41">
        <f t="shared" si="270"/>
        <v>0</v>
      </c>
      <c r="L1212" s="2" t="str">
        <f t="shared" si="276"/>
        <v>J=</v>
      </c>
      <c r="M1212" s="42">
        <f t="shared" si="277"/>
        <v>43768</v>
      </c>
      <c r="N1212" s="5">
        <f t="shared" si="279"/>
        <v>0</v>
      </c>
      <c r="O1212" s="4"/>
      <c r="P1212" s="4"/>
      <c r="Q1212" s="4"/>
      <c r="R1212" s="5"/>
      <c r="S1212" s="3"/>
      <c r="T1212" s="4"/>
      <c r="U1212" s="5"/>
      <c r="V1212" s="5"/>
      <c r="W1212" s="5"/>
      <c r="X1212" s="4"/>
      <c r="Y1212" s="6"/>
      <c r="Z1212" s="4"/>
      <c r="AA1212" s="4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</row>
    <row r="1213" spans="1:144" x14ac:dyDescent="0.2">
      <c r="A1213" s="138">
        <f t="shared" si="271"/>
        <v>43508</v>
      </c>
      <c r="B1213" s="142">
        <f t="shared" ca="1" si="278"/>
        <v>1038825.405</v>
      </c>
      <c r="C1213" s="52">
        <f t="shared" si="272"/>
        <v>1000000</v>
      </c>
      <c r="D1213" s="38">
        <f t="shared" si="273"/>
        <v>0.14476</v>
      </c>
      <c r="E1213" s="42">
        <f t="shared" si="274"/>
        <v>43403</v>
      </c>
      <c r="F1213" s="1">
        <f t="shared" si="266"/>
        <v>71</v>
      </c>
      <c r="G1213" s="51">
        <f t="shared" si="267"/>
        <v>71</v>
      </c>
      <c r="H1213" s="43">
        <f t="shared" si="268"/>
        <v>1.0388254050000001</v>
      </c>
      <c r="I1213" s="51">
        <f t="shared" si="275"/>
        <v>0</v>
      </c>
      <c r="J1213" s="52">
        <f t="shared" si="269"/>
        <v>38825.404999999999</v>
      </c>
      <c r="K1213" s="41">
        <f t="shared" si="270"/>
        <v>0</v>
      </c>
      <c r="L1213" s="2" t="str">
        <f t="shared" si="276"/>
        <v>J=</v>
      </c>
      <c r="M1213" s="42">
        <f t="shared" si="277"/>
        <v>43768</v>
      </c>
      <c r="N1213" s="5">
        <f t="shared" si="279"/>
        <v>0</v>
      </c>
      <c r="O1213" s="4"/>
      <c r="P1213" s="4"/>
      <c r="Q1213" s="4"/>
      <c r="R1213" s="5"/>
      <c r="S1213" s="3"/>
      <c r="T1213" s="4"/>
      <c r="U1213" s="5"/>
      <c r="V1213" s="5"/>
      <c r="W1213" s="5"/>
      <c r="X1213" s="4"/>
      <c r="Y1213" s="6"/>
      <c r="Z1213" s="4"/>
      <c r="AA1213" s="4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</row>
    <row r="1214" spans="1:144" x14ac:dyDescent="0.2">
      <c r="A1214" s="138">
        <f t="shared" si="271"/>
        <v>43509</v>
      </c>
      <c r="B1214" s="142">
        <f t="shared" ca="1" si="278"/>
        <v>1039382.872</v>
      </c>
      <c r="C1214" s="52">
        <f t="shared" si="272"/>
        <v>1000000</v>
      </c>
      <c r="D1214" s="38">
        <f t="shared" si="273"/>
        <v>0.14476</v>
      </c>
      <c r="E1214" s="42">
        <f t="shared" si="274"/>
        <v>43403</v>
      </c>
      <c r="F1214" s="1">
        <f t="shared" si="266"/>
        <v>72</v>
      </c>
      <c r="G1214" s="51">
        <f t="shared" si="267"/>
        <v>72</v>
      </c>
      <c r="H1214" s="43">
        <f t="shared" si="268"/>
        <v>1.039382872</v>
      </c>
      <c r="I1214" s="51">
        <f t="shared" si="275"/>
        <v>0</v>
      </c>
      <c r="J1214" s="52">
        <f t="shared" si="269"/>
        <v>39382.872000000003</v>
      </c>
      <c r="K1214" s="41">
        <f t="shared" si="270"/>
        <v>0</v>
      </c>
      <c r="L1214" s="2" t="str">
        <f t="shared" si="276"/>
        <v>J=</v>
      </c>
      <c r="M1214" s="42">
        <f t="shared" si="277"/>
        <v>43768</v>
      </c>
      <c r="N1214" s="5">
        <f t="shared" si="279"/>
        <v>0</v>
      </c>
      <c r="O1214" s="4"/>
      <c r="P1214" s="4"/>
      <c r="Q1214" s="4"/>
      <c r="R1214" s="5"/>
      <c r="S1214" s="3"/>
      <c r="T1214" s="4"/>
      <c r="U1214" s="5"/>
      <c r="V1214" s="5"/>
      <c r="W1214" s="5"/>
      <c r="X1214" s="4"/>
      <c r="Y1214" s="6"/>
      <c r="Z1214" s="4"/>
      <c r="AA1214" s="4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</row>
    <row r="1215" spans="1:144" x14ac:dyDescent="0.2">
      <c r="A1215" s="138">
        <f t="shared" si="271"/>
        <v>43510</v>
      </c>
      <c r="B1215" s="142">
        <f t="shared" ca="1" si="278"/>
        <v>1039940.639</v>
      </c>
      <c r="C1215" s="52">
        <f t="shared" si="272"/>
        <v>1000000</v>
      </c>
      <c r="D1215" s="38">
        <f t="shared" si="273"/>
        <v>0.14476</v>
      </c>
      <c r="E1215" s="42">
        <f t="shared" si="274"/>
        <v>43403</v>
      </c>
      <c r="F1215" s="1">
        <f t="shared" si="266"/>
        <v>73</v>
      </c>
      <c r="G1215" s="51">
        <f t="shared" si="267"/>
        <v>73</v>
      </c>
      <c r="H1215" s="43">
        <f t="shared" si="268"/>
        <v>1.0399406390000001</v>
      </c>
      <c r="I1215" s="51">
        <f t="shared" si="275"/>
        <v>0</v>
      </c>
      <c r="J1215" s="52">
        <f t="shared" si="269"/>
        <v>39940.639000000003</v>
      </c>
      <c r="K1215" s="41">
        <f t="shared" si="270"/>
        <v>0</v>
      </c>
      <c r="L1215" s="2" t="str">
        <f t="shared" si="276"/>
        <v>J=</v>
      </c>
      <c r="M1215" s="42">
        <f t="shared" si="277"/>
        <v>43768</v>
      </c>
      <c r="N1215" s="5">
        <f t="shared" si="279"/>
        <v>0</v>
      </c>
      <c r="O1215" s="4"/>
      <c r="P1215" s="4"/>
      <c r="Q1215" s="4"/>
      <c r="R1215" s="5"/>
      <c r="S1215" s="3"/>
      <c r="T1215" s="4"/>
      <c r="U1215" s="5"/>
      <c r="V1215" s="5"/>
      <c r="W1215" s="5"/>
      <c r="X1215" s="4"/>
      <c r="Y1215" s="6"/>
      <c r="Z1215" s="4"/>
      <c r="AA1215" s="4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</row>
    <row r="1216" spans="1:144" x14ac:dyDescent="0.2">
      <c r="A1216" s="138">
        <f t="shared" si="271"/>
        <v>43511</v>
      </c>
      <c r="B1216" s="142">
        <f t="shared" ca="1" si="278"/>
        <v>1040498.704</v>
      </c>
      <c r="C1216" s="52">
        <f t="shared" si="272"/>
        <v>1000000</v>
      </c>
      <c r="D1216" s="38">
        <f t="shared" si="273"/>
        <v>0.14476</v>
      </c>
      <c r="E1216" s="42">
        <f t="shared" si="274"/>
        <v>43403</v>
      </c>
      <c r="F1216" s="1">
        <f t="shared" si="266"/>
        <v>74</v>
      </c>
      <c r="G1216" s="51">
        <f t="shared" si="267"/>
        <v>74</v>
      </c>
      <c r="H1216" s="43">
        <f t="shared" si="268"/>
        <v>1.040498704</v>
      </c>
      <c r="I1216" s="51">
        <f t="shared" si="275"/>
        <v>0</v>
      </c>
      <c r="J1216" s="52">
        <f t="shared" si="269"/>
        <v>40498.703999999998</v>
      </c>
      <c r="K1216" s="41">
        <f t="shared" si="270"/>
        <v>0</v>
      </c>
      <c r="L1216" s="2" t="str">
        <f t="shared" si="276"/>
        <v>J=</v>
      </c>
      <c r="M1216" s="42">
        <f t="shared" si="277"/>
        <v>43768</v>
      </c>
      <c r="N1216" s="5">
        <f t="shared" si="279"/>
        <v>0</v>
      </c>
      <c r="O1216" s="4"/>
      <c r="P1216" s="4"/>
      <c r="Q1216" s="4"/>
      <c r="R1216" s="5"/>
      <c r="S1216" s="3"/>
      <c r="T1216" s="4"/>
      <c r="U1216" s="5"/>
      <c r="V1216" s="5"/>
      <c r="W1216" s="5"/>
      <c r="X1216" s="4"/>
      <c r="Y1216" s="6"/>
      <c r="Z1216" s="4"/>
      <c r="AA1216" s="4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</row>
    <row r="1217" spans="1:144" x14ac:dyDescent="0.2">
      <c r="A1217" s="138">
        <f t="shared" si="271"/>
        <v>43512</v>
      </c>
      <c r="B1217" s="142">
        <f t="shared" ca="1" si="278"/>
        <v>1041057.069</v>
      </c>
      <c r="C1217" s="52">
        <f t="shared" si="272"/>
        <v>1000000</v>
      </c>
      <c r="D1217" s="38">
        <f t="shared" si="273"/>
        <v>0.14476</v>
      </c>
      <c r="E1217" s="42">
        <f t="shared" si="274"/>
        <v>43403</v>
      </c>
      <c r="F1217" s="1">
        <f t="shared" si="266"/>
        <v>74</v>
      </c>
      <c r="G1217" s="51">
        <f t="shared" si="267"/>
        <v>75</v>
      </c>
      <c r="H1217" s="43">
        <f t="shared" si="268"/>
        <v>1.0410570690000001</v>
      </c>
      <c r="I1217" s="51">
        <f t="shared" si="275"/>
        <v>0</v>
      </c>
      <c r="J1217" s="52">
        <f t="shared" si="269"/>
        <v>41057.069000000003</v>
      </c>
      <c r="K1217" s="41">
        <f t="shared" si="270"/>
        <v>0</v>
      </c>
      <c r="L1217" s="2" t="str">
        <f t="shared" si="276"/>
        <v>J=</v>
      </c>
      <c r="M1217" s="42">
        <f t="shared" si="277"/>
        <v>43768</v>
      </c>
      <c r="N1217" s="5">
        <f t="shared" si="279"/>
        <v>0</v>
      </c>
      <c r="O1217" s="4"/>
      <c r="P1217" s="4"/>
      <c r="Q1217" s="4"/>
      <c r="R1217" s="5"/>
      <c r="S1217" s="3"/>
      <c r="T1217" s="4"/>
      <c r="U1217" s="5"/>
      <c r="V1217" s="5"/>
      <c r="W1217" s="5"/>
      <c r="X1217" s="4"/>
      <c r="Y1217" s="6"/>
      <c r="Z1217" s="4"/>
      <c r="AA1217" s="4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</row>
    <row r="1218" spans="1:144" x14ac:dyDescent="0.2">
      <c r="A1218" s="138">
        <f t="shared" si="271"/>
        <v>43513</v>
      </c>
      <c r="B1218" s="142">
        <f t="shared" ca="1" si="278"/>
        <v>1041057.069</v>
      </c>
      <c r="C1218" s="52">
        <f t="shared" si="272"/>
        <v>1000000</v>
      </c>
      <c r="D1218" s="38">
        <f t="shared" si="273"/>
        <v>0.14476</v>
      </c>
      <c r="E1218" s="42">
        <f t="shared" si="274"/>
        <v>43403</v>
      </c>
      <c r="F1218" s="1">
        <f t="shared" si="266"/>
        <v>74</v>
      </c>
      <c r="G1218" s="51">
        <f t="shared" si="267"/>
        <v>75</v>
      </c>
      <c r="H1218" s="43">
        <f t="shared" si="268"/>
        <v>1.0410570690000001</v>
      </c>
      <c r="I1218" s="51">
        <f t="shared" si="275"/>
        <v>0</v>
      </c>
      <c r="J1218" s="52">
        <f t="shared" si="269"/>
        <v>41057.069000000003</v>
      </c>
      <c r="K1218" s="41">
        <f t="shared" si="270"/>
        <v>0</v>
      </c>
      <c r="L1218" s="2" t="str">
        <f t="shared" si="276"/>
        <v>J=</v>
      </c>
      <c r="M1218" s="42">
        <f t="shared" si="277"/>
        <v>43768</v>
      </c>
      <c r="N1218" s="5">
        <f t="shared" si="279"/>
        <v>0</v>
      </c>
      <c r="O1218" s="4"/>
      <c r="P1218" s="4"/>
      <c r="Q1218" s="4"/>
      <c r="R1218" s="5"/>
      <c r="S1218" s="3"/>
      <c r="T1218" s="4"/>
      <c r="U1218" s="5"/>
      <c r="V1218" s="5"/>
      <c r="W1218" s="5"/>
      <c r="X1218" s="4"/>
      <c r="Y1218" s="6"/>
      <c r="Z1218" s="4"/>
      <c r="AA1218" s="4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</row>
    <row r="1219" spans="1:144" x14ac:dyDescent="0.2">
      <c r="A1219" s="138">
        <f t="shared" si="271"/>
        <v>43514</v>
      </c>
      <c r="B1219" s="142">
        <f t="shared" ca="1" si="278"/>
        <v>1041057.069</v>
      </c>
      <c r="C1219" s="52">
        <f t="shared" si="272"/>
        <v>1000000</v>
      </c>
      <c r="D1219" s="38">
        <f t="shared" si="273"/>
        <v>0.14476</v>
      </c>
      <c r="E1219" s="42">
        <f t="shared" si="274"/>
        <v>43403</v>
      </c>
      <c r="F1219" s="1">
        <f t="shared" si="266"/>
        <v>75</v>
      </c>
      <c r="G1219" s="51">
        <f t="shared" si="267"/>
        <v>75</v>
      </c>
      <c r="H1219" s="43">
        <f t="shared" si="268"/>
        <v>1.0410570690000001</v>
      </c>
      <c r="I1219" s="51">
        <f t="shared" si="275"/>
        <v>0</v>
      </c>
      <c r="J1219" s="52">
        <f t="shared" si="269"/>
        <v>41057.069000000003</v>
      </c>
      <c r="K1219" s="41">
        <f t="shared" si="270"/>
        <v>0</v>
      </c>
      <c r="L1219" s="2" t="str">
        <f t="shared" si="276"/>
        <v>J=</v>
      </c>
      <c r="M1219" s="42">
        <f t="shared" si="277"/>
        <v>43768</v>
      </c>
      <c r="N1219" s="5">
        <f t="shared" si="279"/>
        <v>0</v>
      </c>
      <c r="O1219" s="4"/>
      <c r="P1219" s="4"/>
      <c r="Q1219" s="4"/>
      <c r="R1219" s="5"/>
      <c r="S1219" s="3"/>
      <c r="T1219" s="4"/>
      <c r="U1219" s="5"/>
      <c r="V1219" s="5"/>
      <c r="W1219" s="5"/>
      <c r="X1219" s="4"/>
      <c r="Y1219" s="6"/>
      <c r="Z1219" s="4"/>
      <c r="AA1219" s="4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</row>
    <row r="1220" spans="1:144" x14ac:dyDescent="0.2">
      <c r="A1220" s="138">
        <f t="shared" si="271"/>
        <v>43515</v>
      </c>
      <c r="B1220" s="142">
        <f t="shared" ca="1" si="278"/>
        <v>1041615.7339999999</v>
      </c>
      <c r="C1220" s="52">
        <f t="shared" si="272"/>
        <v>1000000</v>
      </c>
      <c r="D1220" s="38">
        <f t="shared" si="273"/>
        <v>0.14476</v>
      </c>
      <c r="E1220" s="42">
        <f t="shared" si="274"/>
        <v>43403</v>
      </c>
      <c r="F1220" s="1">
        <f t="shared" si="266"/>
        <v>76</v>
      </c>
      <c r="G1220" s="51">
        <f t="shared" si="267"/>
        <v>76</v>
      </c>
      <c r="H1220" s="43">
        <f t="shared" si="268"/>
        <v>1.0416157340000001</v>
      </c>
      <c r="I1220" s="51">
        <f t="shared" si="275"/>
        <v>0</v>
      </c>
      <c r="J1220" s="52">
        <f t="shared" si="269"/>
        <v>41615.733999999997</v>
      </c>
      <c r="K1220" s="41">
        <f t="shared" si="270"/>
        <v>0</v>
      </c>
      <c r="L1220" s="2" t="str">
        <f t="shared" si="276"/>
        <v>J=</v>
      </c>
      <c r="M1220" s="42">
        <f t="shared" si="277"/>
        <v>43768</v>
      </c>
      <c r="N1220" s="5">
        <f t="shared" si="279"/>
        <v>0</v>
      </c>
      <c r="O1220" s="4"/>
      <c r="P1220" s="4"/>
      <c r="Q1220" s="4"/>
      <c r="R1220" s="5"/>
      <c r="S1220" s="3"/>
      <c r="T1220" s="4"/>
      <c r="U1220" s="5"/>
      <c r="V1220" s="5"/>
      <c r="W1220" s="5"/>
      <c r="X1220" s="4"/>
      <c r="Y1220" s="6"/>
      <c r="Z1220" s="4"/>
      <c r="AA1220" s="4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</row>
    <row r="1221" spans="1:144" x14ac:dyDescent="0.2">
      <c r="A1221" s="138">
        <f t="shared" si="271"/>
        <v>43516</v>
      </c>
      <c r="B1221" s="142">
        <f t="shared" ca="1" si="278"/>
        <v>1042174.698</v>
      </c>
      <c r="C1221" s="52">
        <f t="shared" si="272"/>
        <v>1000000</v>
      </c>
      <c r="D1221" s="38">
        <f t="shared" si="273"/>
        <v>0.14476</v>
      </c>
      <c r="E1221" s="42">
        <f t="shared" si="274"/>
        <v>43403</v>
      </c>
      <c r="F1221" s="1">
        <f t="shared" si="266"/>
        <v>77</v>
      </c>
      <c r="G1221" s="51">
        <f t="shared" si="267"/>
        <v>77</v>
      </c>
      <c r="H1221" s="43">
        <f t="shared" si="268"/>
        <v>1.042174698</v>
      </c>
      <c r="I1221" s="51">
        <f t="shared" si="275"/>
        <v>0</v>
      </c>
      <c r="J1221" s="52">
        <f t="shared" si="269"/>
        <v>42174.697999999997</v>
      </c>
      <c r="K1221" s="41">
        <f t="shared" si="270"/>
        <v>0</v>
      </c>
      <c r="L1221" s="2" t="str">
        <f t="shared" si="276"/>
        <v>J=</v>
      </c>
      <c r="M1221" s="42">
        <f t="shared" si="277"/>
        <v>43768</v>
      </c>
      <c r="N1221" s="5">
        <f t="shared" si="279"/>
        <v>0</v>
      </c>
      <c r="O1221" s="4"/>
      <c r="P1221" s="4"/>
      <c r="Q1221" s="4"/>
      <c r="R1221" s="5"/>
      <c r="S1221" s="3"/>
      <c r="T1221" s="4"/>
      <c r="U1221" s="5"/>
      <c r="V1221" s="5"/>
      <c r="W1221" s="5"/>
      <c r="X1221" s="4"/>
      <c r="Y1221" s="6"/>
      <c r="Z1221" s="4"/>
      <c r="AA1221" s="4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</row>
    <row r="1222" spans="1:144" x14ac:dyDescent="0.2">
      <c r="A1222" s="138">
        <f t="shared" si="271"/>
        <v>43517</v>
      </c>
      <c r="B1222" s="142">
        <f t="shared" ca="1" si="278"/>
        <v>1042733.9620000001</v>
      </c>
      <c r="C1222" s="52">
        <f t="shared" si="272"/>
        <v>1000000</v>
      </c>
      <c r="D1222" s="38">
        <f t="shared" si="273"/>
        <v>0.14476</v>
      </c>
      <c r="E1222" s="42">
        <f t="shared" si="274"/>
        <v>43403</v>
      </c>
      <c r="F1222" s="1">
        <f t="shared" si="266"/>
        <v>78</v>
      </c>
      <c r="G1222" s="51">
        <f t="shared" si="267"/>
        <v>78</v>
      </c>
      <c r="H1222" s="43">
        <f t="shared" si="268"/>
        <v>1.042733962</v>
      </c>
      <c r="I1222" s="51">
        <f t="shared" si="275"/>
        <v>0</v>
      </c>
      <c r="J1222" s="52">
        <f t="shared" si="269"/>
        <v>42733.962</v>
      </c>
      <c r="K1222" s="41">
        <f t="shared" si="270"/>
        <v>0</v>
      </c>
      <c r="L1222" s="2" t="str">
        <f t="shared" si="276"/>
        <v>J=</v>
      </c>
      <c r="M1222" s="42">
        <f t="shared" si="277"/>
        <v>43768</v>
      </c>
      <c r="N1222" s="5">
        <f t="shared" si="279"/>
        <v>0</v>
      </c>
      <c r="O1222" s="4"/>
      <c r="P1222" s="4"/>
      <c r="Q1222" s="4"/>
      <c r="R1222" s="5"/>
      <c r="S1222" s="3"/>
      <c r="T1222" s="4"/>
      <c r="U1222" s="5"/>
      <c r="V1222" s="5"/>
      <c r="W1222" s="5"/>
      <c r="X1222" s="4"/>
      <c r="Y1222" s="6"/>
      <c r="Z1222" s="4"/>
      <c r="AA1222" s="4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</row>
    <row r="1223" spans="1:144" x14ac:dyDescent="0.2">
      <c r="A1223" s="138">
        <f t="shared" si="271"/>
        <v>43518</v>
      </c>
      <c r="B1223" s="142">
        <f t="shared" ca="1" si="278"/>
        <v>1043293.527</v>
      </c>
      <c r="C1223" s="52">
        <f t="shared" si="272"/>
        <v>1000000</v>
      </c>
      <c r="D1223" s="38">
        <f t="shared" si="273"/>
        <v>0.14476</v>
      </c>
      <c r="E1223" s="42">
        <f t="shared" si="274"/>
        <v>43403</v>
      </c>
      <c r="F1223" s="1">
        <f t="shared" si="266"/>
        <v>79</v>
      </c>
      <c r="G1223" s="51">
        <f t="shared" si="267"/>
        <v>79</v>
      </c>
      <c r="H1223" s="43">
        <f t="shared" si="268"/>
        <v>1.0432935270000001</v>
      </c>
      <c r="I1223" s="51">
        <f t="shared" si="275"/>
        <v>0</v>
      </c>
      <c r="J1223" s="52">
        <f t="shared" si="269"/>
        <v>43293.527000000002</v>
      </c>
      <c r="K1223" s="41">
        <f t="shared" si="270"/>
        <v>0</v>
      </c>
      <c r="L1223" s="2" t="str">
        <f t="shared" si="276"/>
        <v>J=</v>
      </c>
      <c r="M1223" s="42">
        <f t="shared" si="277"/>
        <v>43768</v>
      </c>
      <c r="N1223" s="5">
        <f t="shared" si="279"/>
        <v>0</v>
      </c>
      <c r="O1223" s="4"/>
      <c r="P1223" s="4"/>
      <c r="Q1223" s="4"/>
      <c r="R1223" s="5"/>
      <c r="S1223" s="3"/>
      <c r="T1223" s="4"/>
      <c r="U1223" s="5"/>
      <c r="V1223" s="5"/>
      <c r="W1223" s="5"/>
      <c r="X1223" s="4"/>
      <c r="Y1223" s="6"/>
      <c r="Z1223" s="4"/>
      <c r="AA1223" s="4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</row>
    <row r="1224" spans="1:144" x14ac:dyDescent="0.2">
      <c r="A1224" s="138">
        <f t="shared" si="271"/>
        <v>43519</v>
      </c>
      <c r="B1224" s="142">
        <f t="shared" ca="1" si="278"/>
        <v>1043853.39199999</v>
      </c>
      <c r="C1224" s="52">
        <f t="shared" si="272"/>
        <v>1000000</v>
      </c>
      <c r="D1224" s="38">
        <f t="shared" si="273"/>
        <v>0.14476</v>
      </c>
      <c r="E1224" s="42">
        <f t="shared" si="274"/>
        <v>43403</v>
      </c>
      <c r="F1224" s="1">
        <f t="shared" si="266"/>
        <v>79</v>
      </c>
      <c r="G1224" s="51">
        <f t="shared" si="267"/>
        <v>80</v>
      </c>
      <c r="H1224" s="43">
        <f t="shared" si="268"/>
        <v>1.0438533919999999</v>
      </c>
      <c r="I1224" s="51">
        <f t="shared" si="275"/>
        <v>0</v>
      </c>
      <c r="J1224" s="52">
        <f t="shared" si="269"/>
        <v>43853.391999990003</v>
      </c>
      <c r="K1224" s="41">
        <f t="shared" si="270"/>
        <v>0</v>
      </c>
      <c r="L1224" s="2" t="str">
        <f t="shared" si="276"/>
        <v>J=</v>
      </c>
      <c r="M1224" s="42">
        <f t="shared" si="277"/>
        <v>43768</v>
      </c>
      <c r="N1224" s="5">
        <f t="shared" si="279"/>
        <v>0</v>
      </c>
      <c r="O1224" s="4"/>
      <c r="P1224" s="4"/>
      <c r="Q1224" s="4"/>
      <c r="R1224" s="5"/>
      <c r="S1224" s="3"/>
      <c r="T1224" s="4"/>
      <c r="U1224" s="5"/>
      <c r="V1224" s="5"/>
      <c r="W1224" s="5"/>
      <c r="X1224" s="4"/>
      <c r="Y1224" s="6"/>
      <c r="Z1224" s="4"/>
      <c r="AA1224" s="4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</row>
    <row r="1225" spans="1:144" x14ac:dyDescent="0.2">
      <c r="A1225" s="138">
        <f t="shared" si="271"/>
        <v>43520</v>
      </c>
      <c r="B1225" s="142">
        <f t="shared" ca="1" si="278"/>
        <v>1043853.39199999</v>
      </c>
      <c r="C1225" s="52">
        <f t="shared" si="272"/>
        <v>1000000</v>
      </c>
      <c r="D1225" s="38">
        <f t="shared" si="273"/>
        <v>0.14476</v>
      </c>
      <c r="E1225" s="42">
        <f t="shared" si="274"/>
        <v>43403</v>
      </c>
      <c r="F1225" s="1">
        <f t="shared" si="266"/>
        <v>79</v>
      </c>
      <c r="G1225" s="51">
        <f t="shared" si="267"/>
        <v>80</v>
      </c>
      <c r="H1225" s="43">
        <f t="shared" si="268"/>
        <v>1.0438533919999999</v>
      </c>
      <c r="I1225" s="51">
        <f t="shared" si="275"/>
        <v>0</v>
      </c>
      <c r="J1225" s="52">
        <f t="shared" si="269"/>
        <v>43853.391999990003</v>
      </c>
      <c r="K1225" s="41">
        <f t="shared" si="270"/>
        <v>0</v>
      </c>
      <c r="L1225" s="2" t="str">
        <f t="shared" si="276"/>
        <v>J=</v>
      </c>
      <c r="M1225" s="42">
        <f t="shared" si="277"/>
        <v>43768</v>
      </c>
      <c r="N1225" s="5">
        <f t="shared" si="279"/>
        <v>0</v>
      </c>
      <c r="O1225" s="4"/>
      <c r="P1225" s="4"/>
      <c r="Q1225" s="4"/>
      <c r="R1225" s="5"/>
      <c r="S1225" s="3"/>
      <c r="T1225" s="4"/>
      <c r="U1225" s="5"/>
      <c r="V1225" s="5"/>
      <c r="W1225" s="5"/>
      <c r="X1225" s="4"/>
      <c r="Y1225" s="6"/>
      <c r="Z1225" s="4"/>
      <c r="AA1225" s="4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</row>
    <row r="1226" spans="1:144" x14ac:dyDescent="0.2">
      <c r="A1226" s="138">
        <f t="shared" si="271"/>
        <v>43521</v>
      </c>
      <c r="B1226" s="142">
        <f t="shared" ca="1" si="278"/>
        <v>1043853.39199999</v>
      </c>
      <c r="C1226" s="52">
        <f t="shared" si="272"/>
        <v>1000000</v>
      </c>
      <c r="D1226" s="38">
        <f t="shared" si="273"/>
        <v>0.14476</v>
      </c>
      <c r="E1226" s="42">
        <f t="shared" si="274"/>
        <v>43403</v>
      </c>
      <c r="F1226" s="1">
        <f t="shared" si="266"/>
        <v>80</v>
      </c>
      <c r="G1226" s="51">
        <f t="shared" si="267"/>
        <v>80</v>
      </c>
      <c r="H1226" s="43">
        <f t="shared" si="268"/>
        <v>1.0438533919999999</v>
      </c>
      <c r="I1226" s="51">
        <f t="shared" si="275"/>
        <v>0</v>
      </c>
      <c r="J1226" s="52">
        <f t="shared" si="269"/>
        <v>43853.391999990003</v>
      </c>
      <c r="K1226" s="41">
        <f t="shared" si="270"/>
        <v>0</v>
      </c>
      <c r="L1226" s="2" t="str">
        <f t="shared" si="276"/>
        <v>J=</v>
      </c>
      <c r="M1226" s="42">
        <f t="shared" si="277"/>
        <v>43768</v>
      </c>
      <c r="N1226" s="5">
        <f t="shared" si="279"/>
        <v>0</v>
      </c>
      <c r="O1226" s="4"/>
      <c r="P1226" s="4"/>
      <c r="Q1226" s="4"/>
      <c r="R1226" s="5"/>
      <c r="S1226" s="3"/>
      <c r="T1226" s="4"/>
      <c r="U1226" s="5"/>
      <c r="V1226" s="5"/>
      <c r="W1226" s="5"/>
      <c r="X1226" s="4"/>
      <c r="Y1226" s="6"/>
      <c r="Z1226" s="4"/>
      <c r="AA1226" s="4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</row>
    <row r="1227" spans="1:144" x14ac:dyDescent="0.2">
      <c r="A1227" s="138">
        <f t="shared" si="271"/>
        <v>43522</v>
      </c>
      <c r="B1227" s="142">
        <f t="shared" ca="1" si="278"/>
        <v>1044413.55699999</v>
      </c>
      <c r="C1227" s="52">
        <f t="shared" si="272"/>
        <v>1000000</v>
      </c>
      <c r="D1227" s="38">
        <f t="shared" si="273"/>
        <v>0.14476</v>
      </c>
      <c r="E1227" s="42">
        <f t="shared" si="274"/>
        <v>43403</v>
      </c>
      <c r="F1227" s="1">
        <f t="shared" si="266"/>
        <v>81</v>
      </c>
      <c r="G1227" s="51">
        <f t="shared" si="267"/>
        <v>81</v>
      </c>
      <c r="H1227" s="43">
        <f t="shared" si="268"/>
        <v>1.0444135569999999</v>
      </c>
      <c r="I1227" s="51">
        <f t="shared" si="275"/>
        <v>0</v>
      </c>
      <c r="J1227" s="52">
        <f t="shared" si="269"/>
        <v>44413.556999990004</v>
      </c>
      <c r="K1227" s="41">
        <f t="shared" si="270"/>
        <v>0</v>
      </c>
      <c r="L1227" s="2" t="str">
        <f t="shared" si="276"/>
        <v>J=</v>
      </c>
      <c r="M1227" s="42">
        <f t="shared" si="277"/>
        <v>43768</v>
      </c>
      <c r="N1227" s="5">
        <f t="shared" si="279"/>
        <v>0</v>
      </c>
      <c r="O1227" s="4"/>
      <c r="P1227" s="4"/>
      <c r="Q1227" s="4"/>
      <c r="R1227" s="5"/>
      <c r="S1227" s="3"/>
      <c r="T1227" s="4"/>
      <c r="U1227" s="5"/>
      <c r="V1227" s="5"/>
      <c r="W1227" s="5"/>
      <c r="X1227" s="4"/>
      <c r="Y1227" s="6"/>
      <c r="Z1227" s="4"/>
      <c r="AA1227" s="4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</row>
    <row r="1228" spans="1:144" x14ac:dyDescent="0.2">
      <c r="A1228" s="138">
        <f t="shared" si="271"/>
        <v>43523</v>
      </c>
      <c r="B1228" s="142">
        <f t="shared" ca="1" si="278"/>
        <v>1044974.023</v>
      </c>
      <c r="C1228" s="52">
        <f t="shared" si="272"/>
        <v>1000000</v>
      </c>
      <c r="D1228" s="38">
        <f t="shared" si="273"/>
        <v>0.14476</v>
      </c>
      <c r="E1228" s="42">
        <f t="shared" si="274"/>
        <v>43403</v>
      </c>
      <c r="F1228" s="1">
        <f t="shared" ref="F1228:F1291" si="280">IF(A1228&gt;E1228,IF(NETWORKDAYS(E1228,A1228,$P$75:$P$191)-1=0,1,NETWORKDAYS(E1228,A1228,$P$75:$P$191)-1),0)</f>
        <v>82</v>
      </c>
      <c r="G1228" s="51">
        <f t="shared" ref="G1228:G1291" si="281">IF(AND(F1228=1,F1227=1),1,IF(F1228&gt;0,IF(F1228=F1227,F1228+1,F1228),0))</f>
        <v>82</v>
      </c>
      <c r="H1228" s="43">
        <f t="shared" ref="H1228:H1291" si="282">ROUND((D1228+1)^(G1228/252),9)</f>
        <v>1.044974023</v>
      </c>
      <c r="I1228" s="51">
        <f t="shared" si="275"/>
        <v>0</v>
      </c>
      <c r="J1228" s="52">
        <f t="shared" ref="J1228:J1291" si="283">TRUNC(((H1228-1)*C1228),8)</f>
        <v>44974.023000000001</v>
      </c>
      <c r="K1228" s="41">
        <f t="shared" ref="K1228:K1291" si="284">IF(I1228&gt;0,VLOOKUP(I1228,$P$12:$U$72,6),0)</f>
        <v>0</v>
      </c>
      <c r="L1228" s="2" t="str">
        <f t="shared" si="276"/>
        <v>J=</v>
      </c>
      <c r="M1228" s="42">
        <f t="shared" si="277"/>
        <v>43768</v>
      </c>
      <c r="N1228" s="5">
        <f t="shared" si="279"/>
        <v>0</v>
      </c>
      <c r="O1228" s="4"/>
      <c r="P1228" s="4"/>
      <c r="Q1228" s="4"/>
      <c r="R1228" s="5"/>
      <c r="S1228" s="3"/>
      <c r="T1228" s="4"/>
      <c r="U1228" s="5"/>
      <c r="V1228" s="5"/>
      <c r="W1228" s="5"/>
      <c r="X1228" s="4"/>
      <c r="Y1228" s="6"/>
      <c r="Z1228" s="4"/>
      <c r="AA1228" s="4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</row>
    <row r="1229" spans="1:144" x14ac:dyDescent="0.2">
      <c r="A1229" s="138">
        <f t="shared" ref="A1229:A1292" si="285">(A1228+1)</f>
        <v>43524</v>
      </c>
      <c r="B1229" s="142">
        <f t="shared" ca="1" si="278"/>
        <v>1045534.789</v>
      </c>
      <c r="C1229" s="52">
        <f t="shared" ref="C1229:C1292" si="286">(C1228-K1228)</f>
        <v>1000000</v>
      </c>
      <c r="D1229" s="38">
        <f t="shared" ref="D1229:D1292" si="287">D1228</f>
        <v>0.14476</v>
      </c>
      <c r="E1229" s="42">
        <f t="shared" ref="E1229:E1292" si="288">IF(I1228&gt;0,VLOOKUP(I1228,P$12:Z$72,2),E1228)</f>
        <v>43403</v>
      </c>
      <c r="F1229" s="1">
        <f t="shared" si="280"/>
        <v>83</v>
      </c>
      <c r="G1229" s="51">
        <f t="shared" si="281"/>
        <v>83</v>
      </c>
      <c r="H1229" s="43">
        <f t="shared" si="282"/>
        <v>1.045534789</v>
      </c>
      <c r="I1229" s="51">
        <f t="shared" ref="I1229:I1292" si="289">IF(VLOOKUP(A1229,Q$12:X$72,8)=VLOOKUP(A1228,Q$12:X$72,8),0,VLOOKUP(A1229,Q$12:X$72,8))</f>
        <v>0</v>
      </c>
      <c r="J1229" s="52">
        <f t="shared" si="283"/>
        <v>45534.788999999997</v>
      </c>
      <c r="K1229" s="41">
        <f t="shared" si="284"/>
        <v>0</v>
      </c>
      <c r="L1229" s="2" t="str">
        <f t="shared" ref="L1229:L1292" si="290">IF(I1228&gt;0,VLOOKUP(I1228,P$12:Z$72,10),L1228)</f>
        <v>J=</v>
      </c>
      <c r="M1229" s="42">
        <f t="shared" ref="M1229:M1292" si="291">IF(I1228&gt;0,VLOOKUP(I1228,P$12:Z$72,11),M1228)</f>
        <v>43768</v>
      </c>
      <c r="N1229" s="5">
        <f t="shared" si="279"/>
        <v>0</v>
      </c>
      <c r="O1229" s="4"/>
      <c r="P1229" s="4"/>
      <c r="Q1229" s="4"/>
      <c r="R1229" s="5"/>
      <c r="S1229" s="3"/>
      <c r="T1229" s="4"/>
      <c r="U1229" s="5"/>
      <c r="V1229" s="5"/>
      <c r="W1229" s="5"/>
      <c r="X1229" s="4"/>
      <c r="Y1229" s="6"/>
      <c r="Z1229" s="4"/>
      <c r="AA1229" s="4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</row>
    <row r="1230" spans="1:144" x14ac:dyDescent="0.2">
      <c r="A1230" s="138">
        <f t="shared" si="285"/>
        <v>43525</v>
      </c>
      <c r="B1230" s="142">
        <f t="shared" ref="B1230:B1293" ca="1" si="292">IF(A1230&lt;=TODAY(),C1230+J1230,IF(AND(A1230&gt;TODAY(),A1230&lt;=$B$1),IF(VLOOKUP(TODAY(),$A$12:$D$10000,4,FALSE)=0,"n.d",C1230+J1230),"n.d"))</f>
        <v>1046095.857</v>
      </c>
      <c r="C1230" s="52">
        <f t="shared" si="286"/>
        <v>1000000</v>
      </c>
      <c r="D1230" s="38">
        <f t="shared" si="287"/>
        <v>0.14476</v>
      </c>
      <c r="E1230" s="42">
        <f t="shared" si="288"/>
        <v>43403</v>
      </c>
      <c r="F1230" s="1">
        <f t="shared" si="280"/>
        <v>84</v>
      </c>
      <c r="G1230" s="51">
        <f t="shared" si="281"/>
        <v>84</v>
      </c>
      <c r="H1230" s="43">
        <f t="shared" si="282"/>
        <v>1.0460958570000001</v>
      </c>
      <c r="I1230" s="51">
        <f t="shared" si="289"/>
        <v>0</v>
      </c>
      <c r="J1230" s="52">
        <f t="shared" si="283"/>
        <v>46095.857000000004</v>
      </c>
      <c r="K1230" s="41">
        <f t="shared" si="284"/>
        <v>0</v>
      </c>
      <c r="L1230" s="2" t="str">
        <f t="shared" si="290"/>
        <v>J=</v>
      </c>
      <c r="M1230" s="42">
        <f t="shared" si="291"/>
        <v>43768</v>
      </c>
      <c r="N1230" s="5">
        <f t="shared" ref="N1230:N1293" si="293">IF(I1230&gt;0,(J1230+K1230)*N$9,0)</f>
        <v>0</v>
      </c>
      <c r="O1230" s="4"/>
      <c r="P1230" s="4"/>
      <c r="Q1230" s="4"/>
      <c r="R1230" s="5"/>
      <c r="S1230" s="3"/>
      <c r="T1230" s="4"/>
      <c r="U1230" s="5"/>
      <c r="V1230" s="5"/>
      <c r="W1230" s="5"/>
      <c r="X1230" s="4"/>
      <c r="Y1230" s="6"/>
      <c r="Z1230" s="4"/>
      <c r="AA1230" s="4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</row>
    <row r="1231" spans="1:144" x14ac:dyDescent="0.2">
      <c r="A1231" s="138">
        <f t="shared" si="285"/>
        <v>43526</v>
      </c>
      <c r="B1231" s="142">
        <f t="shared" ca="1" si="292"/>
        <v>1046657.22499999</v>
      </c>
      <c r="C1231" s="52">
        <f t="shared" si="286"/>
        <v>1000000</v>
      </c>
      <c r="D1231" s="38">
        <f t="shared" si="287"/>
        <v>0.14476</v>
      </c>
      <c r="E1231" s="42">
        <f t="shared" si="288"/>
        <v>43403</v>
      </c>
      <c r="F1231" s="1">
        <f t="shared" si="280"/>
        <v>84</v>
      </c>
      <c r="G1231" s="51">
        <f t="shared" si="281"/>
        <v>85</v>
      </c>
      <c r="H1231" s="43">
        <f t="shared" si="282"/>
        <v>1.0466572249999999</v>
      </c>
      <c r="I1231" s="51">
        <f t="shared" si="289"/>
        <v>0</v>
      </c>
      <c r="J1231" s="52">
        <f t="shared" si="283"/>
        <v>46657.224999990001</v>
      </c>
      <c r="K1231" s="41">
        <f t="shared" si="284"/>
        <v>0</v>
      </c>
      <c r="L1231" s="2" t="str">
        <f t="shared" si="290"/>
        <v>J=</v>
      </c>
      <c r="M1231" s="42">
        <f t="shared" si="291"/>
        <v>43768</v>
      </c>
      <c r="N1231" s="5">
        <f t="shared" si="293"/>
        <v>0</v>
      </c>
      <c r="O1231" s="4"/>
      <c r="P1231" s="4"/>
      <c r="Q1231" s="4"/>
      <c r="R1231" s="5"/>
      <c r="S1231" s="3"/>
      <c r="T1231" s="4"/>
      <c r="U1231" s="5"/>
      <c r="V1231" s="5"/>
      <c r="W1231" s="5"/>
      <c r="X1231" s="4"/>
      <c r="Y1231" s="6"/>
      <c r="Z1231" s="4"/>
      <c r="AA1231" s="4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</row>
    <row r="1232" spans="1:144" x14ac:dyDescent="0.2">
      <c r="A1232" s="138">
        <f t="shared" si="285"/>
        <v>43527</v>
      </c>
      <c r="B1232" s="142">
        <f t="shared" ca="1" si="292"/>
        <v>1046657.22499999</v>
      </c>
      <c r="C1232" s="52">
        <f t="shared" si="286"/>
        <v>1000000</v>
      </c>
      <c r="D1232" s="38">
        <f t="shared" si="287"/>
        <v>0.14476</v>
      </c>
      <c r="E1232" s="42">
        <f t="shared" si="288"/>
        <v>43403</v>
      </c>
      <c r="F1232" s="1">
        <f t="shared" si="280"/>
        <v>84</v>
      </c>
      <c r="G1232" s="51">
        <f t="shared" si="281"/>
        <v>85</v>
      </c>
      <c r="H1232" s="43">
        <f t="shared" si="282"/>
        <v>1.0466572249999999</v>
      </c>
      <c r="I1232" s="51">
        <f t="shared" si="289"/>
        <v>0</v>
      </c>
      <c r="J1232" s="52">
        <f t="shared" si="283"/>
        <v>46657.224999990001</v>
      </c>
      <c r="K1232" s="41">
        <f t="shared" si="284"/>
        <v>0</v>
      </c>
      <c r="L1232" s="2" t="str">
        <f t="shared" si="290"/>
        <v>J=</v>
      </c>
      <c r="M1232" s="42">
        <f t="shared" si="291"/>
        <v>43768</v>
      </c>
      <c r="N1232" s="5">
        <f t="shared" si="293"/>
        <v>0</v>
      </c>
      <c r="O1232" s="4"/>
      <c r="P1232" s="4"/>
      <c r="Q1232" s="4"/>
      <c r="R1232" s="5"/>
      <c r="S1232" s="3"/>
      <c r="T1232" s="4"/>
      <c r="U1232" s="5"/>
      <c r="V1232" s="5"/>
      <c r="W1232" s="5"/>
      <c r="X1232" s="4"/>
      <c r="Y1232" s="6"/>
      <c r="Z1232" s="4"/>
      <c r="AA1232" s="4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</row>
    <row r="1233" spans="1:144" x14ac:dyDescent="0.2">
      <c r="A1233" s="138">
        <f t="shared" si="285"/>
        <v>43528</v>
      </c>
      <c r="B1233" s="142">
        <f t="shared" ca="1" si="292"/>
        <v>1046657.22499999</v>
      </c>
      <c r="C1233" s="52">
        <f t="shared" si="286"/>
        <v>1000000</v>
      </c>
      <c r="D1233" s="38">
        <f t="shared" si="287"/>
        <v>0.14476</v>
      </c>
      <c r="E1233" s="42">
        <f t="shared" si="288"/>
        <v>43403</v>
      </c>
      <c r="F1233" s="1">
        <f t="shared" si="280"/>
        <v>84</v>
      </c>
      <c r="G1233" s="51">
        <f t="shared" si="281"/>
        <v>85</v>
      </c>
      <c r="H1233" s="43">
        <f t="shared" si="282"/>
        <v>1.0466572249999999</v>
      </c>
      <c r="I1233" s="51">
        <f t="shared" si="289"/>
        <v>0</v>
      </c>
      <c r="J1233" s="52">
        <f t="shared" si="283"/>
        <v>46657.224999990001</v>
      </c>
      <c r="K1233" s="41">
        <f t="shared" si="284"/>
        <v>0</v>
      </c>
      <c r="L1233" s="2" t="str">
        <f t="shared" si="290"/>
        <v>J=</v>
      </c>
      <c r="M1233" s="42">
        <f t="shared" si="291"/>
        <v>43768</v>
      </c>
      <c r="N1233" s="5">
        <f t="shared" si="293"/>
        <v>0</v>
      </c>
      <c r="O1233" s="4"/>
      <c r="P1233" s="4"/>
      <c r="Q1233" s="4"/>
      <c r="R1233" s="5"/>
      <c r="S1233" s="3"/>
      <c r="T1233" s="4"/>
      <c r="U1233" s="5"/>
      <c r="V1233" s="5"/>
      <c r="W1233" s="5"/>
      <c r="X1233" s="4"/>
      <c r="Y1233" s="6"/>
      <c r="Z1233" s="4"/>
      <c r="AA1233" s="4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</row>
    <row r="1234" spans="1:144" x14ac:dyDescent="0.2">
      <c r="A1234" s="138">
        <f t="shared" si="285"/>
        <v>43529</v>
      </c>
      <c r="B1234" s="142">
        <f t="shared" ca="1" si="292"/>
        <v>1046657.22499999</v>
      </c>
      <c r="C1234" s="52">
        <f t="shared" si="286"/>
        <v>1000000</v>
      </c>
      <c r="D1234" s="38">
        <f t="shared" si="287"/>
        <v>0.14476</v>
      </c>
      <c r="E1234" s="42">
        <f t="shared" si="288"/>
        <v>43403</v>
      </c>
      <c r="F1234" s="1">
        <f t="shared" si="280"/>
        <v>84</v>
      </c>
      <c r="G1234" s="51">
        <f t="shared" si="281"/>
        <v>85</v>
      </c>
      <c r="H1234" s="43">
        <f t="shared" si="282"/>
        <v>1.0466572249999999</v>
      </c>
      <c r="I1234" s="51">
        <f t="shared" si="289"/>
        <v>0</v>
      </c>
      <c r="J1234" s="52">
        <f t="shared" si="283"/>
        <v>46657.224999990001</v>
      </c>
      <c r="K1234" s="41">
        <f t="shared" si="284"/>
        <v>0</v>
      </c>
      <c r="L1234" s="2" t="str">
        <f t="shared" si="290"/>
        <v>J=</v>
      </c>
      <c r="M1234" s="42">
        <f t="shared" si="291"/>
        <v>43768</v>
      </c>
      <c r="N1234" s="5">
        <f t="shared" si="293"/>
        <v>0</v>
      </c>
      <c r="O1234" s="4"/>
      <c r="P1234" s="4"/>
      <c r="Q1234" s="4"/>
      <c r="R1234" s="5"/>
      <c r="S1234" s="3"/>
      <c r="T1234" s="4"/>
      <c r="U1234" s="5"/>
      <c r="V1234" s="5"/>
      <c r="W1234" s="5"/>
      <c r="X1234" s="4"/>
      <c r="Y1234" s="6"/>
      <c r="Z1234" s="4"/>
      <c r="AA1234" s="4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</row>
    <row r="1235" spans="1:144" x14ac:dyDescent="0.2">
      <c r="A1235" s="138">
        <f t="shared" si="285"/>
        <v>43530</v>
      </c>
      <c r="B1235" s="142">
        <f t="shared" ca="1" si="292"/>
        <v>1046657.22499999</v>
      </c>
      <c r="C1235" s="52">
        <f t="shared" si="286"/>
        <v>1000000</v>
      </c>
      <c r="D1235" s="38">
        <f t="shared" si="287"/>
        <v>0.14476</v>
      </c>
      <c r="E1235" s="42">
        <f t="shared" si="288"/>
        <v>43403</v>
      </c>
      <c r="F1235" s="1">
        <f t="shared" si="280"/>
        <v>85</v>
      </c>
      <c r="G1235" s="51">
        <f t="shared" si="281"/>
        <v>85</v>
      </c>
      <c r="H1235" s="43">
        <f t="shared" si="282"/>
        <v>1.0466572249999999</v>
      </c>
      <c r="I1235" s="51">
        <f t="shared" si="289"/>
        <v>0</v>
      </c>
      <c r="J1235" s="52">
        <f t="shared" si="283"/>
        <v>46657.224999990001</v>
      </c>
      <c r="K1235" s="41">
        <f t="shared" si="284"/>
        <v>0</v>
      </c>
      <c r="L1235" s="2" t="str">
        <f t="shared" si="290"/>
        <v>J=</v>
      </c>
      <c r="M1235" s="42">
        <f t="shared" si="291"/>
        <v>43768</v>
      </c>
      <c r="N1235" s="5">
        <f t="shared" si="293"/>
        <v>0</v>
      </c>
      <c r="O1235" s="4"/>
      <c r="P1235" s="4"/>
      <c r="Q1235" s="4"/>
      <c r="R1235" s="5"/>
      <c r="S1235" s="3"/>
      <c r="T1235" s="4"/>
      <c r="U1235" s="5"/>
      <c r="V1235" s="5"/>
      <c r="W1235" s="5"/>
      <c r="X1235" s="4"/>
      <c r="Y1235" s="6"/>
      <c r="Z1235" s="4"/>
      <c r="AA1235" s="4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</row>
    <row r="1236" spans="1:144" x14ac:dyDescent="0.2">
      <c r="A1236" s="138">
        <f t="shared" si="285"/>
        <v>43531</v>
      </c>
      <c r="B1236" s="142">
        <f t="shared" ca="1" si="292"/>
        <v>1047218.895</v>
      </c>
      <c r="C1236" s="52">
        <f t="shared" si="286"/>
        <v>1000000</v>
      </c>
      <c r="D1236" s="38">
        <f t="shared" si="287"/>
        <v>0.14476</v>
      </c>
      <c r="E1236" s="42">
        <f t="shared" si="288"/>
        <v>43403</v>
      </c>
      <c r="F1236" s="1">
        <f t="shared" si="280"/>
        <v>86</v>
      </c>
      <c r="G1236" s="51">
        <f t="shared" si="281"/>
        <v>86</v>
      </c>
      <c r="H1236" s="43">
        <f t="shared" si="282"/>
        <v>1.0472188950000001</v>
      </c>
      <c r="I1236" s="51">
        <f t="shared" si="289"/>
        <v>0</v>
      </c>
      <c r="J1236" s="52">
        <f t="shared" si="283"/>
        <v>47218.894999999997</v>
      </c>
      <c r="K1236" s="41">
        <f t="shared" si="284"/>
        <v>0</v>
      </c>
      <c r="L1236" s="2" t="str">
        <f t="shared" si="290"/>
        <v>J=</v>
      </c>
      <c r="M1236" s="42">
        <f t="shared" si="291"/>
        <v>43768</v>
      </c>
      <c r="N1236" s="5">
        <f t="shared" si="293"/>
        <v>0</v>
      </c>
      <c r="O1236" s="4"/>
      <c r="P1236" s="4"/>
      <c r="Q1236" s="4"/>
      <c r="R1236" s="5"/>
      <c r="S1236" s="3"/>
      <c r="T1236" s="4"/>
      <c r="U1236" s="5"/>
      <c r="V1236" s="5"/>
      <c r="W1236" s="5"/>
      <c r="X1236" s="4"/>
      <c r="Y1236" s="6"/>
      <c r="Z1236" s="4"/>
      <c r="AA1236" s="4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</row>
    <row r="1237" spans="1:144" x14ac:dyDescent="0.2">
      <c r="A1237" s="138">
        <f t="shared" si="285"/>
        <v>43532</v>
      </c>
      <c r="B1237" s="142">
        <f t="shared" ca="1" si="292"/>
        <v>1047780.866</v>
      </c>
      <c r="C1237" s="52">
        <f t="shared" si="286"/>
        <v>1000000</v>
      </c>
      <c r="D1237" s="38">
        <f t="shared" si="287"/>
        <v>0.14476</v>
      </c>
      <c r="E1237" s="42">
        <f t="shared" si="288"/>
        <v>43403</v>
      </c>
      <c r="F1237" s="1">
        <f t="shared" si="280"/>
        <v>87</v>
      </c>
      <c r="G1237" s="51">
        <f t="shared" si="281"/>
        <v>87</v>
      </c>
      <c r="H1237" s="43">
        <f t="shared" si="282"/>
        <v>1.0477808660000001</v>
      </c>
      <c r="I1237" s="51">
        <f t="shared" si="289"/>
        <v>0</v>
      </c>
      <c r="J1237" s="52">
        <f t="shared" si="283"/>
        <v>47780.866000000002</v>
      </c>
      <c r="K1237" s="41">
        <f t="shared" si="284"/>
        <v>0</v>
      </c>
      <c r="L1237" s="2" t="str">
        <f t="shared" si="290"/>
        <v>J=</v>
      </c>
      <c r="M1237" s="42">
        <f t="shared" si="291"/>
        <v>43768</v>
      </c>
      <c r="N1237" s="5">
        <f t="shared" si="293"/>
        <v>0</v>
      </c>
      <c r="O1237" s="4"/>
      <c r="P1237" s="4"/>
      <c r="Q1237" s="4"/>
      <c r="R1237" s="5"/>
      <c r="S1237" s="3"/>
      <c r="T1237" s="4"/>
      <c r="U1237" s="5"/>
      <c r="V1237" s="5"/>
      <c r="W1237" s="5"/>
      <c r="X1237" s="4"/>
      <c r="Y1237" s="6"/>
      <c r="Z1237" s="4"/>
      <c r="AA1237" s="4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</row>
    <row r="1238" spans="1:144" x14ac:dyDescent="0.2">
      <c r="A1238" s="138">
        <f t="shared" si="285"/>
        <v>43533</v>
      </c>
      <c r="B1238" s="142">
        <f t="shared" ca="1" si="292"/>
        <v>1048343.139</v>
      </c>
      <c r="C1238" s="52">
        <f t="shared" si="286"/>
        <v>1000000</v>
      </c>
      <c r="D1238" s="38">
        <f t="shared" si="287"/>
        <v>0.14476</v>
      </c>
      <c r="E1238" s="42">
        <f t="shared" si="288"/>
        <v>43403</v>
      </c>
      <c r="F1238" s="1">
        <f t="shared" si="280"/>
        <v>87</v>
      </c>
      <c r="G1238" s="51">
        <f t="shared" si="281"/>
        <v>88</v>
      </c>
      <c r="H1238" s="43">
        <f t="shared" si="282"/>
        <v>1.048343139</v>
      </c>
      <c r="I1238" s="51">
        <f t="shared" si="289"/>
        <v>0</v>
      </c>
      <c r="J1238" s="52">
        <f t="shared" si="283"/>
        <v>48343.139000000003</v>
      </c>
      <c r="K1238" s="41">
        <f t="shared" si="284"/>
        <v>0</v>
      </c>
      <c r="L1238" s="2" t="str">
        <f t="shared" si="290"/>
        <v>J=</v>
      </c>
      <c r="M1238" s="42">
        <f t="shared" si="291"/>
        <v>43768</v>
      </c>
      <c r="N1238" s="5">
        <f t="shared" si="293"/>
        <v>0</v>
      </c>
      <c r="O1238" s="4"/>
      <c r="P1238" s="4"/>
      <c r="Q1238" s="4"/>
      <c r="R1238" s="5"/>
      <c r="S1238" s="3"/>
      <c r="T1238" s="4"/>
      <c r="U1238" s="5"/>
      <c r="V1238" s="5"/>
      <c r="W1238" s="5"/>
      <c r="X1238" s="4"/>
      <c r="Y1238" s="6"/>
      <c r="Z1238" s="4"/>
      <c r="AA1238" s="4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</row>
    <row r="1239" spans="1:144" x14ac:dyDescent="0.2">
      <c r="A1239" s="138">
        <f t="shared" si="285"/>
        <v>43534</v>
      </c>
      <c r="B1239" s="142">
        <f t="shared" ca="1" si="292"/>
        <v>1048343.139</v>
      </c>
      <c r="C1239" s="52">
        <f t="shared" si="286"/>
        <v>1000000</v>
      </c>
      <c r="D1239" s="38">
        <f t="shared" si="287"/>
        <v>0.14476</v>
      </c>
      <c r="E1239" s="42">
        <f t="shared" si="288"/>
        <v>43403</v>
      </c>
      <c r="F1239" s="1">
        <f t="shared" si="280"/>
        <v>87</v>
      </c>
      <c r="G1239" s="51">
        <f t="shared" si="281"/>
        <v>88</v>
      </c>
      <c r="H1239" s="43">
        <f t="shared" si="282"/>
        <v>1.048343139</v>
      </c>
      <c r="I1239" s="51">
        <f t="shared" si="289"/>
        <v>0</v>
      </c>
      <c r="J1239" s="52">
        <f t="shared" si="283"/>
        <v>48343.139000000003</v>
      </c>
      <c r="K1239" s="41">
        <f t="shared" si="284"/>
        <v>0</v>
      </c>
      <c r="L1239" s="2" t="str">
        <f t="shared" si="290"/>
        <v>J=</v>
      </c>
      <c r="M1239" s="42">
        <f t="shared" si="291"/>
        <v>43768</v>
      </c>
      <c r="N1239" s="5">
        <f t="shared" si="293"/>
        <v>0</v>
      </c>
      <c r="O1239" s="4"/>
      <c r="P1239" s="4"/>
      <c r="Q1239" s="4"/>
      <c r="R1239" s="5"/>
      <c r="S1239" s="3"/>
      <c r="T1239" s="4"/>
      <c r="U1239" s="5"/>
      <c r="V1239" s="5"/>
      <c r="W1239" s="5"/>
      <c r="X1239" s="4"/>
      <c r="Y1239" s="6"/>
      <c r="Z1239" s="4"/>
      <c r="AA1239" s="4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</row>
    <row r="1240" spans="1:144" x14ac:dyDescent="0.2">
      <c r="A1240" s="138">
        <f t="shared" si="285"/>
        <v>43535</v>
      </c>
      <c r="B1240" s="142">
        <f t="shared" ca="1" si="292"/>
        <v>1048343.139</v>
      </c>
      <c r="C1240" s="52">
        <f t="shared" si="286"/>
        <v>1000000</v>
      </c>
      <c r="D1240" s="38">
        <f t="shared" si="287"/>
        <v>0.14476</v>
      </c>
      <c r="E1240" s="42">
        <f t="shared" si="288"/>
        <v>43403</v>
      </c>
      <c r="F1240" s="1">
        <f t="shared" si="280"/>
        <v>88</v>
      </c>
      <c r="G1240" s="51">
        <f t="shared" si="281"/>
        <v>88</v>
      </c>
      <c r="H1240" s="43">
        <f t="shared" si="282"/>
        <v>1.048343139</v>
      </c>
      <c r="I1240" s="51">
        <f t="shared" si="289"/>
        <v>0</v>
      </c>
      <c r="J1240" s="52">
        <f t="shared" si="283"/>
        <v>48343.139000000003</v>
      </c>
      <c r="K1240" s="41">
        <f t="shared" si="284"/>
        <v>0</v>
      </c>
      <c r="L1240" s="2" t="str">
        <f t="shared" si="290"/>
        <v>J=</v>
      </c>
      <c r="M1240" s="42">
        <f t="shared" si="291"/>
        <v>43768</v>
      </c>
      <c r="N1240" s="5">
        <f t="shared" si="293"/>
        <v>0</v>
      </c>
      <c r="O1240" s="4"/>
      <c r="P1240" s="4"/>
      <c r="Q1240" s="4"/>
      <c r="R1240" s="5"/>
      <c r="S1240" s="3"/>
      <c r="T1240" s="4"/>
      <c r="U1240" s="5"/>
      <c r="V1240" s="5"/>
      <c r="W1240" s="5"/>
      <c r="X1240" s="4"/>
      <c r="Y1240" s="6"/>
      <c r="Z1240" s="4"/>
      <c r="AA1240" s="4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</row>
    <row r="1241" spans="1:144" x14ac:dyDescent="0.2">
      <c r="A1241" s="138">
        <f t="shared" si="285"/>
        <v>43536</v>
      </c>
      <c r="B1241" s="142">
        <f t="shared" ca="1" si="292"/>
        <v>1048905.7139999999</v>
      </c>
      <c r="C1241" s="52">
        <f t="shared" si="286"/>
        <v>1000000</v>
      </c>
      <c r="D1241" s="38">
        <f t="shared" si="287"/>
        <v>0.14476</v>
      </c>
      <c r="E1241" s="42">
        <f t="shared" si="288"/>
        <v>43403</v>
      </c>
      <c r="F1241" s="1">
        <f t="shared" si="280"/>
        <v>89</v>
      </c>
      <c r="G1241" s="51">
        <f t="shared" si="281"/>
        <v>89</v>
      </c>
      <c r="H1241" s="43">
        <f t="shared" si="282"/>
        <v>1.048905714</v>
      </c>
      <c r="I1241" s="51">
        <f t="shared" si="289"/>
        <v>0</v>
      </c>
      <c r="J1241" s="52">
        <f t="shared" si="283"/>
        <v>48905.714</v>
      </c>
      <c r="K1241" s="41">
        <f t="shared" si="284"/>
        <v>0</v>
      </c>
      <c r="L1241" s="2" t="str">
        <f t="shared" si="290"/>
        <v>J=</v>
      </c>
      <c r="M1241" s="42">
        <f t="shared" si="291"/>
        <v>43768</v>
      </c>
      <c r="N1241" s="5">
        <f t="shared" si="293"/>
        <v>0</v>
      </c>
      <c r="O1241" s="4"/>
      <c r="P1241" s="4"/>
      <c r="Q1241" s="4"/>
      <c r="R1241" s="5"/>
      <c r="S1241" s="3"/>
      <c r="T1241" s="4"/>
      <c r="U1241" s="5"/>
      <c r="V1241" s="5"/>
      <c r="W1241" s="5"/>
      <c r="X1241" s="4"/>
      <c r="Y1241" s="6"/>
      <c r="Z1241" s="4"/>
      <c r="AA1241" s="4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</row>
    <row r="1242" spans="1:144" x14ac:dyDescent="0.2">
      <c r="A1242" s="138">
        <f t="shared" si="285"/>
        <v>43537</v>
      </c>
      <c r="B1242" s="142">
        <f t="shared" ca="1" si="292"/>
        <v>1049468.5900000001</v>
      </c>
      <c r="C1242" s="52">
        <f t="shared" si="286"/>
        <v>1000000</v>
      </c>
      <c r="D1242" s="38">
        <f t="shared" si="287"/>
        <v>0.14476</v>
      </c>
      <c r="E1242" s="42">
        <f t="shared" si="288"/>
        <v>43403</v>
      </c>
      <c r="F1242" s="1">
        <f t="shared" si="280"/>
        <v>90</v>
      </c>
      <c r="G1242" s="51">
        <f t="shared" si="281"/>
        <v>90</v>
      </c>
      <c r="H1242" s="43">
        <f t="shared" si="282"/>
        <v>1.04946859</v>
      </c>
      <c r="I1242" s="51">
        <f t="shared" si="289"/>
        <v>0</v>
      </c>
      <c r="J1242" s="52">
        <f t="shared" si="283"/>
        <v>49468.59</v>
      </c>
      <c r="K1242" s="41">
        <f t="shared" si="284"/>
        <v>0</v>
      </c>
      <c r="L1242" s="2" t="str">
        <f t="shared" si="290"/>
        <v>J=</v>
      </c>
      <c r="M1242" s="42">
        <f t="shared" si="291"/>
        <v>43768</v>
      </c>
      <c r="N1242" s="5">
        <f t="shared" si="293"/>
        <v>0</v>
      </c>
      <c r="O1242" s="4"/>
      <c r="P1242" s="4"/>
      <c r="Q1242" s="4"/>
      <c r="R1242" s="5"/>
      <c r="S1242" s="3"/>
      <c r="T1242" s="4"/>
      <c r="U1242" s="5"/>
      <c r="V1242" s="5"/>
      <c r="W1242" s="5"/>
      <c r="X1242" s="4"/>
      <c r="Y1242" s="6"/>
      <c r="Z1242" s="4"/>
      <c r="AA1242" s="4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</row>
    <row r="1243" spans="1:144" x14ac:dyDescent="0.2">
      <c r="A1243" s="138">
        <f t="shared" si="285"/>
        <v>43538</v>
      </c>
      <c r="B1243" s="142">
        <f t="shared" ca="1" si="292"/>
        <v>1050031.7690000001</v>
      </c>
      <c r="C1243" s="52">
        <f t="shared" si="286"/>
        <v>1000000</v>
      </c>
      <c r="D1243" s="38">
        <f t="shared" si="287"/>
        <v>0.14476</v>
      </c>
      <c r="E1243" s="42">
        <f t="shared" si="288"/>
        <v>43403</v>
      </c>
      <c r="F1243" s="1">
        <f t="shared" si="280"/>
        <v>91</v>
      </c>
      <c r="G1243" s="51">
        <f t="shared" si="281"/>
        <v>91</v>
      </c>
      <c r="H1243" s="43">
        <f t="shared" si="282"/>
        <v>1.0500317690000001</v>
      </c>
      <c r="I1243" s="51">
        <f t="shared" si="289"/>
        <v>0</v>
      </c>
      <c r="J1243" s="52">
        <f t="shared" si="283"/>
        <v>50031.769</v>
      </c>
      <c r="K1243" s="41">
        <f t="shared" si="284"/>
        <v>0</v>
      </c>
      <c r="L1243" s="2" t="str">
        <f t="shared" si="290"/>
        <v>J=</v>
      </c>
      <c r="M1243" s="42">
        <f t="shared" si="291"/>
        <v>43768</v>
      </c>
      <c r="N1243" s="5">
        <f t="shared" si="293"/>
        <v>0</v>
      </c>
      <c r="O1243" s="4"/>
      <c r="P1243" s="4"/>
      <c r="Q1243" s="4"/>
      <c r="R1243" s="5"/>
      <c r="S1243" s="3"/>
      <c r="T1243" s="4"/>
      <c r="U1243" s="5"/>
      <c r="V1243" s="5"/>
      <c r="W1243" s="5"/>
      <c r="X1243" s="4"/>
      <c r="Y1243" s="6"/>
      <c r="Z1243" s="4"/>
      <c r="AA1243" s="4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</row>
    <row r="1244" spans="1:144" x14ac:dyDescent="0.2">
      <c r="A1244" s="138">
        <f t="shared" si="285"/>
        <v>43539</v>
      </c>
      <c r="B1244" s="142">
        <f t="shared" ca="1" si="292"/>
        <v>1050595.2489999901</v>
      </c>
      <c r="C1244" s="52">
        <f t="shared" si="286"/>
        <v>1000000</v>
      </c>
      <c r="D1244" s="38">
        <f t="shared" si="287"/>
        <v>0.14476</v>
      </c>
      <c r="E1244" s="42">
        <f t="shared" si="288"/>
        <v>43403</v>
      </c>
      <c r="F1244" s="1">
        <f t="shared" si="280"/>
        <v>92</v>
      </c>
      <c r="G1244" s="51">
        <f t="shared" si="281"/>
        <v>92</v>
      </c>
      <c r="H1244" s="43">
        <f t="shared" si="282"/>
        <v>1.0505952489999999</v>
      </c>
      <c r="I1244" s="51">
        <f t="shared" si="289"/>
        <v>0</v>
      </c>
      <c r="J1244" s="52">
        <f t="shared" si="283"/>
        <v>50595.248999989999</v>
      </c>
      <c r="K1244" s="41">
        <f t="shared" si="284"/>
        <v>0</v>
      </c>
      <c r="L1244" s="2" t="str">
        <f t="shared" si="290"/>
        <v>J=</v>
      </c>
      <c r="M1244" s="42">
        <f t="shared" si="291"/>
        <v>43768</v>
      </c>
      <c r="N1244" s="5">
        <f t="shared" si="293"/>
        <v>0</v>
      </c>
      <c r="O1244" s="4"/>
      <c r="P1244" s="4"/>
      <c r="Q1244" s="4"/>
      <c r="R1244" s="5"/>
      <c r="S1244" s="3"/>
      <c r="T1244" s="4"/>
      <c r="U1244" s="5"/>
      <c r="V1244" s="5"/>
      <c r="W1244" s="5"/>
      <c r="X1244" s="4"/>
      <c r="Y1244" s="6"/>
      <c r="Z1244" s="4"/>
      <c r="AA1244" s="4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</row>
    <row r="1245" spans="1:144" x14ac:dyDescent="0.2">
      <c r="A1245" s="138">
        <f t="shared" si="285"/>
        <v>43540</v>
      </c>
      <c r="B1245" s="142">
        <f t="shared" ca="1" si="292"/>
        <v>1051159.0319999901</v>
      </c>
      <c r="C1245" s="52">
        <f t="shared" si="286"/>
        <v>1000000</v>
      </c>
      <c r="D1245" s="38">
        <f t="shared" si="287"/>
        <v>0.14476</v>
      </c>
      <c r="E1245" s="42">
        <f t="shared" si="288"/>
        <v>43403</v>
      </c>
      <c r="F1245" s="1">
        <f t="shared" si="280"/>
        <v>92</v>
      </c>
      <c r="G1245" s="51">
        <f t="shared" si="281"/>
        <v>93</v>
      </c>
      <c r="H1245" s="43">
        <f t="shared" si="282"/>
        <v>1.0511590319999999</v>
      </c>
      <c r="I1245" s="51">
        <f t="shared" si="289"/>
        <v>0</v>
      </c>
      <c r="J1245" s="52">
        <f t="shared" si="283"/>
        <v>51159.031999990002</v>
      </c>
      <c r="K1245" s="41">
        <f t="shared" si="284"/>
        <v>0</v>
      </c>
      <c r="L1245" s="2" t="str">
        <f t="shared" si="290"/>
        <v>J=</v>
      </c>
      <c r="M1245" s="42">
        <f t="shared" si="291"/>
        <v>43768</v>
      </c>
      <c r="N1245" s="5">
        <f t="shared" si="293"/>
        <v>0</v>
      </c>
      <c r="O1245" s="4"/>
      <c r="P1245" s="4"/>
      <c r="Q1245" s="4"/>
      <c r="R1245" s="5"/>
      <c r="S1245" s="3"/>
      <c r="T1245" s="4"/>
      <c r="U1245" s="5"/>
      <c r="V1245" s="5"/>
      <c r="W1245" s="5"/>
      <c r="X1245" s="4"/>
      <c r="Y1245" s="6"/>
      <c r="Z1245" s="4"/>
      <c r="AA1245" s="4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</row>
    <row r="1246" spans="1:144" x14ac:dyDescent="0.2">
      <c r="A1246" s="138">
        <f t="shared" si="285"/>
        <v>43541</v>
      </c>
      <c r="B1246" s="142">
        <f t="shared" ca="1" si="292"/>
        <v>1051159.0319999901</v>
      </c>
      <c r="C1246" s="52">
        <f t="shared" si="286"/>
        <v>1000000</v>
      </c>
      <c r="D1246" s="38">
        <f t="shared" si="287"/>
        <v>0.14476</v>
      </c>
      <c r="E1246" s="42">
        <f t="shared" si="288"/>
        <v>43403</v>
      </c>
      <c r="F1246" s="1">
        <f t="shared" si="280"/>
        <v>92</v>
      </c>
      <c r="G1246" s="51">
        <f t="shared" si="281"/>
        <v>93</v>
      </c>
      <c r="H1246" s="43">
        <f t="shared" si="282"/>
        <v>1.0511590319999999</v>
      </c>
      <c r="I1246" s="51">
        <f t="shared" si="289"/>
        <v>0</v>
      </c>
      <c r="J1246" s="52">
        <f t="shared" si="283"/>
        <v>51159.031999990002</v>
      </c>
      <c r="K1246" s="41">
        <f t="shared" si="284"/>
        <v>0</v>
      </c>
      <c r="L1246" s="2" t="str">
        <f t="shared" si="290"/>
        <v>J=</v>
      </c>
      <c r="M1246" s="42">
        <f t="shared" si="291"/>
        <v>43768</v>
      </c>
      <c r="N1246" s="5">
        <f t="shared" si="293"/>
        <v>0</v>
      </c>
      <c r="O1246" s="4"/>
      <c r="P1246" s="4"/>
      <c r="Q1246" s="4"/>
      <c r="R1246" s="5"/>
      <c r="S1246" s="3"/>
      <c r="T1246" s="4"/>
      <c r="U1246" s="5"/>
      <c r="V1246" s="5"/>
      <c r="W1246" s="5"/>
      <c r="X1246" s="4"/>
      <c r="Y1246" s="6"/>
      <c r="Z1246" s="4"/>
      <c r="AA1246" s="4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</row>
    <row r="1247" spans="1:144" x14ac:dyDescent="0.2">
      <c r="A1247" s="138">
        <f t="shared" si="285"/>
        <v>43542</v>
      </c>
      <c r="B1247" s="142">
        <f t="shared" ca="1" si="292"/>
        <v>1051159.0319999901</v>
      </c>
      <c r="C1247" s="52">
        <f t="shared" si="286"/>
        <v>1000000</v>
      </c>
      <c r="D1247" s="38">
        <f t="shared" si="287"/>
        <v>0.14476</v>
      </c>
      <c r="E1247" s="42">
        <f t="shared" si="288"/>
        <v>43403</v>
      </c>
      <c r="F1247" s="1">
        <f t="shared" si="280"/>
        <v>93</v>
      </c>
      <c r="G1247" s="51">
        <f t="shared" si="281"/>
        <v>93</v>
      </c>
      <c r="H1247" s="43">
        <f t="shared" si="282"/>
        <v>1.0511590319999999</v>
      </c>
      <c r="I1247" s="51">
        <f t="shared" si="289"/>
        <v>0</v>
      </c>
      <c r="J1247" s="52">
        <f t="shared" si="283"/>
        <v>51159.031999990002</v>
      </c>
      <c r="K1247" s="41">
        <f t="shared" si="284"/>
        <v>0</v>
      </c>
      <c r="L1247" s="2" t="str">
        <f t="shared" si="290"/>
        <v>J=</v>
      </c>
      <c r="M1247" s="42">
        <f t="shared" si="291"/>
        <v>43768</v>
      </c>
      <c r="N1247" s="5">
        <f t="shared" si="293"/>
        <v>0</v>
      </c>
      <c r="O1247" s="4"/>
      <c r="P1247" s="4"/>
      <c r="Q1247" s="4"/>
      <c r="R1247" s="5"/>
      <c r="S1247" s="3"/>
      <c r="T1247" s="4"/>
      <c r="U1247" s="5"/>
      <c r="V1247" s="5"/>
      <c r="W1247" s="5"/>
      <c r="X1247" s="4"/>
      <c r="Y1247" s="6"/>
      <c r="Z1247" s="4"/>
      <c r="AA1247" s="4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</row>
    <row r="1248" spans="1:144" x14ac:dyDescent="0.2">
      <c r="A1248" s="138">
        <f t="shared" si="285"/>
        <v>43543</v>
      </c>
      <c r="B1248" s="142">
        <f t="shared" ca="1" si="292"/>
        <v>1051723.118</v>
      </c>
      <c r="C1248" s="52">
        <f t="shared" si="286"/>
        <v>1000000</v>
      </c>
      <c r="D1248" s="38">
        <f t="shared" si="287"/>
        <v>0.14476</v>
      </c>
      <c r="E1248" s="42">
        <f t="shared" si="288"/>
        <v>43403</v>
      </c>
      <c r="F1248" s="1">
        <f t="shared" si="280"/>
        <v>94</v>
      </c>
      <c r="G1248" s="51">
        <f t="shared" si="281"/>
        <v>94</v>
      </c>
      <c r="H1248" s="43">
        <f t="shared" si="282"/>
        <v>1.051723118</v>
      </c>
      <c r="I1248" s="51">
        <f t="shared" si="289"/>
        <v>0</v>
      </c>
      <c r="J1248" s="52">
        <f t="shared" si="283"/>
        <v>51723.118000000002</v>
      </c>
      <c r="K1248" s="41">
        <f t="shared" si="284"/>
        <v>0</v>
      </c>
      <c r="L1248" s="2" t="str">
        <f t="shared" si="290"/>
        <v>J=</v>
      </c>
      <c r="M1248" s="42">
        <f t="shared" si="291"/>
        <v>43768</v>
      </c>
      <c r="N1248" s="5">
        <f t="shared" si="293"/>
        <v>0</v>
      </c>
      <c r="O1248" s="4"/>
      <c r="P1248" s="4"/>
      <c r="Q1248" s="4"/>
      <c r="R1248" s="5"/>
      <c r="S1248" s="3"/>
      <c r="T1248" s="4"/>
      <c r="U1248" s="5"/>
      <c r="V1248" s="5"/>
      <c r="W1248" s="5"/>
      <c r="X1248" s="4"/>
      <c r="Y1248" s="6"/>
      <c r="Z1248" s="4"/>
      <c r="AA1248" s="4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</row>
    <row r="1249" spans="1:144" x14ac:dyDescent="0.2">
      <c r="A1249" s="138">
        <f t="shared" si="285"/>
        <v>43544</v>
      </c>
      <c r="B1249" s="142">
        <f t="shared" ca="1" si="292"/>
        <v>1052287.5060000001</v>
      </c>
      <c r="C1249" s="52">
        <f t="shared" si="286"/>
        <v>1000000</v>
      </c>
      <c r="D1249" s="38">
        <f t="shared" si="287"/>
        <v>0.14476</v>
      </c>
      <c r="E1249" s="42">
        <f t="shared" si="288"/>
        <v>43403</v>
      </c>
      <c r="F1249" s="1">
        <f t="shared" si="280"/>
        <v>95</v>
      </c>
      <c r="G1249" s="51">
        <f t="shared" si="281"/>
        <v>95</v>
      </c>
      <c r="H1249" s="43">
        <f t="shared" si="282"/>
        <v>1.0522875060000001</v>
      </c>
      <c r="I1249" s="51">
        <f t="shared" si="289"/>
        <v>0</v>
      </c>
      <c r="J1249" s="52">
        <f t="shared" si="283"/>
        <v>52287.506000000001</v>
      </c>
      <c r="K1249" s="41">
        <f t="shared" si="284"/>
        <v>0</v>
      </c>
      <c r="L1249" s="2" t="str">
        <f t="shared" si="290"/>
        <v>J=</v>
      </c>
      <c r="M1249" s="42">
        <f t="shared" si="291"/>
        <v>43768</v>
      </c>
      <c r="N1249" s="5">
        <f t="shared" si="293"/>
        <v>0</v>
      </c>
      <c r="O1249" s="4"/>
      <c r="P1249" s="4"/>
      <c r="Q1249" s="4"/>
      <c r="R1249" s="5"/>
      <c r="S1249" s="3"/>
      <c r="T1249" s="4"/>
      <c r="U1249" s="5"/>
      <c r="V1249" s="5"/>
      <c r="W1249" s="5"/>
      <c r="X1249" s="4"/>
      <c r="Y1249" s="6"/>
      <c r="Z1249" s="4"/>
      <c r="AA1249" s="4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</row>
    <row r="1250" spans="1:144" x14ac:dyDescent="0.2">
      <c r="A1250" s="138">
        <f t="shared" si="285"/>
        <v>43545</v>
      </c>
      <c r="B1250" s="142">
        <f t="shared" ca="1" si="292"/>
        <v>1052852.1980000001</v>
      </c>
      <c r="C1250" s="52">
        <f t="shared" si="286"/>
        <v>1000000</v>
      </c>
      <c r="D1250" s="38">
        <f t="shared" si="287"/>
        <v>0.14476</v>
      </c>
      <c r="E1250" s="42">
        <f t="shared" si="288"/>
        <v>43403</v>
      </c>
      <c r="F1250" s="1">
        <f t="shared" si="280"/>
        <v>96</v>
      </c>
      <c r="G1250" s="51">
        <f t="shared" si="281"/>
        <v>96</v>
      </c>
      <c r="H1250" s="43">
        <f t="shared" si="282"/>
        <v>1.0528521980000001</v>
      </c>
      <c r="I1250" s="51">
        <f t="shared" si="289"/>
        <v>0</v>
      </c>
      <c r="J1250" s="52">
        <f t="shared" si="283"/>
        <v>52852.197999999997</v>
      </c>
      <c r="K1250" s="41">
        <f t="shared" si="284"/>
        <v>0</v>
      </c>
      <c r="L1250" s="2" t="str">
        <f t="shared" si="290"/>
        <v>J=</v>
      </c>
      <c r="M1250" s="42">
        <f t="shared" si="291"/>
        <v>43768</v>
      </c>
      <c r="N1250" s="5">
        <f t="shared" si="293"/>
        <v>0</v>
      </c>
      <c r="O1250" s="4"/>
      <c r="P1250" s="4"/>
      <c r="Q1250" s="4"/>
      <c r="R1250" s="5"/>
      <c r="S1250" s="3"/>
      <c r="T1250" s="4"/>
      <c r="U1250" s="5"/>
      <c r="V1250" s="5"/>
      <c r="W1250" s="5"/>
      <c r="X1250" s="4"/>
      <c r="Y1250" s="6"/>
      <c r="Z1250" s="4"/>
      <c r="AA1250" s="4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</row>
    <row r="1251" spans="1:144" x14ac:dyDescent="0.2">
      <c r="A1251" s="138">
        <f t="shared" si="285"/>
        <v>43546</v>
      </c>
      <c r="B1251" s="142">
        <f t="shared" ca="1" si="292"/>
        <v>1053417.19199999</v>
      </c>
      <c r="C1251" s="52">
        <f t="shared" si="286"/>
        <v>1000000</v>
      </c>
      <c r="D1251" s="38">
        <f t="shared" si="287"/>
        <v>0.14476</v>
      </c>
      <c r="E1251" s="42">
        <f t="shared" si="288"/>
        <v>43403</v>
      </c>
      <c r="F1251" s="1">
        <f t="shared" si="280"/>
        <v>97</v>
      </c>
      <c r="G1251" s="51">
        <f t="shared" si="281"/>
        <v>97</v>
      </c>
      <c r="H1251" s="43">
        <f t="shared" si="282"/>
        <v>1.0534171919999999</v>
      </c>
      <c r="I1251" s="51">
        <f t="shared" si="289"/>
        <v>0</v>
      </c>
      <c r="J1251" s="52">
        <f t="shared" si="283"/>
        <v>53417.191999989998</v>
      </c>
      <c r="K1251" s="41">
        <f t="shared" si="284"/>
        <v>0</v>
      </c>
      <c r="L1251" s="2" t="str">
        <f t="shared" si="290"/>
        <v>J=</v>
      </c>
      <c r="M1251" s="42">
        <f t="shared" si="291"/>
        <v>43768</v>
      </c>
      <c r="N1251" s="5">
        <f t="shared" si="293"/>
        <v>0</v>
      </c>
      <c r="O1251" s="4"/>
      <c r="P1251" s="4"/>
      <c r="Q1251" s="4"/>
      <c r="R1251" s="5"/>
      <c r="S1251" s="3"/>
      <c r="T1251" s="4"/>
      <c r="U1251" s="5"/>
      <c r="V1251" s="5"/>
      <c r="W1251" s="5"/>
      <c r="X1251" s="4"/>
      <c r="Y1251" s="6"/>
      <c r="Z1251" s="4"/>
      <c r="AA1251" s="4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</row>
    <row r="1252" spans="1:144" x14ac:dyDescent="0.2">
      <c r="A1252" s="138">
        <f t="shared" si="285"/>
        <v>43547</v>
      </c>
      <c r="B1252" s="142">
        <f t="shared" ca="1" si="292"/>
        <v>1053982.4890000001</v>
      </c>
      <c r="C1252" s="52">
        <f t="shared" si="286"/>
        <v>1000000</v>
      </c>
      <c r="D1252" s="38">
        <f t="shared" si="287"/>
        <v>0.14476</v>
      </c>
      <c r="E1252" s="42">
        <f t="shared" si="288"/>
        <v>43403</v>
      </c>
      <c r="F1252" s="1">
        <f t="shared" si="280"/>
        <v>97</v>
      </c>
      <c r="G1252" s="51">
        <f t="shared" si="281"/>
        <v>98</v>
      </c>
      <c r="H1252" s="43">
        <f t="shared" si="282"/>
        <v>1.053982489</v>
      </c>
      <c r="I1252" s="51">
        <f t="shared" si="289"/>
        <v>0</v>
      </c>
      <c r="J1252" s="52">
        <f t="shared" si="283"/>
        <v>53982.489000000001</v>
      </c>
      <c r="K1252" s="41">
        <f t="shared" si="284"/>
        <v>0</v>
      </c>
      <c r="L1252" s="2" t="str">
        <f t="shared" si="290"/>
        <v>J=</v>
      </c>
      <c r="M1252" s="42">
        <f t="shared" si="291"/>
        <v>43768</v>
      </c>
      <c r="N1252" s="5">
        <f t="shared" si="293"/>
        <v>0</v>
      </c>
      <c r="O1252" s="4"/>
      <c r="P1252" s="4"/>
      <c r="Q1252" s="4"/>
      <c r="R1252" s="5"/>
      <c r="S1252" s="3"/>
      <c r="T1252" s="4"/>
      <c r="U1252" s="5"/>
      <c r="V1252" s="5"/>
      <c r="W1252" s="5"/>
      <c r="X1252" s="4"/>
      <c r="Y1252" s="6"/>
      <c r="Z1252" s="4"/>
      <c r="AA1252" s="4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</row>
    <row r="1253" spans="1:144" x14ac:dyDescent="0.2">
      <c r="A1253" s="138">
        <f t="shared" si="285"/>
        <v>43548</v>
      </c>
      <c r="B1253" s="142">
        <f t="shared" ca="1" si="292"/>
        <v>1053982.4890000001</v>
      </c>
      <c r="C1253" s="52">
        <f t="shared" si="286"/>
        <v>1000000</v>
      </c>
      <c r="D1253" s="38">
        <f t="shared" si="287"/>
        <v>0.14476</v>
      </c>
      <c r="E1253" s="42">
        <f t="shared" si="288"/>
        <v>43403</v>
      </c>
      <c r="F1253" s="1">
        <f t="shared" si="280"/>
        <v>97</v>
      </c>
      <c r="G1253" s="51">
        <f t="shared" si="281"/>
        <v>98</v>
      </c>
      <c r="H1253" s="43">
        <f t="shared" si="282"/>
        <v>1.053982489</v>
      </c>
      <c r="I1253" s="51">
        <f t="shared" si="289"/>
        <v>0</v>
      </c>
      <c r="J1253" s="52">
        <f t="shared" si="283"/>
        <v>53982.489000000001</v>
      </c>
      <c r="K1253" s="41">
        <f t="shared" si="284"/>
        <v>0</v>
      </c>
      <c r="L1253" s="2" t="str">
        <f t="shared" si="290"/>
        <v>J=</v>
      </c>
      <c r="M1253" s="42">
        <f t="shared" si="291"/>
        <v>43768</v>
      </c>
      <c r="N1253" s="5">
        <f t="shared" si="293"/>
        <v>0</v>
      </c>
      <c r="O1253" s="4"/>
      <c r="P1253" s="4"/>
      <c r="Q1253" s="4"/>
      <c r="R1253" s="5"/>
      <c r="S1253" s="3"/>
      <c r="T1253" s="4"/>
      <c r="U1253" s="5"/>
      <c r="V1253" s="5"/>
      <c r="W1253" s="5"/>
      <c r="X1253" s="4"/>
      <c r="Y1253" s="6"/>
      <c r="Z1253" s="4"/>
      <c r="AA1253" s="4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</row>
    <row r="1254" spans="1:144" x14ac:dyDescent="0.2">
      <c r="A1254" s="138">
        <f t="shared" si="285"/>
        <v>43549</v>
      </c>
      <c r="B1254" s="142">
        <f t="shared" ca="1" si="292"/>
        <v>1053982.4890000001</v>
      </c>
      <c r="C1254" s="52">
        <f t="shared" si="286"/>
        <v>1000000</v>
      </c>
      <c r="D1254" s="38">
        <f t="shared" si="287"/>
        <v>0.14476</v>
      </c>
      <c r="E1254" s="42">
        <f t="shared" si="288"/>
        <v>43403</v>
      </c>
      <c r="F1254" s="1">
        <f t="shared" si="280"/>
        <v>98</v>
      </c>
      <c r="G1254" s="51">
        <f t="shared" si="281"/>
        <v>98</v>
      </c>
      <c r="H1254" s="43">
        <f t="shared" si="282"/>
        <v>1.053982489</v>
      </c>
      <c r="I1254" s="51">
        <f t="shared" si="289"/>
        <v>0</v>
      </c>
      <c r="J1254" s="52">
        <f t="shared" si="283"/>
        <v>53982.489000000001</v>
      </c>
      <c r="K1254" s="41">
        <f t="shared" si="284"/>
        <v>0</v>
      </c>
      <c r="L1254" s="2" t="str">
        <f t="shared" si="290"/>
        <v>J=</v>
      </c>
      <c r="M1254" s="42">
        <f t="shared" si="291"/>
        <v>43768</v>
      </c>
      <c r="N1254" s="5">
        <f t="shared" si="293"/>
        <v>0</v>
      </c>
      <c r="O1254" s="4"/>
      <c r="P1254" s="4"/>
      <c r="Q1254" s="4"/>
      <c r="R1254" s="5"/>
      <c r="S1254" s="3"/>
      <c r="T1254" s="4"/>
      <c r="U1254" s="5"/>
      <c r="V1254" s="5"/>
      <c r="W1254" s="5"/>
      <c r="X1254" s="4"/>
      <c r="Y1254" s="6"/>
      <c r="Z1254" s="4"/>
      <c r="AA1254" s="4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</row>
    <row r="1255" spans="1:144" x14ac:dyDescent="0.2">
      <c r="A1255" s="138">
        <f t="shared" si="285"/>
        <v>43550</v>
      </c>
      <c r="B1255" s="142">
        <f t="shared" ca="1" si="292"/>
        <v>1054548.0899999901</v>
      </c>
      <c r="C1255" s="52">
        <f t="shared" si="286"/>
        <v>1000000</v>
      </c>
      <c r="D1255" s="38">
        <f t="shared" si="287"/>
        <v>0.14476</v>
      </c>
      <c r="E1255" s="42">
        <f t="shared" si="288"/>
        <v>43403</v>
      </c>
      <c r="F1255" s="1">
        <f t="shared" si="280"/>
        <v>99</v>
      </c>
      <c r="G1255" s="51">
        <f t="shared" si="281"/>
        <v>99</v>
      </c>
      <c r="H1255" s="43">
        <f t="shared" si="282"/>
        <v>1.0545480899999999</v>
      </c>
      <c r="I1255" s="51">
        <f t="shared" si="289"/>
        <v>0</v>
      </c>
      <c r="J1255" s="52">
        <f t="shared" si="283"/>
        <v>54548.089999989999</v>
      </c>
      <c r="K1255" s="41">
        <f t="shared" si="284"/>
        <v>0</v>
      </c>
      <c r="L1255" s="2" t="str">
        <f t="shared" si="290"/>
        <v>J=</v>
      </c>
      <c r="M1255" s="42">
        <f t="shared" si="291"/>
        <v>43768</v>
      </c>
      <c r="N1255" s="5">
        <f t="shared" si="293"/>
        <v>0</v>
      </c>
      <c r="O1255" s="4"/>
      <c r="P1255" s="4"/>
      <c r="Q1255" s="4"/>
      <c r="R1255" s="5"/>
      <c r="S1255" s="3"/>
      <c r="T1255" s="4"/>
      <c r="U1255" s="5"/>
      <c r="V1255" s="5"/>
      <c r="W1255" s="5"/>
      <c r="X1255" s="4"/>
      <c r="Y1255" s="6"/>
      <c r="Z1255" s="4"/>
      <c r="AA1255" s="4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</row>
    <row r="1256" spans="1:144" x14ac:dyDescent="0.2">
      <c r="A1256" s="138">
        <f t="shared" si="285"/>
        <v>43551</v>
      </c>
      <c r="B1256" s="142">
        <f t="shared" ca="1" si="292"/>
        <v>1055113.9939999999</v>
      </c>
      <c r="C1256" s="52">
        <f t="shared" si="286"/>
        <v>1000000</v>
      </c>
      <c r="D1256" s="38">
        <f t="shared" si="287"/>
        <v>0.14476</v>
      </c>
      <c r="E1256" s="42">
        <f t="shared" si="288"/>
        <v>43403</v>
      </c>
      <c r="F1256" s="1">
        <f t="shared" si="280"/>
        <v>100</v>
      </c>
      <c r="G1256" s="51">
        <f t="shared" si="281"/>
        <v>100</v>
      </c>
      <c r="H1256" s="43">
        <f t="shared" si="282"/>
        <v>1.0551139940000001</v>
      </c>
      <c r="I1256" s="51">
        <f t="shared" si="289"/>
        <v>0</v>
      </c>
      <c r="J1256" s="52">
        <f t="shared" si="283"/>
        <v>55113.993999999999</v>
      </c>
      <c r="K1256" s="41">
        <f t="shared" si="284"/>
        <v>0</v>
      </c>
      <c r="L1256" s="2" t="str">
        <f t="shared" si="290"/>
        <v>J=</v>
      </c>
      <c r="M1256" s="42">
        <f t="shared" si="291"/>
        <v>43768</v>
      </c>
      <c r="N1256" s="5">
        <f t="shared" si="293"/>
        <v>0</v>
      </c>
      <c r="O1256" s="4"/>
      <c r="P1256" s="4"/>
      <c r="Q1256" s="4"/>
      <c r="R1256" s="5"/>
      <c r="S1256" s="3"/>
      <c r="T1256" s="4"/>
      <c r="U1256" s="5"/>
      <c r="V1256" s="5"/>
      <c r="W1256" s="5"/>
      <c r="X1256" s="4"/>
      <c r="Y1256" s="6"/>
      <c r="Z1256" s="4"/>
      <c r="AA1256" s="4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</row>
    <row r="1257" spans="1:144" x14ac:dyDescent="0.2">
      <c r="A1257" s="138">
        <f t="shared" si="285"/>
        <v>43552</v>
      </c>
      <c r="B1257" s="142">
        <f t="shared" ca="1" si="292"/>
        <v>1055680.202</v>
      </c>
      <c r="C1257" s="52">
        <f t="shared" si="286"/>
        <v>1000000</v>
      </c>
      <c r="D1257" s="38">
        <f t="shared" si="287"/>
        <v>0.14476</v>
      </c>
      <c r="E1257" s="42">
        <f t="shared" si="288"/>
        <v>43403</v>
      </c>
      <c r="F1257" s="1">
        <f t="shared" si="280"/>
        <v>101</v>
      </c>
      <c r="G1257" s="51">
        <f t="shared" si="281"/>
        <v>101</v>
      </c>
      <c r="H1257" s="43">
        <f t="shared" si="282"/>
        <v>1.055680202</v>
      </c>
      <c r="I1257" s="51">
        <f t="shared" si="289"/>
        <v>0</v>
      </c>
      <c r="J1257" s="52">
        <f t="shared" si="283"/>
        <v>55680.201999999997</v>
      </c>
      <c r="K1257" s="41">
        <f t="shared" si="284"/>
        <v>0</v>
      </c>
      <c r="L1257" s="2" t="str">
        <f t="shared" si="290"/>
        <v>J=</v>
      </c>
      <c r="M1257" s="42">
        <f t="shared" si="291"/>
        <v>43768</v>
      </c>
      <c r="N1257" s="5">
        <f t="shared" si="293"/>
        <v>0</v>
      </c>
      <c r="O1257" s="4"/>
      <c r="P1257" s="4"/>
      <c r="Q1257" s="4"/>
      <c r="R1257" s="5"/>
      <c r="S1257" s="3"/>
      <c r="T1257" s="4"/>
      <c r="U1257" s="5"/>
      <c r="V1257" s="5"/>
      <c r="W1257" s="5"/>
      <c r="X1257" s="4"/>
      <c r="Y1257" s="6"/>
      <c r="Z1257" s="4"/>
      <c r="AA1257" s="4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</row>
    <row r="1258" spans="1:144" x14ac:dyDescent="0.2">
      <c r="A1258" s="138">
        <f t="shared" si="285"/>
        <v>43553</v>
      </c>
      <c r="B1258" s="142">
        <f t="shared" ca="1" si="292"/>
        <v>1056246.7139999999</v>
      </c>
      <c r="C1258" s="52">
        <f t="shared" si="286"/>
        <v>1000000</v>
      </c>
      <c r="D1258" s="38">
        <f t="shared" si="287"/>
        <v>0.14476</v>
      </c>
      <c r="E1258" s="42">
        <f t="shared" si="288"/>
        <v>43403</v>
      </c>
      <c r="F1258" s="1">
        <f t="shared" si="280"/>
        <v>102</v>
      </c>
      <c r="G1258" s="51">
        <f t="shared" si="281"/>
        <v>102</v>
      </c>
      <c r="H1258" s="43">
        <f t="shared" si="282"/>
        <v>1.056246714</v>
      </c>
      <c r="I1258" s="51">
        <f t="shared" si="289"/>
        <v>0</v>
      </c>
      <c r="J1258" s="52">
        <f t="shared" si="283"/>
        <v>56246.714</v>
      </c>
      <c r="K1258" s="41">
        <f t="shared" si="284"/>
        <v>0</v>
      </c>
      <c r="L1258" s="2" t="str">
        <f t="shared" si="290"/>
        <v>J=</v>
      </c>
      <c r="M1258" s="42">
        <f t="shared" si="291"/>
        <v>43768</v>
      </c>
      <c r="N1258" s="5">
        <f t="shared" si="293"/>
        <v>0</v>
      </c>
      <c r="O1258" s="4"/>
      <c r="P1258" s="4"/>
      <c r="Q1258" s="4"/>
      <c r="R1258" s="5"/>
      <c r="S1258" s="3"/>
      <c r="T1258" s="4"/>
      <c r="U1258" s="5"/>
      <c r="V1258" s="5"/>
      <c r="W1258" s="5"/>
      <c r="X1258" s="4"/>
      <c r="Y1258" s="6"/>
      <c r="Z1258" s="4"/>
      <c r="AA1258" s="4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</row>
    <row r="1259" spans="1:144" x14ac:dyDescent="0.2">
      <c r="A1259" s="138">
        <f t="shared" si="285"/>
        <v>43554</v>
      </c>
      <c r="B1259" s="142">
        <f t="shared" ca="1" si="292"/>
        <v>1056813.52999999</v>
      </c>
      <c r="C1259" s="52">
        <f t="shared" si="286"/>
        <v>1000000</v>
      </c>
      <c r="D1259" s="38">
        <f t="shared" si="287"/>
        <v>0.14476</v>
      </c>
      <c r="E1259" s="42">
        <f t="shared" si="288"/>
        <v>43403</v>
      </c>
      <c r="F1259" s="1">
        <f t="shared" si="280"/>
        <v>102</v>
      </c>
      <c r="G1259" s="51">
        <f t="shared" si="281"/>
        <v>103</v>
      </c>
      <c r="H1259" s="43">
        <f t="shared" si="282"/>
        <v>1.0568135299999999</v>
      </c>
      <c r="I1259" s="51">
        <f t="shared" si="289"/>
        <v>0</v>
      </c>
      <c r="J1259" s="52">
        <f t="shared" si="283"/>
        <v>56813.529999990002</v>
      </c>
      <c r="K1259" s="41">
        <f t="shared" si="284"/>
        <v>0</v>
      </c>
      <c r="L1259" s="2" t="str">
        <f t="shared" si="290"/>
        <v>J=</v>
      </c>
      <c r="M1259" s="42">
        <f t="shared" si="291"/>
        <v>43768</v>
      </c>
      <c r="N1259" s="5">
        <f t="shared" si="293"/>
        <v>0</v>
      </c>
      <c r="O1259" s="4"/>
      <c r="P1259" s="4"/>
      <c r="Q1259" s="4"/>
      <c r="R1259" s="5"/>
      <c r="S1259" s="3"/>
      <c r="T1259" s="4"/>
      <c r="U1259" s="5"/>
      <c r="V1259" s="5"/>
      <c r="W1259" s="5"/>
      <c r="X1259" s="4"/>
      <c r="Y1259" s="6"/>
      <c r="Z1259" s="4"/>
      <c r="AA1259" s="4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</row>
    <row r="1260" spans="1:144" x14ac:dyDescent="0.2">
      <c r="A1260" s="138">
        <f t="shared" si="285"/>
        <v>43555</v>
      </c>
      <c r="B1260" s="142">
        <f t="shared" ca="1" si="292"/>
        <v>1056813.52999999</v>
      </c>
      <c r="C1260" s="52">
        <f t="shared" si="286"/>
        <v>1000000</v>
      </c>
      <c r="D1260" s="38">
        <f t="shared" si="287"/>
        <v>0.14476</v>
      </c>
      <c r="E1260" s="42">
        <f t="shared" si="288"/>
        <v>43403</v>
      </c>
      <c r="F1260" s="1">
        <f t="shared" si="280"/>
        <v>102</v>
      </c>
      <c r="G1260" s="51">
        <f t="shared" si="281"/>
        <v>103</v>
      </c>
      <c r="H1260" s="43">
        <f t="shared" si="282"/>
        <v>1.0568135299999999</v>
      </c>
      <c r="I1260" s="51">
        <f t="shared" si="289"/>
        <v>0</v>
      </c>
      <c r="J1260" s="52">
        <f t="shared" si="283"/>
        <v>56813.529999990002</v>
      </c>
      <c r="K1260" s="41">
        <f t="shared" si="284"/>
        <v>0</v>
      </c>
      <c r="L1260" s="2" t="str">
        <f t="shared" si="290"/>
        <v>J=</v>
      </c>
      <c r="M1260" s="42">
        <f t="shared" si="291"/>
        <v>43768</v>
      </c>
      <c r="N1260" s="5">
        <f t="shared" si="293"/>
        <v>0</v>
      </c>
      <c r="O1260" s="4"/>
      <c r="P1260" s="4"/>
      <c r="Q1260" s="4"/>
      <c r="R1260" s="5"/>
      <c r="S1260" s="3"/>
      <c r="T1260" s="4"/>
      <c r="U1260" s="5"/>
      <c r="V1260" s="5"/>
      <c r="W1260" s="5"/>
      <c r="X1260" s="4"/>
      <c r="Y1260" s="6"/>
      <c r="Z1260" s="4"/>
      <c r="AA1260" s="4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</row>
    <row r="1261" spans="1:144" x14ac:dyDescent="0.2">
      <c r="A1261" s="138">
        <f t="shared" si="285"/>
        <v>43556</v>
      </c>
      <c r="B1261" s="142">
        <f t="shared" ca="1" si="292"/>
        <v>1056813.52999999</v>
      </c>
      <c r="C1261" s="52">
        <f t="shared" si="286"/>
        <v>1000000</v>
      </c>
      <c r="D1261" s="38">
        <f t="shared" si="287"/>
        <v>0.14476</v>
      </c>
      <c r="E1261" s="42">
        <f t="shared" si="288"/>
        <v>43403</v>
      </c>
      <c r="F1261" s="1">
        <f t="shared" si="280"/>
        <v>103</v>
      </c>
      <c r="G1261" s="51">
        <f t="shared" si="281"/>
        <v>103</v>
      </c>
      <c r="H1261" s="43">
        <f t="shared" si="282"/>
        <v>1.0568135299999999</v>
      </c>
      <c r="I1261" s="51">
        <f t="shared" si="289"/>
        <v>0</v>
      </c>
      <c r="J1261" s="52">
        <f t="shared" si="283"/>
        <v>56813.529999990002</v>
      </c>
      <c r="K1261" s="41">
        <f t="shared" si="284"/>
        <v>0</v>
      </c>
      <c r="L1261" s="2" t="str">
        <f t="shared" si="290"/>
        <v>J=</v>
      </c>
      <c r="M1261" s="42">
        <f t="shared" si="291"/>
        <v>43768</v>
      </c>
      <c r="N1261" s="5">
        <f t="shared" si="293"/>
        <v>0</v>
      </c>
      <c r="O1261" s="4"/>
      <c r="P1261" s="4"/>
      <c r="Q1261" s="4"/>
      <c r="R1261" s="5"/>
      <c r="S1261" s="3"/>
      <c r="T1261" s="4"/>
      <c r="U1261" s="5"/>
      <c r="V1261" s="5"/>
      <c r="W1261" s="5"/>
      <c r="X1261" s="4"/>
      <c r="Y1261" s="6"/>
      <c r="Z1261" s="4"/>
      <c r="AA1261" s="4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</row>
    <row r="1262" spans="1:144" x14ac:dyDescent="0.2">
      <c r="A1262" s="138">
        <f t="shared" si="285"/>
        <v>43557</v>
      </c>
      <c r="B1262" s="142">
        <f t="shared" ca="1" si="292"/>
        <v>1057380.6499999999</v>
      </c>
      <c r="C1262" s="52">
        <f t="shared" si="286"/>
        <v>1000000</v>
      </c>
      <c r="D1262" s="38">
        <f t="shared" si="287"/>
        <v>0.14476</v>
      </c>
      <c r="E1262" s="42">
        <f t="shared" si="288"/>
        <v>43403</v>
      </c>
      <c r="F1262" s="1">
        <f t="shared" si="280"/>
        <v>104</v>
      </c>
      <c r="G1262" s="51">
        <f t="shared" si="281"/>
        <v>104</v>
      </c>
      <c r="H1262" s="43">
        <f t="shared" si="282"/>
        <v>1.05738065</v>
      </c>
      <c r="I1262" s="51">
        <f t="shared" si="289"/>
        <v>0</v>
      </c>
      <c r="J1262" s="52">
        <f t="shared" si="283"/>
        <v>57380.65</v>
      </c>
      <c r="K1262" s="41">
        <f t="shared" si="284"/>
        <v>0</v>
      </c>
      <c r="L1262" s="2" t="str">
        <f t="shared" si="290"/>
        <v>J=</v>
      </c>
      <c r="M1262" s="42">
        <f t="shared" si="291"/>
        <v>43768</v>
      </c>
      <c r="N1262" s="5">
        <f t="shared" si="293"/>
        <v>0</v>
      </c>
      <c r="O1262" s="4"/>
      <c r="P1262" s="4"/>
      <c r="Q1262" s="4"/>
      <c r="R1262" s="5"/>
      <c r="S1262" s="3"/>
      <c r="T1262" s="4"/>
      <c r="U1262" s="5"/>
      <c r="V1262" s="5"/>
      <c r="W1262" s="5"/>
      <c r="X1262" s="4"/>
      <c r="Y1262" s="6"/>
      <c r="Z1262" s="4"/>
      <c r="AA1262" s="4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</row>
    <row r="1263" spans="1:144" x14ac:dyDescent="0.2">
      <c r="A1263" s="138">
        <f t="shared" si="285"/>
        <v>43558</v>
      </c>
      <c r="B1263" s="142">
        <f t="shared" ca="1" si="292"/>
        <v>1057948.075</v>
      </c>
      <c r="C1263" s="52">
        <f t="shared" si="286"/>
        <v>1000000</v>
      </c>
      <c r="D1263" s="38">
        <f t="shared" si="287"/>
        <v>0.14476</v>
      </c>
      <c r="E1263" s="42">
        <f t="shared" si="288"/>
        <v>43403</v>
      </c>
      <c r="F1263" s="1">
        <f t="shared" si="280"/>
        <v>105</v>
      </c>
      <c r="G1263" s="51">
        <f t="shared" si="281"/>
        <v>105</v>
      </c>
      <c r="H1263" s="43">
        <f t="shared" si="282"/>
        <v>1.0579480750000001</v>
      </c>
      <c r="I1263" s="51">
        <f t="shared" si="289"/>
        <v>0</v>
      </c>
      <c r="J1263" s="52">
        <f t="shared" si="283"/>
        <v>57948.074999999997</v>
      </c>
      <c r="K1263" s="41">
        <f t="shared" si="284"/>
        <v>0</v>
      </c>
      <c r="L1263" s="2" t="str">
        <f t="shared" si="290"/>
        <v>J=</v>
      </c>
      <c r="M1263" s="42">
        <f t="shared" si="291"/>
        <v>43768</v>
      </c>
      <c r="N1263" s="5">
        <f t="shared" si="293"/>
        <v>0</v>
      </c>
      <c r="O1263" s="4"/>
      <c r="P1263" s="4"/>
      <c r="Q1263" s="4"/>
      <c r="R1263" s="5"/>
      <c r="S1263" s="3"/>
      <c r="T1263" s="4"/>
      <c r="U1263" s="5"/>
      <c r="V1263" s="5"/>
      <c r="W1263" s="5"/>
      <c r="X1263" s="4"/>
      <c r="Y1263" s="6"/>
      <c r="Z1263" s="4"/>
      <c r="AA1263" s="4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</row>
    <row r="1264" spans="1:144" x14ac:dyDescent="0.2">
      <c r="A1264" s="138">
        <f t="shared" si="285"/>
        <v>43559</v>
      </c>
      <c r="B1264" s="142">
        <f t="shared" ca="1" si="292"/>
        <v>1058515.8029999901</v>
      </c>
      <c r="C1264" s="52">
        <f t="shared" si="286"/>
        <v>1000000</v>
      </c>
      <c r="D1264" s="38">
        <f t="shared" si="287"/>
        <v>0.14476</v>
      </c>
      <c r="E1264" s="42">
        <f t="shared" si="288"/>
        <v>43403</v>
      </c>
      <c r="F1264" s="1">
        <f t="shared" si="280"/>
        <v>106</v>
      </c>
      <c r="G1264" s="51">
        <f t="shared" si="281"/>
        <v>106</v>
      </c>
      <c r="H1264" s="43">
        <f t="shared" si="282"/>
        <v>1.0585158029999999</v>
      </c>
      <c r="I1264" s="51">
        <f t="shared" si="289"/>
        <v>0</v>
      </c>
      <c r="J1264" s="52">
        <f t="shared" si="283"/>
        <v>58515.802999990003</v>
      </c>
      <c r="K1264" s="41">
        <f t="shared" si="284"/>
        <v>0</v>
      </c>
      <c r="L1264" s="2" t="str">
        <f t="shared" si="290"/>
        <v>J=</v>
      </c>
      <c r="M1264" s="42">
        <f t="shared" si="291"/>
        <v>43768</v>
      </c>
      <c r="N1264" s="5">
        <f t="shared" si="293"/>
        <v>0</v>
      </c>
      <c r="O1264" s="4"/>
      <c r="P1264" s="4"/>
      <c r="Q1264" s="4"/>
      <c r="R1264" s="5"/>
      <c r="S1264" s="3"/>
      <c r="T1264" s="4"/>
      <c r="U1264" s="5"/>
      <c r="V1264" s="5"/>
      <c r="W1264" s="5"/>
      <c r="X1264" s="4"/>
      <c r="Y1264" s="6"/>
      <c r="Z1264" s="4"/>
      <c r="AA1264" s="4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</row>
    <row r="1265" spans="1:144" x14ac:dyDescent="0.2">
      <c r="A1265" s="138">
        <f t="shared" si="285"/>
        <v>43560</v>
      </c>
      <c r="B1265" s="142">
        <f t="shared" ca="1" si="292"/>
        <v>1059083.8370000001</v>
      </c>
      <c r="C1265" s="52">
        <f t="shared" si="286"/>
        <v>1000000</v>
      </c>
      <c r="D1265" s="38">
        <f t="shared" si="287"/>
        <v>0.14476</v>
      </c>
      <c r="E1265" s="42">
        <f t="shared" si="288"/>
        <v>43403</v>
      </c>
      <c r="F1265" s="1">
        <f t="shared" si="280"/>
        <v>107</v>
      </c>
      <c r="G1265" s="51">
        <f t="shared" si="281"/>
        <v>107</v>
      </c>
      <c r="H1265" s="43">
        <f t="shared" si="282"/>
        <v>1.059083837</v>
      </c>
      <c r="I1265" s="51">
        <f t="shared" si="289"/>
        <v>0</v>
      </c>
      <c r="J1265" s="52">
        <f t="shared" si="283"/>
        <v>59083.837</v>
      </c>
      <c r="K1265" s="41">
        <f t="shared" si="284"/>
        <v>0</v>
      </c>
      <c r="L1265" s="2" t="str">
        <f t="shared" si="290"/>
        <v>J=</v>
      </c>
      <c r="M1265" s="42">
        <f t="shared" si="291"/>
        <v>43768</v>
      </c>
      <c r="N1265" s="5">
        <f t="shared" si="293"/>
        <v>0</v>
      </c>
      <c r="O1265" s="4"/>
      <c r="P1265" s="4"/>
      <c r="Q1265" s="4"/>
      <c r="R1265" s="5"/>
      <c r="S1265" s="3"/>
      <c r="T1265" s="4"/>
      <c r="U1265" s="5"/>
      <c r="V1265" s="5"/>
      <c r="W1265" s="5"/>
      <c r="X1265" s="4"/>
      <c r="Y1265" s="6"/>
      <c r="Z1265" s="4"/>
      <c r="AA1265" s="4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</row>
    <row r="1266" spans="1:144" x14ac:dyDescent="0.2">
      <c r="A1266" s="138">
        <f t="shared" si="285"/>
        <v>43561</v>
      </c>
      <c r="B1266" s="142">
        <f t="shared" ca="1" si="292"/>
        <v>1059652.175</v>
      </c>
      <c r="C1266" s="52">
        <f t="shared" si="286"/>
        <v>1000000</v>
      </c>
      <c r="D1266" s="38">
        <f t="shared" si="287"/>
        <v>0.14476</v>
      </c>
      <c r="E1266" s="42">
        <f t="shared" si="288"/>
        <v>43403</v>
      </c>
      <c r="F1266" s="1">
        <f t="shared" si="280"/>
        <v>107</v>
      </c>
      <c r="G1266" s="51">
        <f t="shared" si="281"/>
        <v>108</v>
      </c>
      <c r="H1266" s="43">
        <f t="shared" si="282"/>
        <v>1.0596521750000001</v>
      </c>
      <c r="I1266" s="51">
        <f t="shared" si="289"/>
        <v>0</v>
      </c>
      <c r="J1266" s="52">
        <f t="shared" si="283"/>
        <v>59652.175000000003</v>
      </c>
      <c r="K1266" s="41">
        <f t="shared" si="284"/>
        <v>0</v>
      </c>
      <c r="L1266" s="2" t="str">
        <f t="shared" si="290"/>
        <v>J=</v>
      </c>
      <c r="M1266" s="42">
        <f t="shared" si="291"/>
        <v>43768</v>
      </c>
      <c r="N1266" s="5">
        <f t="shared" si="293"/>
        <v>0</v>
      </c>
      <c r="O1266" s="4"/>
      <c r="P1266" s="4"/>
      <c r="Q1266" s="4"/>
      <c r="R1266" s="5"/>
      <c r="S1266" s="3"/>
      <c r="T1266" s="4"/>
      <c r="U1266" s="5"/>
      <c r="V1266" s="5"/>
      <c r="W1266" s="5"/>
      <c r="X1266" s="4"/>
      <c r="Y1266" s="6"/>
      <c r="Z1266" s="4"/>
      <c r="AA1266" s="4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</row>
    <row r="1267" spans="1:144" x14ac:dyDescent="0.2">
      <c r="A1267" s="138">
        <f t="shared" si="285"/>
        <v>43562</v>
      </c>
      <c r="B1267" s="142">
        <f t="shared" ca="1" si="292"/>
        <v>1059652.175</v>
      </c>
      <c r="C1267" s="52">
        <f t="shared" si="286"/>
        <v>1000000</v>
      </c>
      <c r="D1267" s="38">
        <f t="shared" si="287"/>
        <v>0.14476</v>
      </c>
      <c r="E1267" s="42">
        <f t="shared" si="288"/>
        <v>43403</v>
      </c>
      <c r="F1267" s="1">
        <f t="shared" si="280"/>
        <v>107</v>
      </c>
      <c r="G1267" s="51">
        <f t="shared" si="281"/>
        <v>108</v>
      </c>
      <c r="H1267" s="43">
        <f t="shared" si="282"/>
        <v>1.0596521750000001</v>
      </c>
      <c r="I1267" s="51">
        <f t="shared" si="289"/>
        <v>0</v>
      </c>
      <c r="J1267" s="52">
        <f t="shared" si="283"/>
        <v>59652.175000000003</v>
      </c>
      <c r="K1267" s="41">
        <f t="shared" si="284"/>
        <v>0</v>
      </c>
      <c r="L1267" s="2" t="str">
        <f t="shared" si="290"/>
        <v>J=</v>
      </c>
      <c r="M1267" s="42">
        <f t="shared" si="291"/>
        <v>43768</v>
      </c>
      <c r="N1267" s="5">
        <f t="shared" si="293"/>
        <v>0</v>
      </c>
      <c r="O1267" s="4"/>
      <c r="P1267" s="4"/>
      <c r="Q1267" s="4"/>
      <c r="R1267" s="5"/>
      <c r="S1267" s="3"/>
      <c r="T1267" s="4"/>
      <c r="U1267" s="5"/>
      <c r="V1267" s="5"/>
      <c r="W1267" s="5"/>
      <c r="X1267" s="4"/>
      <c r="Y1267" s="6"/>
      <c r="Z1267" s="4"/>
      <c r="AA1267" s="4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</row>
    <row r="1268" spans="1:144" x14ac:dyDescent="0.2">
      <c r="A1268" s="138">
        <f t="shared" si="285"/>
        <v>43563</v>
      </c>
      <c r="B1268" s="142">
        <f t="shared" ca="1" si="292"/>
        <v>1059652.175</v>
      </c>
      <c r="C1268" s="52">
        <f t="shared" si="286"/>
        <v>1000000</v>
      </c>
      <c r="D1268" s="38">
        <f t="shared" si="287"/>
        <v>0.14476</v>
      </c>
      <c r="E1268" s="42">
        <f t="shared" si="288"/>
        <v>43403</v>
      </c>
      <c r="F1268" s="1">
        <f t="shared" si="280"/>
        <v>108</v>
      </c>
      <c r="G1268" s="51">
        <f t="shared" si="281"/>
        <v>108</v>
      </c>
      <c r="H1268" s="43">
        <f t="shared" si="282"/>
        <v>1.0596521750000001</v>
      </c>
      <c r="I1268" s="51">
        <f t="shared" si="289"/>
        <v>0</v>
      </c>
      <c r="J1268" s="52">
        <f t="shared" si="283"/>
        <v>59652.175000000003</v>
      </c>
      <c r="K1268" s="41">
        <f t="shared" si="284"/>
        <v>0</v>
      </c>
      <c r="L1268" s="2" t="str">
        <f t="shared" si="290"/>
        <v>J=</v>
      </c>
      <c r="M1268" s="42">
        <f t="shared" si="291"/>
        <v>43768</v>
      </c>
      <c r="N1268" s="5">
        <f t="shared" si="293"/>
        <v>0</v>
      </c>
      <c r="O1268" s="4"/>
      <c r="P1268" s="4"/>
      <c r="Q1268" s="4"/>
      <c r="R1268" s="5"/>
      <c r="S1268" s="3"/>
      <c r="T1268" s="4"/>
      <c r="U1268" s="5"/>
      <c r="V1268" s="5"/>
      <c r="W1268" s="5"/>
      <c r="X1268" s="4"/>
      <c r="Y1268" s="6"/>
      <c r="Z1268" s="4"/>
      <c r="AA1268" s="4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</row>
    <row r="1269" spans="1:144" x14ac:dyDescent="0.2">
      <c r="A1269" s="138">
        <f t="shared" si="285"/>
        <v>43564</v>
      </c>
      <c r="B1269" s="142">
        <f t="shared" ca="1" si="292"/>
        <v>1060220.8189999999</v>
      </c>
      <c r="C1269" s="52">
        <f t="shared" si="286"/>
        <v>1000000</v>
      </c>
      <c r="D1269" s="38">
        <f t="shared" si="287"/>
        <v>0.14476</v>
      </c>
      <c r="E1269" s="42">
        <f t="shared" si="288"/>
        <v>43403</v>
      </c>
      <c r="F1269" s="1">
        <f t="shared" si="280"/>
        <v>109</v>
      </c>
      <c r="G1269" s="51">
        <f t="shared" si="281"/>
        <v>109</v>
      </c>
      <c r="H1269" s="43">
        <f t="shared" si="282"/>
        <v>1.060220819</v>
      </c>
      <c r="I1269" s="51">
        <f t="shared" si="289"/>
        <v>0</v>
      </c>
      <c r="J1269" s="52">
        <f t="shared" si="283"/>
        <v>60220.819000000003</v>
      </c>
      <c r="K1269" s="41">
        <f t="shared" si="284"/>
        <v>0</v>
      </c>
      <c r="L1269" s="2" t="str">
        <f t="shared" si="290"/>
        <v>J=</v>
      </c>
      <c r="M1269" s="42">
        <f t="shared" si="291"/>
        <v>43768</v>
      </c>
      <c r="N1269" s="5">
        <f t="shared" si="293"/>
        <v>0</v>
      </c>
      <c r="O1269" s="4"/>
      <c r="P1269" s="4"/>
      <c r="Q1269" s="4"/>
      <c r="R1269" s="5"/>
      <c r="S1269" s="3"/>
      <c r="T1269" s="4"/>
      <c r="U1269" s="5"/>
      <c r="V1269" s="5"/>
      <c r="W1269" s="5"/>
      <c r="X1269" s="4"/>
      <c r="Y1269" s="6"/>
      <c r="Z1269" s="4"/>
      <c r="AA1269" s="4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</row>
    <row r="1270" spans="1:144" x14ac:dyDescent="0.2">
      <c r="A1270" s="138">
        <f t="shared" si="285"/>
        <v>43565</v>
      </c>
      <c r="B1270" s="142">
        <f t="shared" ca="1" si="292"/>
        <v>1060789.76699999</v>
      </c>
      <c r="C1270" s="52">
        <f t="shared" si="286"/>
        <v>1000000</v>
      </c>
      <c r="D1270" s="38">
        <f t="shared" si="287"/>
        <v>0.14476</v>
      </c>
      <c r="E1270" s="42">
        <f t="shared" si="288"/>
        <v>43403</v>
      </c>
      <c r="F1270" s="1">
        <f t="shared" si="280"/>
        <v>110</v>
      </c>
      <c r="G1270" s="51">
        <f t="shared" si="281"/>
        <v>110</v>
      </c>
      <c r="H1270" s="43">
        <f t="shared" si="282"/>
        <v>1.0607897669999999</v>
      </c>
      <c r="I1270" s="51">
        <f t="shared" si="289"/>
        <v>0</v>
      </c>
      <c r="J1270" s="52">
        <f t="shared" si="283"/>
        <v>60789.766999990003</v>
      </c>
      <c r="K1270" s="41">
        <f t="shared" si="284"/>
        <v>0</v>
      </c>
      <c r="L1270" s="2" t="str">
        <f t="shared" si="290"/>
        <v>J=</v>
      </c>
      <c r="M1270" s="42">
        <f t="shared" si="291"/>
        <v>43768</v>
      </c>
      <c r="N1270" s="5">
        <f t="shared" si="293"/>
        <v>0</v>
      </c>
      <c r="O1270" s="4"/>
      <c r="P1270" s="4"/>
      <c r="Q1270" s="4"/>
      <c r="R1270" s="5"/>
      <c r="S1270" s="3"/>
      <c r="T1270" s="4"/>
      <c r="U1270" s="5"/>
      <c r="V1270" s="5"/>
      <c r="W1270" s="5"/>
      <c r="X1270" s="4"/>
      <c r="Y1270" s="6"/>
      <c r="Z1270" s="4"/>
      <c r="AA1270" s="4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</row>
    <row r="1271" spans="1:144" x14ac:dyDescent="0.2">
      <c r="A1271" s="138">
        <f t="shared" si="285"/>
        <v>43566</v>
      </c>
      <c r="B1271" s="142">
        <f t="shared" ca="1" si="292"/>
        <v>1061359.0209999899</v>
      </c>
      <c r="C1271" s="52">
        <f t="shared" si="286"/>
        <v>1000000</v>
      </c>
      <c r="D1271" s="38">
        <f t="shared" si="287"/>
        <v>0.14476</v>
      </c>
      <c r="E1271" s="42">
        <f t="shared" si="288"/>
        <v>43403</v>
      </c>
      <c r="F1271" s="1">
        <f t="shared" si="280"/>
        <v>111</v>
      </c>
      <c r="G1271" s="51">
        <f t="shared" si="281"/>
        <v>111</v>
      </c>
      <c r="H1271" s="43">
        <f t="shared" si="282"/>
        <v>1.0613590209999999</v>
      </c>
      <c r="I1271" s="51">
        <f t="shared" si="289"/>
        <v>0</v>
      </c>
      <c r="J1271" s="52">
        <f t="shared" si="283"/>
        <v>61359.020999990003</v>
      </c>
      <c r="K1271" s="41">
        <f t="shared" si="284"/>
        <v>0</v>
      </c>
      <c r="L1271" s="2" t="str">
        <f t="shared" si="290"/>
        <v>J=</v>
      </c>
      <c r="M1271" s="42">
        <f t="shared" si="291"/>
        <v>43768</v>
      </c>
      <c r="N1271" s="5">
        <f t="shared" si="293"/>
        <v>0</v>
      </c>
      <c r="O1271" s="4"/>
      <c r="P1271" s="4"/>
      <c r="Q1271" s="4"/>
      <c r="R1271" s="5"/>
      <c r="S1271" s="3"/>
      <c r="T1271" s="4"/>
      <c r="U1271" s="5"/>
      <c r="V1271" s="5"/>
      <c r="W1271" s="5"/>
      <c r="X1271" s="4"/>
      <c r="Y1271" s="6"/>
      <c r="Z1271" s="4"/>
      <c r="AA1271" s="4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</row>
    <row r="1272" spans="1:144" x14ac:dyDescent="0.2">
      <c r="A1272" s="138">
        <f t="shared" si="285"/>
        <v>43567</v>
      </c>
      <c r="B1272" s="142">
        <f t="shared" ca="1" si="292"/>
        <v>1061928.58</v>
      </c>
      <c r="C1272" s="52">
        <f t="shared" si="286"/>
        <v>1000000</v>
      </c>
      <c r="D1272" s="38">
        <f t="shared" si="287"/>
        <v>0.14476</v>
      </c>
      <c r="E1272" s="42">
        <f t="shared" si="288"/>
        <v>43403</v>
      </c>
      <c r="F1272" s="1">
        <f t="shared" si="280"/>
        <v>112</v>
      </c>
      <c r="G1272" s="51">
        <f t="shared" si="281"/>
        <v>112</v>
      </c>
      <c r="H1272" s="43">
        <f t="shared" si="282"/>
        <v>1.06192858</v>
      </c>
      <c r="I1272" s="51">
        <f t="shared" si="289"/>
        <v>0</v>
      </c>
      <c r="J1272" s="52">
        <f t="shared" si="283"/>
        <v>61928.58</v>
      </c>
      <c r="K1272" s="41">
        <f t="shared" si="284"/>
        <v>0</v>
      </c>
      <c r="L1272" s="2" t="str">
        <f t="shared" si="290"/>
        <v>J=</v>
      </c>
      <c r="M1272" s="42">
        <f t="shared" si="291"/>
        <v>43768</v>
      </c>
      <c r="N1272" s="5">
        <f t="shared" si="293"/>
        <v>0</v>
      </c>
      <c r="O1272" s="4"/>
      <c r="P1272" s="4"/>
      <c r="Q1272" s="4"/>
      <c r="R1272" s="5"/>
      <c r="S1272" s="3"/>
      <c r="T1272" s="4"/>
      <c r="U1272" s="5"/>
      <c r="V1272" s="5"/>
      <c r="W1272" s="5"/>
      <c r="X1272" s="4"/>
      <c r="Y1272" s="6"/>
      <c r="Z1272" s="4"/>
      <c r="AA1272" s="4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</row>
    <row r="1273" spans="1:144" x14ac:dyDescent="0.2">
      <c r="A1273" s="138">
        <f t="shared" si="285"/>
        <v>43568</v>
      </c>
      <c r="B1273" s="142">
        <f t="shared" ca="1" si="292"/>
        <v>1062498.4449999901</v>
      </c>
      <c r="C1273" s="52">
        <f t="shared" si="286"/>
        <v>1000000</v>
      </c>
      <c r="D1273" s="38">
        <f t="shared" si="287"/>
        <v>0.14476</v>
      </c>
      <c r="E1273" s="42">
        <f t="shared" si="288"/>
        <v>43403</v>
      </c>
      <c r="F1273" s="1">
        <f t="shared" si="280"/>
        <v>112</v>
      </c>
      <c r="G1273" s="51">
        <f t="shared" si="281"/>
        <v>113</v>
      </c>
      <c r="H1273" s="43">
        <f t="shared" si="282"/>
        <v>1.0624984449999999</v>
      </c>
      <c r="I1273" s="51">
        <f t="shared" si="289"/>
        <v>0</v>
      </c>
      <c r="J1273" s="52">
        <f t="shared" si="283"/>
        <v>62498.444999990003</v>
      </c>
      <c r="K1273" s="41">
        <f t="shared" si="284"/>
        <v>0</v>
      </c>
      <c r="L1273" s="2" t="str">
        <f t="shared" si="290"/>
        <v>J=</v>
      </c>
      <c r="M1273" s="42">
        <f t="shared" si="291"/>
        <v>43768</v>
      </c>
      <c r="N1273" s="5">
        <f t="shared" si="293"/>
        <v>0</v>
      </c>
      <c r="O1273" s="4"/>
      <c r="P1273" s="4"/>
      <c r="Q1273" s="4"/>
      <c r="R1273" s="5"/>
      <c r="S1273" s="3"/>
      <c r="T1273" s="4"/>
      <c r="U1273" s="5"/>
      <c r="V1273" s="5"/>
      <c r="W1273" s="5"/>
      <c r="X1273" s="4"/>
      <c r="Y1273" s="6"/>
      <c r="Z1273" s="4"/>
      <c r="AA1273" s="4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</row>
    <row r="1274" spans="1:144" x14ac:dyDescent="0.2">
      <c r="A1274" s="138">
        <f t="shared" si="285"/>
        <v>43569</v>
      </c>
      <c r="B1274" s="142">
        <f t="shared" ca="1" si="292"/>
        <v>1062498.4449999901</v>
      </c>
      <c r="C1274" s="52">
        <f t="shared" si="286"/>
        <v>1000000</v>
      </c>
      <c r="D1274" s="38">
        <f t="shared" si="287"/>
        <v>0.14476</v>
      </c>
      <c r="E1274" s="42">
        <f t="shared" si="288"/>
        <v>43403</v>
      </c>
      <c r="F1274" s="1">
        <f t="shared" si="280"/>
        <v>112</v>
      </c>
      <c r="G1274" s="51">
        <f t="shared" si="281"/>
        <v>113</v>
      </c>
      <c r="H1274" s="43">
        <f t="shared" si="282"/>
        <v>1.0624984449999999</v>
      </c>
      <c r="I1274" s="51">
        <f t="shared" si="289"/>
        <v>0</v>
      </c>
      <c r="J1274" s="52">
        <f t="shared" si="283"/>
        <v>62498.444999990003</v>
      </c>
      <c r="K1274" s="41">
        <f t="shared" si="284"/>
        <v>0</v>
      </c>
      <c r="L1274" s="2" t="str">
        <f t="shared" si="290"/>
        <v>J=</v>
      </c>
      <c r="M1274" s="42">
        <f t="shared" si="291"/>
        <v>43768</v>
      </c>
      <c r="N1274" s="5">
        <f t="shared" si="293"/>
        <v>0</v>
      </c>
      <c r="O1274" s="4"/>
      <c r="P1274" s="4"/>
      <c r="Q1274" s="4"/>
      <c r="R1274" s="5"/>
      <c r="S1274" s="3"/>
      <c r="T1274" s="4"/>
      <c r="U1274" s="5"/>
      <c r="V1274" s="5"/>
      <c r="W1274" s="5"/>
      <c r="X1274" s="4"/>
      <c r="Y1274" s="6"/>
      <c r="Z1274" s="4"/>
      <c r="AA1274" s="4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</row>
    <row r="1275" spans="1:144" x14ac:dyDescent="0.2">
      <c r="A1275" s="138">
        <f t="shared" si="285"/>
        <v>43570</v>
      </c>
      <c r="B1275" s="142">
        <f t="shared" ca="1" si="292"/>
        <v>1062498.4449999901</v>
      </c>
      <c r="C1275" s="52">
        <f t="shared" si="286"/>
        <v>1000000</v>
      </c>
      <c r="D1275" s="38">
        <f t="shared" si="287"/>
        <v>0.14476</v>
      </c>
      <c r="E1275" s="42">
        <f t="shared" si="288"/>
        <v>43403</v>
      </c>
      <c r="F1275" s="1">
        <f t="shared" si="280"/>
        <v>113</v>
      </c>
      <c r="G1275" s="51">
        <f t="shared" si="281"/>
        <v>113</v>
      </c>
      <c r="H1275" s="43">
        <f t="shared" si="282"/>
        <v>1.0624984449999999</v>
      </c>
      <c r="I1275" s="51">
        <f t="shared" si="289"/>
        <v>0</v>
      </c>
      <c r="J1275" s="52">
        <f t="shared" si="283"/>
        <v>62498.444999990003</v>
      </c>
      <c r="K1275" s="41">
        <f t="shared" si="284"/>
        <v>0</v>
      </c>
      <c r="L1275" s="2" t="str">
        <f t="shared" si="290"/>
        <v>J=</v>
      </c>
      <c r="M1275" s="42">
        <f t="shared" si="291"/>
        <v>43768</v>
      </c>
      <c r="N1275" s="5">
        <f t="shared" si="293"/>
        <v>0</v>
      </c>
      <c r="O1275" s="4"/>
      <c r="P1275" s="4"/>
      <c r="Q1275" s="4"/>
      <c r="R1275" s="5"/>
      <c r="S1275" s="3"/>
      <c r="T1275" s="4"/>
      <c r="U1275" s="5"/>
      <c r="V1275" s="5"/>
      <c r="W1275" s="5"/>
      <c r="X1275" s="4"/>
      <c r="Y1275" s="6"/>
      <c r="Z1275" s="4"/>
      <c r="AA1275" s="4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</row>
    <row r="1276" spans="1:144" x14ac:dyDescent="0.2">
      <c r="A1276" s="138">
        <f t="shared" si="285"/>
        <v>43571</v>
      </c>
      <c r="B1276" s="142">
        <f t="shared" ca="1" si="292"/>
        <v>1063068.6159999999</v>
      </c>
      <c r="C1276" s="52">
        <f t="shared" si="286"/>
        <v>1000000</v>
      </c>
      <c r="D1276" s="38">
        <f t="shared" si="287"/>
        <v>0.14476</v>
      </c>
      <c r="E1276" s="42">
        <f t="shared" si="288"/>
        <v>43403</v>
      </c>
      <c r="F1276" s="1">
        <f t="shared" si="280"/>
        <v>114</v>
      </c>
      <c r="G1276" s="51">
        <f t="shared" si="281"/>
        <v>114</v>
      </c>
      <c r="H1276" s="43">
        <f t="shared" si="282"/>
        <v>1.063068616</v>
      </c>
      <c r="I1276" s="51">
        <f t="shared" si="289"/>
        <v>0</v>
      </c>
      <c r="J1276" s="52">
        <f t="shared" si="283"/>
        <v>63068.616000000002</v>
      </c>
      <c r="K1276" s="41">
        <f t="shared" si="284"/>
        <v>0</v>
      </c>
      <c r="L1276" s="2" t="str">
        <f t="shared" si="290"/>
        <v>J=</v>
      </c>
      <c r="M1276" s="42">
        <f t="shared" si="291"/>
        <v>43768</v>
      </c>
      <c r="N1276" s="5">
        <f t="shared" si="293"/>
        <v>0</v>
      </c>
      <c r="O1276" s="4"/>
      <c r="P1276" s="4"/>
      <c r="Q1276" s="4"/>
      <c r="R1276" s="5"/>
      <c r="S1276" s="3"/>
      <c r="T1276" s="4"/>
      <c r="U1276" s="5"/>
      <c r="V1276" s="5"/>
      <c r="W1276" s="5"/>
      <c r="X1276" s="4"/>
      <c r="Y1276" s="6"/>
      <c r="Z1276" s="4"/>
      <c r="AA1276" s="4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</row>
    <row r="1277" spans="1:144" x14ac:dyDescent="0.2">
      <c r="A1277" s="138">
        <f t="shared" si="285"/>
        <v>43572</v>
      </c>
      <c r="B1277" s="142">
        <f t="shared" ca="1" si="292"/>
        <v>1063639.0929999901</v>
      </c>
      <c r="C1277" s="52">
        <f t="shared" si="286"/>
        <v>1000000</v>
      </c>
      <c r="D1277" s="38">
        <f t="shared" si="287"/>
        <v>0.14476</v>
      </c>
      <c r="E1277" s="42">
        <f t="shared" si="288"/>
        <v>43403</v>
      </c>
      <c r="F1277" s="1">
        <f t="shared" si="280"/>
        <v>115</v>
      </c>
      <c r="G1277" s="51">
        <f t="shared" si="281"/>
        <v>115</v>
      </c>
      <c r="H1277" s="43">
        <f t="shared" si="282"/>
        <v>1.0636390929999999</v>
      </c>
      <c r="I1277" s="51">
        <f t="shared" si="289"/>
        <v>0</v>
      </c>
      <c r="J1277" s="52">
        <f t="shared" si="283"/>
        <v>63639.092999990004</v>
      </c>
      <c r="K1277" s="41">
        <f t="shared" si="284"/>
        <v>0</v>
      </c>
      <c r="L1277" s="2" t="str">
        <f t="shared" si="290"/>
        <v>J=</v>
      </c>
      <c r="M1277" s="42">
        <f t="shared" si="291"/>
        <v>43768</v>
      </c>
      <c r="N1277" s="5">
        <f t="shared" si="293"/>
        <v>0</v>
      </c>
      <c r="O1277" s="4"/>
      <c r="P1277" s="4"/>
      <c r="Q1277" s="4"/>
      <c r="R1277" s="5"/>
      <c r="S1277" s="3"/>
      <c r="T1277" s="4"/>
      <c r="U1277" s="5"/>
      <c r="V1277" s="5"/>
      <c r="W1277" s="5"/>
      <c r="X1277" s="4"/>
      <c r="Y1277" s="6"/>
      <c r="Z1277" s="4"/>
      <c r="AA1277" s="4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</row>
    <row r="1278" spans="1:144" x14ac:dyDescent="0.2">
      <c r="A1278" s="138">
        <f t="shared" si="285"/>
        <v>43573</v>
      </c>
      <c r="B1278" s="142">
        <f t="shared" ca="1" si="292"/>
        <v>1064209.875</v>
      </c>
      <c r="C1278" s="52">
        <f t="shared" si="286"/>
        <v>1000000</v>
      </c>
      <c r="D1278" s="38">
        <f t="shared" si="287"/>
        <v>0.14476</v>
      </c>
      <c r="E1278" s="42">
        <f t="shared" si="288"/>
        <v>43403</v>
      </c>
      <c r="F1278" s="1">
        <f t="shared" si="280"/>
        <v>116</v>
      </c>
      <c r="G1278" s="51">
        <f t="shared" si="281"/>
        <v>116</v>
      </c>
      <c r="H1278" s="43">
        <f t="shared" si="282"/>
        <v>1.064209875</v>
      </c>
      <c r="I1278" s="51">
        <f t="shared" si="289"/>
        <v>0</v>
      </c>
      <c r="J1278" s="52">
        <f t="shared" si="283"/>
        <v>64209.875</v>
      </c>
      <c r="K1278" s="41">
        <f t="shared" si="284"/>
        <v>0</v>
      </c>
      <c r="L1278" s="2" t="str">
        <f t="shared" si="290"/>
        <v>J=</v>
      </c>
      <c r="M1278" s="42">
        <f t="shared" si="291"/>
        <v>43768</v>
      </c>
      <c r="N1278" s="5">
        <f t="shared" si="293"/>
        <v>0</v>
      </c>
      <c r="O1278" s="4"/>
      <c r="P1278" s="4"/>
      <c r="Q1278" s="4"/>
      <c r="R1278" s="5"/>
      <c r="S1278" s="3"/>
      <c r="T1278" s="4"/>
      <c r="U1278" s="5"/>
      <c r="V1278" s="5"/>
      <c r="W1278" s="5"/>
      <c r="X1278" s="4"/>
      <c r="Y1278" s="6"/>
      <c r="Z1278" s="4"/>
      <c r="AA1278" s="4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</row>
    <row r="1279" spans="1:144" x14ac:dyDescent="0.2">
      <c r="A1279" s="138">
        <f t="shared" si="285"/>
        <v>43574</v>
      </c>
      <c r="B1279" s="142">
        <f t="shared" ca="1" si="292"/>
        <v>1064780.9650000001</v>
      </c>
      <c r="C1279" s="52">
        <f t="shared" si="286"/>
        <v>1000000</v>
      </c>
      <c r="D1279" s="38">
        <f t="shared" si="287"/>
        <v>0.14476</v>
      </c>
      <c r="E1279" s="42">
        <f t="shared" si="288"/>
        <v>43403</v>
      </c>
      <c r="F1279" s="1">
        <f t="shared" si="280"/>
        <v>116</v>
      </c>
      <c r="G1279" s="51">
        <f t="shared" si="281"/>
        <v>117</v>
      </c>
      <c r="H1279" s="43">
        <f t="shared" si="282"/>
        <v>1.064780965</v>
      </c>
      <c r="I1279" s="51">
        <f t="shared" si="289"/>
        <v>0</v>
      </c>
      <c r="J1279" s="52">
        <f t="shared" si="283"/>
        <v>64780.964999999997</v>
      </c>
      <c r="K1279" s="41">
        <f t="shared" si="284"/>
        <v>0</v>
      </c>
      <c r="L1279" s="2" t="str">
        <f t="shared" si="290"/>
        <v>J=</v>
      </c>
      <c r="M1279" s="42">
        <f t="shared" si="291"/>
        <v>43768</v>
      </c>
      <c r="N1279" s="5">
        <f t="shared" si="293"/>
        <v>0</v>
      </c>
      <c r="O1279" s="4"/>
      <c r="P1279" s="4"/>
      <c r="Q1279" s="4"/>
      <c r="R1279" s="5"/>
      <c r="S1279" s="3"/>
      <c r="T1279" s="4"/>
      <c r="U1279" s="5"/>
      <c r="V1279" s="5"/>
      <c r="W1279" s="5"/>
      <c r="X1279" s="4"/>
      <c r="Y1279" s="6"/>
      <c r="Z1279" s="4"/>
      <c r="AA1279" s="4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</row>
    <row r="1280" spans="1:144" x14ac:dyDescent="0.2">
      <c r="A1280" s="138">
        <f t="shared" si="285"/>
        <v>43575</v>
      </c>
      <c r="B1280" s="142">
        <f t="shared" ca="1" si="292"/>
        <v>1064780.9650000001</v>
      </c>
      <c r="C1280" s="52">
        <f t="shared" si="286"/>
        <v>1000000</v>
      </c>
      <c r="D1280" s="38">
        <f t="shared" si="287"/>
        <v>0.14476</v>
      </c>
      <c r="E1280" s="42">
        <f t="shared" si="288"/>
        <v>43403</v>
      </c>
      <c r="F1280" s="1">
        <f t="shared" si="280"/>
        <v>116</v>
      </c>
      <c r="G1280" s="51">
        <f t="shared" si="281"/>
        <v>117</v>
      </c>
      <c r="H1280" s="43">
        <f t="shared" si="282"/>
        <v>1.064780965</v>
      </c>
      <c r="I1280" s="51">
        <f t="shared" si="289"/>
        <v>0</v>
      </c>
      <c r="J1280" s="52">
        <f t="shared" si="283"/>
        <v>64780.964999999997</v>
      </c>
      <c r="K1280" s="41">
        <f t="shared" si="284"/>
        <v>0</v>
      </c>
      <c r="L1280" s="2" t="str">
        <f t="shared" si="290"/>
        <v>J=</v>
      </c>
      <c r="M1280" s="42">
        <f t="shared" si="291"/>
        <v>43768</v>
      </c>
      <c r="N1280" s="5">
        <f t="shared" si="293"/>
        <v>0</v>
      </c>
      <c r="O1280" s="4"/>
      <c r="P1280" s="4"/>
      <c r="Q1280" s="4"/>
      <c r="R1280" s="5"/>
      <c r="S1280" s="3"/>
      <c r="T1280" s="4"/>
      <c r="U1280" s="5"/>
      <c r="V1280" s="5"/>
      <c r="W1280" s="5"/>
      <c r="X1280" s="4"/>
      <c r="Y1280" s="6"/>
      <c r="Z1280" s="4"/>
      <c r="AA1280" s="4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</row>
    <row r="1281" spans="1:144" x14ac:dyDescent="0.2">
      <c r="A1281" s="138">
        <f t="shared" si="285"/>
        <v>43576</v>
      </c>
      <c r="B1281" s="142">
        <f t="shared" ca="1" si="292"/>
        <v>1064780.9650000001</v>
      </c>
      <c r="C1281" s="52">
        <f t="shared" si="286"/>
        <v>1000000</v>
      </c>
      <c r="D1281" s="38">
        <f t="shared" si="287"/>
        <v>0.14476</v>
      </c>
      <c r="E1281" s="42">
        <f t="shared" si="288"/>
        <v>43403</v>
      </c>
      <c r="F1281" s="1">
        <f t="shared" si="280"/>
        <v>116</v>
      </c>
      <c r="G1281" s="51">
        <f t="shared" si="281"/>
        <v>117</v>
      </c>
      <c r="H1281" s="43">
        <f t="shared" si="282"/>
        <v>1.064780965</v>
      </c>
      <c r="I1281" s="51">
        <f t="shared" si="289"/>
        <v>0</v>
      </c>
      <c r="J1281" s="52">
        <f t="shared" si="283"/>
        <v>64780.964999999997</v>
      </c>
      <c r="K1281" s="41">
        <f t="shared" si="284"/>
        <v>0</v>
      </c>
      <c r="L1281" s="2" t="str">
        <f t="shared" si="290"/>
        <v>J=</v>
      </c>
      <c r="M1281" s="42">
        <f t="shared" si="291"/>
        <v>43768</v>
      </c>
      <c r="N1281" s="5">
        <f t="shared" si="293"/>
        <v>0</v>
      </c>
      <c r="O1281" s="4"/>
      <c r="P1281" s="4"/>
      <c r="Q1281" s="4"/>
      <c r="R1281" s="5"/>
      <c r="S1281" s="3"/>
      <c r="T1281" s="4"/>
      <c r="U1281" s="5"/>
      <c r="V1281" s="5"/>
      <c r="W1281" s="5"/>
      <c r="X1281" s="4"/>
      <c r="Y1281" s="6"/>
      <c r="Z1281" s="4"/>
      <c r="AA1281" s="4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</row>
    <row r="1282" spans="1:144" x14ac:dyDescent="0.2">
      <c r="A1282" s="138">
        <f t="shared" si="285"/>
        <v>43577</v>
      </c>
      <c r="B1282" s="142">
        <f t="shared" ca="1" si="292"/>
        <v>1064780.9650000001</v>
      </c>
      <c r="C1282" s="52">
        <f t="shared" si="286"/>
        <v>1000000</v>
      </c>
      <c r="D1282" s="38">
        <f t="shared" si="287"/>
        <v>0.14476</v>
      </c>
      <c r="E1282" s="42">
        <f t="shared" si="288"/>
        <v>43403</v>
      </c>
      <c r="F1282" s="1">
        <f t="shared" si="280"/>
        <v>117</v>
      </c>
      <c r="G1282" s="51">
        <f t="shared" si="281"/>
        <v>117</v>
      </c>
      <c r="H1282" s="43">
        <f t="shared" si="282"/>
        <v>1.064780965</v>
      </c>
      <c r="I1282" s="51">
        <f t="shared" si="289"/>
        <v>0</v>
      </c>
      <c r="J1282" s="52">
        <f t="shared" si="283"/>
        <v>64780.964999999997</v>
      </c>
      <c r="K1282" s="41">
        <f t="shared" si="284"/>
        <v>0</v>
      </c>
      <c r="L1282" s="2" t="str">
        <f t="shared" si="290"/>
        <v>J=</v>
      </c>
      <c r="M1282" s="42">
        <f t="shared" si="291"/>
        <v>43768</v>
      </c>
      <c r="N1282" s="5">
        <f t="shared" si="293"/>
        <v>0</v>
      </c>
      <c r="O1282" s="4"/>
      <c r="P1282" s="4"/>
      <c r="Q1282" s="4"/>
      <c r="R1282" s="5"/>
      <c r="S1282" s="3"/>
      <c r="T1282" s="4"/>
      <c r="U1282" s="5"/>
      <c r="V1282" s="5"/>
      <c r="W1282" s="5"/>
      <c r="X1282" s="4"/>
      <c r="Y1282" s="6"/>
      <c r="Z1282" s="4"/>
      <c r="AA1282" s="4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</row>
    <row r="1283" spans="1:144" x14ac:dyDescent="0.2">
      <c r="A1283" s="138">
        <f t="shared" si="285"/>
        <v>43578</v>
      </c>
      <c r="B1283" s="142">
        <f t="shared" ca="1" si="292"/>
        <v>1065352.3600000001</v>
      </c>
      <c r="C1283" s="52">
        <f t="shared" si="286"/>
        <v>1000000</v>
      </c>
      <c r="D1283" s="38">
        <f t="shared" si="287"/>
        <v>0.14476</v>
      </c>
      <c r="E1283" s="42">
        <f t="shared" si="288"/>
        <v>43403</v>
      </c>
      <c r="F1283" s="1">
        <f t="shared" si="280"/>
        <v>118</v>
      </c>
      <c r="G1283" s="51">
        <f t="shared" si="281"/>
        <v>118</v>
      </c>
      <c r="H1283" s="43">
        <f t="shared" si="282"/>
        <v>1.0653523600000001</v>
      </c>
      <c r="I1283" s="51">
        <f t="shared" si="289"/>
        <v>0</v>
      </c>
      <c r="J1283" s="52">
        <f t="shared" si="283"/>
        <v>65352.36</v>
      </c>
      <c r="K1283" s="41">
        <f t="shared" si="284"/>
        <v>0</v>
      </c>
      <c r="L1283" s="2" t="str">
        <f t="shared" si="290"/>
        <v>J=</v>
      </c>
      <c r="M1283" s="42">
        <f t="shared" si="291"/>
        <v>43768</v>
      </c>
      <c r="N1283" s="5">
        <f t="shared" si="293"/>
        <v>0</v>
      </c>
      <c r="O1283" s="4"/>
      <c r="P1283" s="4"/>
      <c r="Q1283" s="4"/>
      <c r="R1283" s="5"/>
      <c r="S1283" s="3"/>
      <c r="T1283" s="4"/>
      <c r="U1283" s="5"/>
      <c r="V1283" s="5"/>
      <c r="W1283" s="5"/>
      <c r="X1283" s="4"/>
      <c r="Y1283" s="6"/>
      <c r="Z1283" s="4"/>
      <c r="AA1283" s="4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</row>
    <row r="1284" spans="1:144" x14ac:dyDescent="0.2">
      <c r="A1284" s="138">
        <f t="shared" si="285"/>
        <v>43579</v>
      </c>
      <c r="B1284" s="142">
        <f t="shared" ca="1" si="292"/>
        <v>1065924.0619999899</v>
      </c>
      <c r="C1284" s="52">
        <f t="shared" si="286"/>
        <v>1000000</v>
      </c>
      <c r="D1284" s="38">
        <f t="shared" si="287"/>
        <v>0.14476</v>
      </c>
      <c r="E1284" s="42">
        <f t="shared" si="288"/>
        <v>43403</v>
      </c>
      <c r="F1284" s="1">
        <f t="shared" si="280"/>
        <v>119</v>
      </c>
      <c r="G1284" s="51">
        <f t="shared" si="281"/>
        <v>119</v>
      </c>
      <c r="H1284" s="43">
        <f t="shared" si="282"/>
        <v>1.0659240619999999</v>
      </c>
      <c r="I1284" s="51">
        <f t="shared" si="289"/>
        <v>0</v>
      </c>
      <c r="J1284" s="52">
        <f t="shared" si="283"/>
        <v>65924.061999989994</v>
      </c>
      <c r="K1284" s="41">
        <f t="shared" si="284"/>
        <v>0</v>
      </c>
      <c r="L1284" s="2" t="str">
        <f t="shared" si="290"/>
        <v>J=</v>
      </c>
      <c r="M1284" s="42">
        <f t="shared" si="291"/>
        <v>43768</v>
      </c>
      <c r="N1284" s="5">
        <f t="shared" si="293"/>
        <v>0</v>
      </c>
      <c r="O1284" s="4"/>
      <c r="P1284" s="4"/>
      <c r="Q1284" s="4"/>
      <c r="R1284" s="5"/>
      <c r="S1284" s="3"/>
      <c r="T1284" s="4"/>
      <c r="U1284" s="5"/>
      <c r="V1284" s="5"/>
      <c r="W1284" s="5"/>
      <c r="X1284" s="4"/>
      <c r="Y1284" s="6"/>
      <c r="Z1284" s="4"/>
      <c r="AA1284" s="4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</row>
    <row r="1285" spans="1:144" x14ac:dyDescent="0.2">
      <c r="A1285" s="138">
        <f t="shared" si="285"/>
        <v>43580</v>
      </c>
      <c r="B1285" s="142">
        <f t="shared" ca="1" si="292"/>
        <v>1066496.071</v>
      </c>
      <c r="C1285" s="52">
        <f t="shared" si="286"/>
        <v>1000000</v>
      </c>
      <c r="D1285" s="38">
        <f t="shared" si="287"/>
        <v>0.14476</v>
      </c>
      <c r="E1285" s="42">
        <f t="shared" si="288"/>
        <v>43403</v>
      </c>
      <c r="F1285" s="1">
        <f t="shared" si="280"/>
        <v>120</v>
      </c>
      <c r="G1285" s="51">
        <f t="shared" si="281"/>
        <v>120</v>
      </c>
      <c r="H1285" s="43">
        <f t="shared" si="282"/>
        <v>1.066496071</v>
      </c>
      <c r="I1285" s="51">
        <f t="shared" si="289"/>
        <v>0</v>
      </c>
      <c r="J1285" s="52">
        <f t="shared" si="283"/>
        <v>66496.070999999996</v>
      </c>
      <c r="K1285" s="41">
        <f t="shared" si="284"/>
        <v>0</v>
      </c>
      <c r="L1285" s="2" t="str">
        <f t="shared" si="290"/>
        <v>J=</v>
      </c>
      <c r="M1285" s="42">
        <f t="shared" si="291"/>
        <v>43768</v>
      </c>
      <c r="N1285" s="5">
        <f t="shared" si="293"/>
        <v>0</v>
      </c>
      <c r="O1285" s="4"/>
      <c r="P1285" s="4"/>
      <c r="Q1285" s="4"/>
      <c r="R1285" s="5"/>
      <c r="S1285" s="3"/>
      <c r="T1285" s="4"/>
      <c r="U1285" s="5"/>
      <c r="V1285" s="5"/>
      <c r="W1285" s="5"/>
      <c r="X1285" s="4"/>
      <c r="Y1285" s="6"/>
      <c r="Z1285" s="4"/>
      <c r="AA1285" s="4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</row>
    <row r="1286" spans="1:144" x14ac:dyDescent="0.2">
      <c r="A1286" s="138">
        <f t="shared" si="285"/>
        <v>43581</v>
      </c>
      <c r="B1286" s="142">
        <f t="shared" ca="1" si="292"/>
        <v>1067068.3870000001</v>
      </c>
      <c r="C1286" s="52">
        <f t="shared" si="286"/>
        <v>1000000</v>
      </c>
      <c r="D1286" s="38">
        <f t="shared" si="287"/>
        <v>0.14476</v>
      </c>
      <c r="E1286" s="42">
        <f t="shared" si="288"/>
        <v>43403</v>
      </c>
      <c r="F1286" s="1">
        <f t="shared" si="280"/>
        <v>121</v>
      </c>
      <c r="G1286" s="51">
        <f t="shared" si="281"/>
        <v>121</v>
      </c>
      <c r="H1286" s="43">
        <f t="shared" si="282"/>
        <v>1.067068387</v>
      </c>
      <c r="I1286" s="51">
        <f t="shared" si="289"/>
        <v>0</v>
      </c>
      <c r="J1286" s="52">
        <f t="shared" si="283"/>
        <v>67068.387000000002</v>
      </c>
      <c r="K1286" s="41">
        <f t="shared" si="284"/>
        <v>0</v>
      </c>
      <c r="L1286" s="2" t="str">
        <f t="shared" si="290"/>
        <v>J=</v>
      </c>
      <c r="M1286" s="42">
        <f t="shared" si="291"/>
        <v>43768</v>
      </c>
      <c r="N1286" s="5">
        <f t="shared" si="293"/>
        <v>0</v>
      </c>
      <c r="O1286" s="4"/>
      <c r="P1286" s="4"/>
      <c r="Q1286" s="4"/>
      <c r="R1286" s="5"/>
      <c r="S1286" s="3"/>
      <c r="T1286" s="4"/>
      <c r="U1286" s="5"/>
      <c r="V1286" s="5"/>
      <c r="W1286" s="5"/>
      <c r="X1286" s="4"/>
      <c r="Y1286" s="6"/>
      <c r="Z1286" s="4"/>
      <c r="AA1286" s="4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</row>
    <row r="1287" spans="1:144" x14ac:dyDescent="0.2">
      <c r="A1287" s="138">
        <f t="shared" si="285"/>
        <v>43582</v>
      </c>
      <c r="B1287" s="142">
        <f t="shared" ca="1" si="292"/>
        <v>1067641.01</v>
      </c>
      <c r="C1287" s="52">
        <f t="shared" si="286"/>
        <v>1000000</v>
      </c>
      <c r="D1287" s="38">
        <f t="shared" si="287"/>
        <v>0.14476</v>
      </c>
      <c r="E1287" s="42">
        <f t="shared" si="288"/>
        <v>43403</v>
      </c>
      <c r="F1287" s="1">
        <f t="shared" si="280"/>
        <v>121</v>
      </c>
      <c r="G1287" s="51">
        <f t="shared" si="281"/>
        <v>122</v>
      </c>
      <c r="H1287" s="43">
        <f t="shared" si="282"/>
        <v>1.06764101</v>
      </c>
      <c r="I1287" s="51">
        <f t="shared" si="289"/>
        <v>0</v>
      </c>
      <c r="J1287" s="52">
        <f t="shared" si="283"/>
        <v>67641.009999999995</v>
      </c>
      <c r="K1287" s="41">
        <f t="shared" si="284"/>
        <v>0</v>
      </c>
      <c r="L1287" s="2" t="str">
        <f t="shared" si="290"/>
        <v>J=</v>
      </c>
      <c r="M1287" s="42">
        <f t="shared" si="291"/>
        <v>43768</v>
      </c>
      <c r="N1287" s="5">
        <f t="shared" si="293"/>
        <v>0</v>
      </c>
      <c r="O1287" s="4"/>
      <c r="P1287" s="4"/>
      <c r="Q1287" s="4"/>
      <c r="R1287" s="5"/>
      <c r="S1287" s="3"/>
      <c r="T1287" s="4"/>
      <c r="U1287" s="5"/>
      <c r="V1287" s="5"/>
      <c r="W1287" s="5"/>
      <c r="X1287" s="4"/>
      <c r="Y1287" s="6"/>
      <c r="Z1287" s="4"/>
      <c r="AA1287" s="4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</row>
    <row r="1288" spans="1:144" x14ac:dyDescent="0.2">
      <c r="A1288" s="138">
        <f t="shared" si="285"/>
        <v>43583</v>
      </c>
      <c r="B1288" s="142">
        <f t="shared" ca="1" si="292"/>
        <v>1067641.01</v>
      </c>
      <c r="C1288" s="52">
        <f t="shared" si="286"/>
        <v>1000000</v>
      </c>
      <c r="D1288" s="38">
        <f t="shared" si="287"/>
        <v>0.14476</v>
      </c>
      <c r="E1288" s="42">
        <f t="shared" si="288"/>
        <v>43403</v>
      </c>
      <c r="F1288" s="1">
        <f t="shared" si="280"/>
        <v>121</v>
      </c>
      <c r="G1288" s="51">
        <f t="shared" si="281"/>
        <v>122</v>
      </c>
      <c r="H1288" s="43">
        <f t="shared" si="282"/>
        <v>1.06764101</v>
      </c>
      <c r="I1288" s="51">
        <f t="shared" si="289"/>
        <v>0</v>
      </c>
      <c r="J1288" s="52">
        <f t="shared" si="283"/>
        <v>67641.009999999995</v>
      </c>
      <c r="K1288" s="41">
        <f t="shared" si="284"/>
        <v>0</v>
      </c>
      <c r="L1288" s="2" t="str">
        <f t="shared" si="290"/>
        <v>J=</v>
      </c>
      <c r="M1288" s="42">
        <f t="shared" si="291"/>
        <v>43768</v>
      </c>
      <c r="N1288" s="5">
        <f t="shared" si="293"/>
        <v>0</v>
      </c>
      <c r="O1288" s="4"/>
      <c r="P1288" s="4"/>
      <c r="Q1288" s="4"/>
      <c r="R1288" s="5"/>
      <c r="S1288" s="3"/>
      <c r="T1288" s="4"/>
      <c r="U1288" s="5"/>
      <c r="V1288" s="5"/>
      <c r="W1288" s="5"/>
      <c r="X1288" s="4"/>
      <c r="Y1288" s="6"/>
      <c r="Z1288" s="4"/>
      <c r="AA1288" s="4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</row>
    <row r="1289" spans="1:144" x14ac:dyDescent="0.2">
      <c r="A1289" s="138">
        <f t="shared" si="285"/>
        <v>43584</v>
      </c>
      <c r="B1289" s="142">
        <f t="shared" ca="1" si="292"/>
        <v>1067641.01</v>
      </c>
      <c r="C1289" s="52">
        <f t="shared" si="286"/>
        <v>1000000</v>
      </c>
      <c r="D1289" s="38">
        <f t="shared" si="287"/>
        <v>0.14476</v>
      </c>
      <c r="E1289" s="42">
        <f t="shared" si="288"/>
        <v>43403</v>
      </c>
      <c r="F1289" s="1">
        <f t="shared" si="280"/>
        <v>122</v>
      </c>
      <c r="G1289" s="51">
        <f t="shared" si="281"/>
        <v>122</v>
      </c>
      <c r="H1289" s="43">
        <f t="shared" si="282"/>
        <v>1.06764101</v>
      </c>
      <c r="I1289" s="51">
        <f t="shared" si="289"/>
        <v>0</v>
      </c>
      <c r="J1289" s="52">
        <f t="shared" si="283"/>
        <v>67641.009999999995</v>
      </c>
      <c r="K1289" s="41">
        <f t="shared" si="284"/>
        <v>0</v>
      </c>
      <c r="L1289" s="2" t="str">
        <f t="shared" si="290"/>
        <v>J=</v>
      </c>
      <c r="M1289" s="42">
        <f t="shared" si="291"/>
        <v>43768</v>
      </c>
      <c r="N1289" s="5">
        <f t="shared" si="293"/>
        <v>0</v>
      </c>
      <c r="O1289" s="4"/>
      <c r="P1289" s="4"/>
      <c r="Q1289" s="4"/>
      <c r="R1289" s="5"/>
      <c r="S1289" s="3"/>
      <c r="T1289" s="4"/>
      <c r="U1289" s="5"/>
      <c r="V1289" s="5"/>
      <c r="W1289" s="5"/>
      <c r="X1289" s="4"/>
      <c r="Y1289" s="6"/>
      <c r="Z1289" s="4"/>
      <c r="AA1289" s="4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</row>
    <row r="1290" spans="1:144" x14ac:dyDescent="0.2">
      <c r="A1290" s="138">
        <f t="shared" si="285"/>
        <v>43585</v>
      </c>
      <c r="B1290" s="142">
        <f t="shared" ca="1" si="292"/>
        <v>1068213.9410000001</v>
      </c>
      <c r="C1290" s="52">
        <f t="shared" si="286"/>
        <v>1000000</v>
      </c>
      <c r="D1290" s="38">
        <f t="shared" si="287"/>
        <v>0.14476</v>
      </c>
      <c r="E1290" s="42">
        <f t="shared" si="288"/>
        <v>43403</v>
      </c>
      <c r="F1290" s="1">
        <f t="shared" si="280"/>
        <v>123</v>
      </c>
      <c r="G1290" s="51">
        <f t="shared" si="281"/>
        <v>123</v>
      </c>
      <c r="H1290" s="43">
        <f t="shared" si="282"/>
        <v>1.068213941</v>
      </c>
      <c r="I1290" s="51">
        <f t="shared" si="289"/>
        <v>0</v>
      </c>
      <c r="J1290" s="52">
        <f t="shared" si="283"/>
        <v>68213.941000000006</v>
      </c>
      <c r="K1290" s="41">
        <f t="shared" si="284"/>
        <v>0</v>
      </c>
      <c r="L1290" s="2" t="str">
        <f t="shared" si="290"/>
        <v>J=</v>
      </c>
      <c r="M1290" s="42">
        <f t="shared" si="291"/>
        <v>43768</v>
      </c>
      <c r="N1290" s="5">
        <f t="shared" si="293"/>
        <v>0</v>
      </c>
      <c r="O1290" s="4"/>
      <c r="P1290" s="4"/>
      <c r="Q1290" s="4"/>
      <c r="R1290" s="5"/>
      <c r="S1290" s="3"/>
      <c r="T1290" s="4"/>
      <c r="U1290" s="5"/>
      <c r="V1290" s="5"/>
      <c r="W1290" s="5"/>
      <c r="X1290" s="4"/>
      <c r="Y1290" s="6"/>
      <c r="Z1290" s="4"/>
      <c r="AA1290" s="4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</row>
    <row r="1291" spans="1:144" x14ac:dyDescent="0.2">
      <c r="A1291" s="138">
        <f t="shared" si="285"/>
        <v>43586</v>
      </c>
      <c r="B1291" s="142">
        <f t="shared" ca="1" si="292"/>
        <v>1068787.179</v>
      </c>
      <c r="C1291" s="52">
        <f t="shared" si="286"/>
        <v>1000000</v>
      </c>
      <c r="D1291" s="38">
        <f t="shared" si="287"/>
        <v>0.14476</v>
      </c>
      <c r="E1291" s="42">
        <f t="shared" si="288"/>
        <v>43403</v>
      </c>
      <c r="F1291" s="1">
        <f t="shared" si="280"/>
        <v>123</v>
      </c>
      <c r="G1291" s="51">
        <f t="shared" si="281"/>
        <v>124</v>
      </c>
      <c r="H1291" s="43">
        <f t="shared" si="282"/>
        <v>1.0687871790000001</v>
      </c>
      <c r="I1291" s="51">
        <f t="shared" si="289"/>
        <v>0</v>
      </c>
      <c r="J1291" s="52">
        <f t="shared" si="283"/>
        <v>68787.179000000004</v>
      </c>
      <c r="K1291" s="41">
        <f t="shared" si="284"/>
        <v>0</v>
      </c>
      <c r="L1291" s="2" t="str">
        <f t="shared" si="290"/>
        <v>J=</v>
      </c>
      <c r="M1291" s="42">
        <f t="shared" si="291"/>
        <v>43768</v>
      </c>
      <c r="N1291" s="5">
        <f t="shared" si="293"/>
        <v>0</v>
      </c>
      <c r="O1291" s="4"/>
      <c r="P1291" s="4"/>
      <c r="Q1291" s="4"/>
      <c r="R1291" s="5"/>
      <c r="S1291" s="3"/>
      <c r="T1291" s="4"/>
      <c r="U1291" s="5"/>
      <c r="V1291" s="5"/>
      <c r="W1291" s="5"/>
      <c r="X1291" s="4"/>
      <c r="Y1291" s="6"/>
      <c r="Z1291" s="4"/>
      <c r="AA1291" s="4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</row>
    <row r="1292" spans="1:144" x14ac:dyDescent="0.2">
      <c r="A1292" s="138">
        <f t="shared" si="285"/>
        <v>43587</v>
      </c>
      <c r="B1292" s="142">
        <f t="shared" ca="1" si="292"/>
        <v>1068787.179</v>
      </c>
      <c r="C1292" s="52">
        <f t="shared" si="286"/>
        <v>1000000</v>
      </c>
      <c r="D1292" s="38">
        <f t="shared" si="287"/>
        <v>0.14476</v>
      </c>
      <c r="E1292" s="42">
        <f t="shared" si="288"/>
        <v>43403</v>
      </c>
      <c r="F1292" s="1">
        <f t="shared" ref="F1292:F1355" si="294">IF(A1292&gt;E1292,IF(NETWORKDAYS(E1292,A1292,$P$75:$P$191)-1=0,1,NETWORKDAYS(E1292,A1292,$P$75:$P$191)-1),0)</f>
        <v>124</v>
      </c>
      <c r="G1292" s="51">
        <f t="shared" ref="G1292:G1355" si="295">IF(AND(F1292=1,F1291=1),1,IF(F1292&gt;0,IF(F1292=F1291,F1292+1,F1292),0))</f>
        <v>124</v>
      </c>
      <c r="H1292" s="43">
        <f t="shared" ref="H1292:H1355" si="296">ROUND((D1292+1)^(G1292/252),9)</f>
        <v>1.0687871790000001</v>
      </c>
      <c r="I1292" s="51">
        <f t="shared" si="289"/>
        <v>0</v>
      </c>
      <c r="J1292" s="52">
        <f t="shared" ref="J1292:J1355" si="297">TRUNC(((H1292-1)*C1292),8)</f>
        <v>68787.179000000004</v>
      </c>
      <c r="K1292" s="41">
        <f t="shared" ref="K1292:K1355" si="298">IF(I1292&gt;0,VLOOKUP(I1292,$P$12:$U$72,6),0)</f>
        <v>0</v>
      </c>
      <c r="L1292" s="2" t="str">
        <f t="shared" si="290"/>
        <v>J=</v>
      </c>
      <c r="M1292" s="42">
        <f t="shared" si="291"/>
        <v>43768</v>
      </c>
      <c r="N1292" s="5">
        <f t="shared" si="293"/>
        <v>0</v>
      </c>
      <c r="O1292" s="4"/>
      <c r="P1292" s="4"/>
      <c r="Q1292" s="4"/>
      <c r="R1292" s="5"/>
      <c r="S1292" s="3"/>
      <c r="T1292" s="4"/>
      <c r="U1292" s="5"/>
      <c r="V1292" s="5"/>
      <c r="W1292" s="5"/>
      <c r="X1292" s="4"/>
      <c r="Y1292" s="6"/>
      <c r="Z1292" s="4"/>
      <c r="AA1292" s="4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</row>
    <row r="1293" spans="1:144" x14ac:dyDescent="0.2">
      <c r="A1293" s="138">
        <f t="shared" ref="A1293:A1356" si="299">(A1292+1)</f>
        <v>43588</v>
      </c>
      <c r="B1293" s="142">
        <f t="shared" ca="1" si="292"/>
        <v>1069360.7239999999</v>
      </c>
      <c r="C1293" s="52">
        <f t="shared" ref="C1293:C1356" si="300">(C1292-K1292)</f>
        <v>1000000</v>
      </c>
      <c r="D1293" s="38">
        <f t="shared" ref="D1293:D1356" si="301">D1292</f>
        <v>0.14476</v>
      </c>
      <c r="E1293" s="42">
        <f t="shared" ref="E1293:E1356" si="302">IF(I1292&gt;0,VLOOKUP(I1292,P$12:Z$72,2),E1292)</f>
        <v>43403</v>
      </c>
      <c r="F1293" s="1">
        <f t="shared" si="294"/>
        <v>125</v>
      </c>
      <c r="G1293" s="51">
        <f t="shared" si="295"/>
        <v>125</v>
      </c>
      <c r="H1293" s="43">
        <f t="shared" si="296"/>
        <v>1.069360724</v>
      </c>
      <c r="I1293" s="51">
        <f t="shared" ref="I1293:I1356" si="303">IF(VLOOKUP(A1293,Q$12:X$72,8)=VLOOKUP(A1292,Q$12:X$72,8),0,VLOOKUP(A1293,Q$12:X$72,8))</f>
        <v>0</v>
      </c>
      <c r="J1293" s="52">
        <f t="shared" si="297"/>
        <v>69360.724000000002</v>
      </c>
      <c r="K1293" s="41">
        <f t="shared" si="298"/>
        <v>0</v>
      </c>
      <c r="L1293" s="2" t="str">
        <f t="shared" ref="L1293:L1356" si="304">IF(I1292&gt;0,VLOOKUP(I1292,P$12:Z$72,10),L1292)</f>
        <v>J=</v>
      </c>
      <c r="M1293" s="42">
        <f t="shared" ref="M1293:M1356" si="305">IF(I1292&gt;0,VLOOKUP(I1292,P$12:Z$72,11),M1292)</f>
        <v>43768</v>
      </c>
      <c r="N1293" s="5">
        <f t="shared" si="293"/>
        <v>0</v>
      </c>
      <c r="O1293" s="4"/>
      <c r="P1293" s="4"/>
      <c r="Q1293" s="4"/>
      <c r="R1293" s="5"/>
      <c r="S1293" s="3"/>
      <c r="T1293" s="4"/>
      <c r="U1293" s="5"/>
      <c r="V1293" s="5"/>
      <c r="W1293" s="5"/>
      <c r="X1293" s="4"/>
      <c r="Y1293" s="6"/>
      <c r="Z1293" s="4"/>
      <c r="AA1293" s="4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</row>
    <row r="1294" spans="1:144" x14ac:dyDescent="0.2">
      <c r="A1294" s="138">
        <f t="shared" si="299"/>
        <v>43589</v>
      </c>
      <c r="B1294" s="142">
        <f t="shared" ref="B1294:B1357" ca="1" si="306">IF(A1294&lt;=TODAY(),C1294+J1294,IF(AND(A1294&gt;TODAY(),A1294&lt;=$B$1),IF(VLOOKUP(TODAY(),$A$12:$D$10000,4,FALSE)=0,"n.d",C1294+J1294),"n.d"))</f>
        <v>1069934.57699999</v>
      </c>
      <c r="C1294" s="52">
        <f t="shared" si="300"/>
        <v>1000000</v>
      </c>
      <c r="D1294" s="38">
        <f t="shared" si="301"/>
        <v>0.14476</v>
      </c>
      <c r="E1294" s="42">
        <f t="shared" si="302"/>
        <v>43403</v>
      </c>
      <c r="F1294" s="1">
        <f t="shared" si="294"/>
        <v>125</v>
      </c>
      <c r="G1294" s="51">
        <f t="shared" si="295"/>
        <v>126</v>
      </c>
      <c r="H1294" s="43">
        <f t="shared" si="296"/>
        <v>1.0699345769999999</v>
      </c>
      <c r="I1294" s="51">
        <f t="shared" si="303"/>
        <v>0</v>
      </c>
      <c r="J1294" s="52">
        <f t="shared" si="297"/>
        <v>69934.576999989993</v>
      </c>
      <c r="K1294" s="41">
        <f t="shared" si="298"/>
        <v>0</v>
      </c>
      <c r="L1294" s="2" t="str">
        <f t="shared" si="304"/>
        <v>J=</v>
      </c>
      <c r="M1294" s="42">
        <f t="shared" si="305"/>
        <v>43768</v>
      </c>
      <c r="N1294" s="5">
        <f t="shared" ref="N1294:N1357" si="307">IF(I1294&gt;0,(J1294+K1294)*N$9,0)</f>
        <v>0</v>
      </c>
      <c r="O1294" s="4"/>
      <c r="P1294" s="4"/>
      <c r="Q1294" s="4"/>
      <c r="R1294" s="5"/>
      <c r="S1294" s="3"/>
      <c r="T1294" s="4"/>
      <c r="U1294" s="5"/>
      <c r="V1294" s="5"/>
      <c r="W1294" s="5"/>
      <c r="X1294" s="4"/>
      <c r="Y1294" s="6"/>
      <c r="Z1294" s="4"/>
      <c r="AA1294" s="4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</row>
    <row r="1295" spans="1:144" x14ac:dyDescent="0.2">
      <c r="A1295" s="138">
        <f t="shared" si="299"/>
        <v>43590</v>
      </c>
      <c r="B1295" s="142">
        <f t="shared" ca="1" si="306"/>
        <v>1069934.57699999</v>
      </c>
      <c r="C1295" s="52">
        <f t="shared" si="300"/>
        <v>1000000</v>
      </c>
      <c r="D1295" s="38">
        <f t="shared" si="301"/>
        <v>0.14476</v>
      </c>
      <c r="E1295" s="42">
        <f t="shared" si="302"/>
        <v>43403</v>
      </c>
      <c r="F1295" s="1">
        <f t="shared" si="294"/>
        <v>125</v>
      </c>
      <c r="G1295" s="51">
        <f t="shared" si="295"/>
        <v>126</v>
      </c>
      <c r="H1295" s="43">
        <f t="shared" si="296"/>
        <v>1.0699345769999999</v>
      </c>
      <c r="I1295" s="51">
        <f t="shared" si="303"/>
        <v>0</v>
      </c>
      <c r="J1295" s="52">
        <f t="shared" si="297"/>
        <v>69934.576999989993</v>
      </c>
      <c r="K1295" s="41">
        <f t="shared" si="298"/>
        <v>0</v>
      </c>
      <c r="L1295" s="2" t="str">
        <f t="shared" si="304"/>
        <v>J=</v>
      </c>
      <c r="M1295" s="42">
        <f t="shared" si="305"/>
        <v>43768</v>
      </c>
      <c r="N1295" s="5">
        <f t="shared" si="307"/>
        <v>0</v>
      </c>
      <c r="O1295" s="4"/>
      <c r="P1295" s="4"/>
      <c r="Q1295" s="4"/>
      <c r="R1295" s="5"/>
      <c r="S1295" s="3"/>
      <c r="T1295" s="4"/>
      <c r="U1295" s="5"/>
      <c r="V1295" s="5"/>
      <c r="W1295" s="5"/>
      <c r="X1295" s="4"/>
      <c r="Y1295" s="6"/>
      <c r="Z1295" s="4"/>
      <c r="AA1295" s="4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</row>
    <row r="1296" spans="1:144" x14ac:dyDescent="0.2">
      <c r="A1296" s="138">
        <f t="shared" si="299"/>
        <v>43591</v>
      </c>
      <c r="B1296" s="142">
        <f t="shared" ca="1" si="306"/>
        <v>1069934.57699999</v>
      </c>
      <c r="C1296" s="52">
        <f t="shared" si="300"/>
        <v>1000000</v>
      </c>
      <c r="D1296" s="38">
        <f t="shared" si="301"/>
        <v>0.14476</v>
      </c>
      <c r="E1296" s="42">
        <f t="shared" si="302"/>
        <v>43403</v>
      </c>
      <c r="F1296" s="1">
        <f t="shared" si="294"/>
        <v>126</v>
      </c>
      <c r="G1296" s="51">
        <f t="shared" si="295"/>
        <v>126</v>
      </c>
      <c r="H1296" s="43">
        <f t="shared" si="296"/>
        <v>1.0699345769999999</v>
      </c>
      <c r="I1296" s="51">
        <f t="shared" si="303"/>
        <v>0</v>
      </c>
      <c r="J1296" s="52">
        <f t="shared" si="297"/>
        <v>69934.576999989993</v>
      </c>
      <c r="K1296" s="41">
        <f t="shared" si="298"/>
        <v>0</v>
      </c>
      <c r="L1296" s="2" t="str">
        <f t="shared" si="304"/>
        <v>J=</v>
      </c>
      <c r="M1296" s="42">
        <f t="shared" si="305"/>
        <v>43768</v>
      </c>
      <c r="N1296" s="5">
        <f t="shared" si="307"/>
        <v>0</v>
      </c>
      <c r="O1296" s="4"/>
      <c r="P1296" s="4"/>
      <c r="Q1296" s="4"/>
      <c r="R1296" s="5"/>
      <c r="S1296" s="3"/>
      <c r="T1296" s="4"/>
      <c r="U1296" s="5"/>
      <c r="V1296" s="5"/>
      <c r="W1296" s="5"/>
      <c r="X1296" s="4"/>
      <c r="Y1296" s="6"/>
      <c r="Z1296" s="4"/>
      <c r="AA1296" s="4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</row>
    <row r="1297" spans="1:144" x14ac:dyDescent="0.2">
      <c r="A1297" s="138">
        <f t="shared" si="299"/>
        <v>43592</v>
      </c>
      <c r="B1297" s="142">
        <f t="shared" ca="1" si="306"/>
        <v>1070508.7390000001</v>
      </c>
      <c r="C1297" s="52">
        <f t="shared" si="300"/>
        <v>1000000</v>
      </c>
      <c r="D1297" s="38">
        <f t="shared" si="301"/>
        <v>0.14476</v>
      </c>
      <c r="E1297" s="42">
        <f t="shared" si="302"/>
        <v>43403</v>
      </c>
      <c r="F1297" s="1">
        <f t="shared" si="294"/>
        <v>127</v>
      </c>
      <c r="G1297" s="51">
        <f t="shared" si="295"/>
        <v>127</v>
      </c>
      <c r="H1297" s="43">
        <f t="shared" si="296"/>
        <v>1.0705087390000001</v>
      </c>
      <c r="I1297" s="51">
        <f t="shared" si="303"/>
        <v>0</v>
      </c>
      <c r="J1297" s="52">
        <f t="shared" si="297"/>
        <v>70508.739000000001</v>
      </c>
      <c r="K1297" s="41">
        <f t="shared" si="298"/>
        <v>0</v>
      </c>
      <c r="L1297" s="2" t="str">
        <f t="shared" si="304"/>
        <v>J=</v>
      </c>
      <c r="M1297" s="42">
        <f t="shared" si="305"/>
        <v>43768</v>
      </c>
      <c r="N1297" s="5">
        <f t="shared" si="307"/>
        <v>0</v>
      </c>
      <c r="O1297" s="4"/>
      <c r="P1297" s="4"/>
      <c r="Q1297" s="4"/>
      <c r="R1297" s="5"/>
      <c r="S1297" s="3"/>
      <c r="T1297" s="4"/>
      <c r="U1297" s="5"/>
      <c r="V1297" s="5"/>
      <c r="W1297" s="5"/>
      <c r="X1297" s="4"/>
      <c r="Y1297" s="6"/>
      <c r="Z1297" s="4"/>
      <c r="AA1297" s="4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</row>
    <row r="1298" spans="1:144" x14ac:dyDescent="0.2">
      <c r="A1298" s="138">
        <f t="shared" si="299"/>
        <v>43593</v>
      </c>
      <c r="B1298" s="142">
        <f t="shared" ca="1" si="306"/>
        <v>1071083.2079999901</v>
      </c>
      <c r="C1298" s="52">
        <f t="shared" si="300"/>
        <v>1000000</v>
      </c>
      <c r="D1298" s="38">
        <f t="shared" si="301"/>
        <v>0.14476</v>
      </c>
      <c r="E1298" s="42">
        <f t="shared" si="302"/>
        <v>43403</v>
      </c>
      <c r="F1298" s="1">
        <f t="shared" si="294"/>
        <v>128</v>
      </c>
      <c r="G1298" s="51">
        <f t="shared" si="295"/>
        <v>128</v>
      </c>
      <c r="H1298" s="43">
        <f t="shared" si="296"/>
        <v>1.0710832079999999</v>
      </c>
      <c r="I1298" s="51">
        <f t="shared" si="303"/>
        <v>0</v>
      </c>
      <c r="J1298" s="52">
        <f t="shared" si="297"/>
        <v>71083.207999990002</v>
      </c>
      <c r="K1298" s="41">
        <f t="shared" si="298"/>
        <v>0</v>
      </c>
      <c r="L1298" s="2" t="str">
        <f t="shared" si="304"/>
        <v>J=</v>
      </c>
      <c r="M1298" s="42">
        <f t="shared" si="305"/>
        <v>43768</v>
      </c>
      <c r="N1298" s="5">
        <f t="shared" si="307"/>
        <v>0</v>
      </c>
      <c r="O1298" s="4"/>
      <c r="P1298" s="4"/>
      <c r="Q1298" s="4"/>
      <c r="R1298" s="5"/>
      <c r="S1298" s="3"/>
      <c r="T1298" s="4"/>
      <c r="U1298" s="5"/>
      <c r="V1298" s="5"/>
      <c r="W1298" s="5"/>
      <c r="X1298" s="4"/>
      <c r="Y1298" s="6"/>
      <c r="Z1298" s="4"/>
      <c r="AA1298" s="4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</row>
    <row r="1299" spans="1:144" x14ac:dyDescent="0.2">
      <c r="A1299" s="138">
        <f t="shared" si="299"/>
        <v>43594</v>
      </c>
      <c r="B1299" s="142">
        <f t="shared" ca="1" si="306"/>
        <v>1071657.98599999</v>
      </c>
      <c r="C1299" s="52">
        <f t="shared" si="300"/>
        <v>1000000</v>
      </c>
      <c r="D1299" s="38">
        <f t="shared" si="301"/>
        <v>0.14476</v>
      </c>
      <c r="E1299" s="42">
        <f t="shared" si="302"/>
        <v>43403</v>
      </c>
      <c r="F1299" s="1">
        <f t="shared" si="294"/>
        <v>129</v>
      </c>
      <c r="G1299" s="51">
        <f t="shared" si="295"/>
        <v>129</v>
      </c>
      <c r="H1299" s="43">
        <f t="shared" si="296"/>
        <v>1.071657986</v>
      </c>
      <c r="I1299" s="51">
        <f t="shared" si="303"/>
        <v>0</v>
      </c>
      <c r="J1299" s="52">
        <f t="shared" si="297"/>
        <v>71657.985999990007</v>
      </c>
      <c r="K1299" s="41">
        <f t="shared" si="298"/>
        <v>0</v>
      </c>
      <c r="L1299" s="2" t="str">
        <f t="shared" si="304"/>
        <v>J=</v>
      </c>
      <c r="M1299" s="42">
        <f t="shared" si="305"/>
        <v>43768</v>
      </c>
      <c r="N1299" s="5">
        <f t="shared" si="307"/>
        <v>0</v>
      </c>
      <c r="O1299" s="4"/>
      <c r="P1299" s="4"/>
      <c r="Q1299" s="4"/>
      <c r="R1299" s="5"/>
      <c r="S1299" s="3"/>
      <c r="T1299" s="4"/>
      <c r="U1299" s="5"/>
      <c r="V1299" s="5"/>
      <c r="W1299" s="5"/>
      <c r="X1299" s="4"/>
      <c r="Y1299" s="6"/>
      <c r="Z1299" s="4"/>
      <c r="AA1299" s="4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</row>
    <row r="1300" spans="1:144" x14ac:dyDescent="0.2">
      <c r="A1300" s="138">
        <f t="shared" si="299"/>
        <v>43595</v>
      </c>
      <c r="B1300" s="142">
        <f t="shared" ca="1" si="306"/>
        <v>1072233.0719999999</v>
      </c>
      <c r="C1300" s="52">
        <f t="shared" si="300"/>
        <v>1000000</v>
      </c>
      <c r="D1300" s="38">
        <f t="shared" si="301"/>
        <v>0.14476</v>
      </c>
      <c r="E1300" s="42">
        <f t="shared" si="302"/>
        <v>43403</v>
      </c>
      <c r="F1300" s="1">
        <f t="shared" si="294"/>
        <v>130</v>
      </c>
      <c r="G1300" s="51">
        <f t="shared" si="295"/>
        <v>130</v>
      </c>
      <c r="H1300" s="43">
        <f t="shared" si="296"/>
        <v>1.072233072</v>
      </c>
      <c r="I1300" s="51">
        <f t="shared" si="303"/>
        <v>0</v>
      </c>
      <c r="J1300" s="52">
        <f t="shared" si="297"/>
        <v>72233.072</v>
      </c>
      <c r="K1300" s="41">
        <f t="shared" si="298"/>
        <v>0</v>
      </c>
      <c r="L1300" s="2" t="str">
        <f t="shared" si="304"/>
        <v>J=</v>
      </c>
      <c r="M1300" s="42">
        <f t="shared" si="305"/>
        <v>43768</v>
      </c>
      <c r="N1300" s="5">
        <f t="shared" si="307"/>
        <v>0</v>
      </c>
      <c r="O1300" s="4"/>
      <c r="P1300" s="4"/>
      <c r="Q1300" s="4"/>
      <c r="R1300" s="5"/>
      <c r="S1300" s="3"/>
      <c r="T1300" s="4"/>
      <c r="U1300" s="5"/>
      <c r="V1300" s="5"/>
      <c r="W1300" s="5"/>
      <c r="X1300" s="4"/>
      <c r="Y1300" s="6"/>
      <c r="Z1300" s="4"/>
      <c r="AA1300" s="4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</row>
    <row r="1301" spans="1:144" x14ac:dyDescent="0.2">
      <c r="A1301" s="138">
        <f t="shared" si="299"/>
        <v>43596</v>
      </c>
      <c r="B1301" s="142">
        <f t="shared" ca="1" si="306"/>
        <v>1072808.46599999</v>
      </c>
      <c r="C1301" s="52">
        <f t="shared" si="300"/>
        <v>1000000</v>
      </c>
      <c r="D1301" s="38">
        <f t="shared" si="301"/>
        <v>0.14476</v>
      </c>
      <c r="E1301" s="42">
        <f t="shared" si="302"/>
        <v>43403</v>
      </c>
      <c r="F1301" s="1">
        <f t="shared" si="294"/>
        <v>130</v>
      </c>
      <c r="G1301" s="51">
        <f t="shared" si="295"/>
        <v>131</v>
      </c>
      <c r="H1301" s="43">
        <f t="shared" si="296"/>
        <v>1.0728084659999999</v>
      </c>
      <c r="I1301" s="51">
        <f t="shared" si="303"/>
        <v>0</v>
      </c>
      <c r="J1301" s="52">
        <f t="shared" si="297"/>
        <v>72808.465999990003</v>
      </c>
      <c r="K1301" s="41">
        <f t="shared" si="298"/>
        <v>0</v>
      </c>
      <c r="L1301" s="2" t="str">
        <f t="shared" si="304"/>
        <v>J=</v>
      </c>
      <c r="M1301" s="42">
        <f t="shared" si="305"/>
        <v>43768</v>
      </c>
      <c r="N1301" s="5">
        <f t="shared" si="307"/>
        <v>0</v>
      </c>
      <c r="O1301" s="4"/>
      <c r="P1301" s="4"/>
      <c r="Q1301" s="4"/>
      <c r="R1301" s="5"/>
      <c r="S1301" s="3"/>
      <c r="T1301" s="4"/>
      <c r="U1301" s="5"/>
      <c r="V1301" s="5"/>
      <c r="W1301" s="5"/>
      <c r="X1301" s="4"/>
      <c r="Y1301" s="6"/>
      <c r="Z1301" s="4"/>
      <c r="AA1301" s="4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</row>
    <row r="1302" spans="1:144" x14ac:dyDescent="0.2">
      <c r="A1302" s="138">
        <f t="shared" si="299"/>
        <v>43597</v>
      </c>
      <c r="B1302" s="142">
        <f t="shared" ca="1" si="306"/>
        <v>1072808.46599999</v>
      </c>
      <c r="C1302" s="52">
        <f t="shared" si="300"/>
        <v>1000000</v>
      </c>
      <c r="D1302" s="38">
        <f t="shared" si="301"/>
        <v>0.14476</v>
      </c>
      <c r="E1302" s="42">
        <f t="shared" si="302"/>
        <v>43403</v>
      </c>
      <c r="F1302" s="1">
        <f t="shared" si="294"/>
        <v>130</v>
      </c>
      <c r="G1302" s="51">
        <f t="shared" si="295"/>
        <v>131</v>
      </c>
      <c r="H1302" s="43">
        <f t="shared" si="296"/>
        <v>1.0728084659999999</v>
      </c>
      <c r="I1302" s="51">
        <f t="shared" si="303"/>
        <v>0</v>
      </c>
      <c r="J1302" s="52">
        <f t="shared" si="297"/>
        <v>72808.465999990003</v>
      </c>
      <c r="K1302" s="41">
        <f t="shared" si="298"/>
        <v>0</v>
      </c>
      <c r="L1302" s="2" t="str">
        <f t="shared" si="304"/>
        <v>J=</v>
      </c>
      <c r="M1302" s="42">
        <f t="shared" si="305"/>
        <v>43768</v>
      </c>
      <c r="N1302" s="5">
        <f t="shared" si="307"/>
        <v>0</v>
      </c>
      <c r="O1302" s="4"/>
      <c r="P1302" s="4"/>
      <c r="Q1302" s="4"/>
      <c r="R1302" s="5"/>
      <c r="S1302" s="3"/>
      <c r="T1302" s="4"/>
      <c r="U1302" s="5"/>
      <c r="V1302" s="5"/>
      <c r="W1302" s="5"/>
      <c r="X1302" s="4"/>
      <c r="Y1302" s="6"/>
      <c r="Z1302" s="4"/>
      <c r="AA1302" s="4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</row>
    <row r="1303" spans="1:144" x14ac:dyDescent="0.2">
      <c r="A1303" s="138">
        <f t="shared" si="299"/>
        <v>43598</v>
      </c>
      <c r="B1303" s="142">
        <f t="shared" ca="1" si="306"/>
        <v>1072808.46599999</v>
      </c>
      <c r="C1303" s="52">
        <f t="shared" si="300"/>
        <v>1000000</v>
      </c>
      <c r="D1303" s="38">
        <f t="shared" si="301"/>
        <v>0.14476</v>
      </c>
      <c r="E1303" s="42">
        <f t="shared" si="302"/>
        <v>43403</v>
      </c>
      <c r="F1303" s="1">
        <f t="shared" si="294"/>
        <v>131</v>
      </c>
      <c r="G1303" s="51">
        <f t="shared" si="295"/>
        <v>131</v>
      </c>
      <c r="H1303" s="43">
        <f t="shared" si="296"/>
        <v>1.0728084659999999</v>
      </c>
      <c r="I1303" s="51">
        <f t="shared" si="303"/>
        <v>0</v>
      </c>
      <c r="J1303" s="52">
        <f t="shared" si="297"/>
        <v>72808.465999990003</v>
      </c>
      <c r="K1303" s="41">
        <f t="shared" si="298"/>
        <v>0</v>
      </c>
      <c r="L1303" s="2" t="str">
        <f t="shared" si="304"/>
        <v>J=</v>
      </c>
      <c r="M1303" s="42">
        <f t="shared" si="305"/>
        <v>43768</v>
      </c>
      <c r="N1303" s="5">
        <f t="shared" si="307"/>
        <v>0</v>
      </c>
      <c r="O1303" s="4"/>
      <c r="P1303" s="4"/>
      <c r="Q1303" s="4"/>
      <c r="R1303" s="5"/>
      <c r="S1303" s="3"/>
      <c r="T1303" s="4"/>
      <c r="U1303" s="5"/>
      <c r="V1303" s="5"/>
      <c r="W1303" s="5"/>
      <c r="X1303" s="4"/>
      <c r="Y1303" s="6"/>
      <c r="Z1303" s="4"/>
      <c r="AA1303" s="4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</row>
    <row r="1304" spans="1:144" x14ac:dyDescent="0.2">
      <c r="A1304" s="138">
        <f t="shared" si="299"/>
        <v>43599</v>
      </c>
      <c r="B1304" s="142">
        <f t="shared" ca="1" si="306"/>
        <v>1073384.17</v>
      </c>
      <c r="C1304" s="52">
        <f t="shared" si="300"/>
        <v>1000000</v>
      </c>
      <c r="D1304" s="38">
        <f t="shared" si="301"/>
        <v>0.14476</v>
      </c>
      <c r="E1304" s="42">
        <f t="shared" si="302"/>
        <v>43403</v>
      </c>
      <c r="F1304" s="1">
        <f t="shared" si="294"/>
        <v>132</v>
      </c>
      <c r="G1304" s="51">
        <f t="shared" si="295"/>
        <v>132</v>
      </c>
      <c r="H1304" s="43">
        <f t="shared" si="296"/>
        <v>1.07338417</v>
      </c>
      <c r="I1304" s="51">
        <f t="shared" si="303"/>
        <v>0</v>
      </c>
      <c r="J1304" s="52">
        <f t="shared" si="297"/>
        <v>73384.17</v>
      </c>
      <c r="K1304" s="41">
        <f t="shared" si="298"/>
        <v>0</v>
      </c>
      <c r="L1304" s="2" t="str">
        <f t="shared" si="304"/>
        <v>J=</v>
      </c>
      <c r="M1304" s="42">
        <f t="shared" si="305"/>
        <v>43768</v>
      </c>
      <c r="N1304" s="5">
        <f t="shared" si="307"/>
        <v>0</v>
      </c>
      <c r="O1304" s="4"/>
      <c r="P1304" s="4"/>
      <c r="Q1304" s="4"/>
      <c r="R1304" s="5"/>
      <c r="S1304" s="3"/>
      <c r="T1304" s="4"/>
      <c r="U1304" s="5"/>
      <c r="V1304" s="5"/>
      <c r="W1304" s="5"/>
      <c r="X1304" s="4"/>
      <c r="Y1304" s="6"/>
      <c r="Z1304" s="4"/>
      <c r="AA1304" s="4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</row>
    <row r="1305" spans="1:144" x14ac:dyDescent="0.2">
      <c r="A1305" s="138">
        <f t="shared" si="299"/>
        <v>43600</v>
      </c>
      <c r="B1305" s="142">
        <f t="shared" ca="1" si="306"/>
        <v>1073960.182</v>
      </c>
      <c r="C1305" s="52">
        <f t="shared" si="300"/>
        <v>1000000</v>
      </c>
      <c r="D1305" s="38">
        <f t="shared" si="301"/>
        <v>0.14476</v>
      </c>
      <c r="E1305" s="42">
        <f t="shared" si="302"/>
        <v>43403</v>
      </c>
      <c r="F1305" s="1">
        <f t="shared" si="294"/>
        <v>133</v>
      </c>
      <c r="G1305" s="51">
        <f t="shared" si="295"/>
        <v>133</v>
      </c>
      <c r="H1305" s="43">
        <f t="shared" si="296"/>
        <v>1.073960182</v>
      </c>
      <c r="I1305" s="51">
        <f t="shared" si="303"/>
        <v>0</v>
      </c>
      <c r="J1305" s="52">
        <f t="shared" si="297"/>
        <v>73960.182000000001</v>
      </c>
      <c r="K1305" s="41">
        <f t="shared" si="298"/>
        <v>0</v>
      </c>
      <c r="L1305" s="2" t="str">
        <f t="shared" si="304"/>
        <v>J=</v>
      </c>
      <c r="M1305" s="42">
        <f t="shared" si="305"/>
        <v>43768</v>
      </c>
      <c r="N1305" s="5">
        <f t="shared" si="307"/>
        <v>0</v>
      </c>
      <c r="O1305" s="4"/>
      <c r="P1305" s="4"/>
      <c r="Q1305" s="4"/>
      <c r="R1305" s="5"/>
      <c r="S1305" s="3"/>
      <c r="T1305" s="4"/>
      <c r="U1305" s="5"/>
      <c r="V1305" s="5"/>
      <c r="W1305" s="5"/>
      <c r="X1305" s="4"/>
      <c r="Y1305" s="6"/>
      <c r="Z1305" s="4"/>
      <c r="AA1305" s="4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</row>
    <row r="1306" spans="1:144" x14ac:dyDescent="0.2">
      <c r="A1306" s="138">
        <f t="shared" si="299"/>
        <v>43601</v>
      </c>
      <c r="B1306" s="142">
        <f t="shared" ca="1" si="306"/>
        <v>1074536.503</v>
      </c>
      <c r="C1306" s="52">
        <f t="shared" si="300"/>
        <v>1000000</v>
      </c>
      <c r="D1306" s="38">
        <f t="shared" si="301"/>
        <v>0.14476</v>
      </c>
      <c r="E1306" s="42">
        <f t="shared" si="302"/>
        <v>43403</v>
      </c>
      <c r="F1306" s="1">
        <f t="shared" si="294"/>
        <v>134</v>
      </c>
      <c r="G1306" s="51">
        <f t="shared" si="295"/>
        <v>134</v>
      </c>
      <c r="H1306" s="43">
        <f t="shared" si="296"/>
        <v>1.074536503</v>
      </c>
      <c r="I1306" s="51">
        <f t="shared" si="303"/>
        <v>0</v>
      </c>
      <c r="J1306" s="52">
        <f t="shared" si="297"/>
        <v>74536.502999999997</v>
      </c>
      <c r="K1306" s="41">
        <f t="shared" si="298"/>
        <v>0</v>
      </c>
      <c r="L1306" s="2" t="str">
        <f t="shared" si="304"/>
        <v>J=</v>
      </c>
      <c r="M1306" s="42">
        <f t="shared" si="305"/>
        <v>43768</v>
      </c>
      <c r="N1306" s="5">
        <f t="shared" si="307"/>
        <v>0</v>
      </c>
      <c r="O1306" s="4"/>
      <c r="P1306" s="4"/>
      <c r="Q1306" s="4"/>
      <c r="R1306" s="5"/>
      <c r="S1306" s="3"/>
      <c r="T1306" s="4"/>
      <c r="U1306" s="5"/>
      <c r="V1306" s="5"/>
      <c r="W1306" s="5"/>
      <c r="X1306" s="4"/>
      <c r="Y1306" s="6"/>
      <c r="Z1306" s="4"/>
      <c r="AA1306" s="4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</row>
    <row r="1307" spans="1:144" x14ac:dyDescent="0.2">
      <c r="A1307" s="138">
        <f t="shared" si="299"/>
        <v>43602</v>
      </c>
      <c r="B1307" s="142">
        <f t="shared" ca="1" si="306"/>
        <v>1075113.1340000001</v>
      </c>
      <c r="C1307" s="52">
        <f t="shared" si="300"/>
        <v>1000000</v>
      </c>
      <c r="D1307" s="38">
        <f t="shared" si="301"/>
        <v>0.14476</v>
      </c>
      <c r="E1307" s="42">
        <f t="shared" si="302"/>
        <v>43403</v>
      </c>
      <c r="F1307" s="1">
        <f t="shared" si="294"/>
        <v>135</v>
      </c>
      <c r="G1307" s="51">
        <f t="shared" si="295"/>
        <v>135</v>
      </c>
      <c r="H1307" s="43">
        <f t="shared" si="296"/>
        <v>1.075113134</v>
      </c>
      <c r="I1307" s="51">
        <f t="shared" si="303"/>
        <v>0</v>
      </c>
      <c r="J1307" s="52">
        <f t="shared" si="297"/>
        <v>75113.134000000005</v>
      </c>
      <c r="K1307" s="41">
        <f t="shared" si="298"/>
        <v>0</v>
      </c>
      <c r="L1307" s="2" t="str">
        <f t="shared" si="304"/>
        <v>J=</v>
      </c>
      <c r="M1307" s="42">
        <f t="shared" si="305"/>
        <v>43768</v>
      </c>
      <c r="N1307" s="5">
        <f t="shared" si="307"/>
        <v>0</v>
      </c>
      <c r="O1307" s="4"/>
      <c r="P1307" s="4"/>
      <c r="Q1307" s="4"/>
      <c r="R1307" s="5"/>
      <c r="S1307" s="3"/>
      <c r="T1307" s="4"/>
      <c r="U1307" s="5"/>
      <c r="V1307" s="5"/>
      <c r="W1307" s="5"/>
      <c r="X1307" s="4"/>
      <c r="Y1307" s="6"/>
      <c r="Z1307" s="4"/>
      <c r="AA1307" s="4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</row>
    <row r="1308" spans="1:144" x14ac:dyDescent="0.2">
      <c r="A1308" s="138">
        <f t="shared" si="299"/>
        <v>43603</v>
      </c>
      <c r="B1308" s="142">
        <f t="shared" ca="1" si="306"/>
        <v>1075690.07399999</v>
      </c>
      <c r="C1308" s="52">
        <f t="shared" si="300"/>
        <v>1000000</v>
      </c>
      <c r="D1308" s="38">
        <f t="shared" si="301"/>
        <v>0.14476</v>
      </c>
      <c r="E1308" s="42">
        <f t="shared" si="302"/>
        <v>43403</v>
      </c>
      <c r="F1308" s="1">
        <f t="shared" si="294"/>
        <v>135</v>
      </c>
      <c r="G1308" s="51">
        <f t="shared" si="295"/>
        <v>136</v>
      </c>
      <c r="H1308" s="43">
        <f t="shared" si="296"/>
        <v>1.0756900739999999</v>
      </c>
      <c r="I1308" s="51">
        <f t="shared" si="303"/>
        <v>0</v>
      </c>
      <c r="J1308" s="52">
        <f t="shared" si="297"/>
        <v>75690.073999989996</v>
      </c>
      <c r="K1308" s="41">
        <f t="shared" si="298"/>
        <v>0</v>
      </c>
      <c r="L1308" s="2" t="str">
        <f t="shared" si="304"/>
        <v>J=</v>
      </c>
      <c r="M1308" s="42">
        <f t="shared" si="305"/>
        <v>43768</v>
      </c>
      <c r="N1308" s="5">
        <f t="shared" si="307"/>
        <v>0</v>
      </c>
      <c r="O1308" s="4"/>
      <c r="P1308" s="4"/>
      <c r="Q1308" s="4"/>
      <c r="R1308" s="5"/>
      <c r="S1308" s="3"/>
      <c r="T1308" s="4"/>
      <c r="U1308" s="5"/>
      <c r="V1308" s="5"/>
      <c r="W1308" s="5"/>
      <c r="X1308" s="4"/>
      <c r="Y1308" s="6"/>
      <c r="Z1308" s="4"/>
      <c r="AA1308" s="4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</row>
    <row r="1309" spans="1:144" x14ac:dyDescent="0.2">
      <c r="A1309" s="138">
        <f t="shared" si="299"/>
        <v>43604</v>
      </c>
      <c r="B1309" s="142">
        <f t="shared" ca="1" si="306"/>
        <v>1075690.07399999</v>
      </c>
      <c r="C1309" s="52">
        <f t="shared" si="300"/>
        <v>1000000</v>
      </c>
      <c r="D1309" s="38">
        <f t="shared" si="301"/>
        <v>0.14476</v>
      </c>
      <c r="E1309" s="42">
        <f t="shared" si="302"/>
        <v>43403</v>
      </c>
      <c r="F1309" s="1">
        <f t="shared" si="294"/>
        <v>135</v>
      </c>
      <c r="G1309" s="51">
        <f t="shared" si="295"/>
        <v>136</v>
      </c>
      <c r="H1309" s="43">
        <f t="shared" si="296"/>
        <v>1.0756900739999999</v>
      </c>
      <c r="I1309" s="51">
        <f t="shared" si="303"/>
        <v>0</v>
      </c>
      <c r="J1309" s="52">
        <f t="shared" si="297"/>
        <v>75690.073999989996</v>
      </c>
      <c r="K1309" s="41">
        <f t="shared" si="298"/>
        <v>0</v>
      </c>
      <c r="L1309" s="2" t="str">
        <f t="shared" si="304"/>
        <v>J=</v>
      </c>
      <c r="M1309" s="42">
        <f t="shared" si="305"/>
        <v>43768</v>
      </c>
      <c r="N1309" s="5">
        <f t="shared" si="307"/>
        <v>0</v>
      </c>
      <c r="O1309" s="4"/>
      <c r="P1309" s="4"/>
      <c r="Q1309" s="4"/>
      <c r="R1309" s="5"/>
      <c r="S1309" s="3"/>
      <c r="T1309" s="4"/>
      <c r="U1309" s="5"/>
      <c r="V1309" s="5"/>
      <c r="W1309" s="5"/>
      <c r="X1309" s="4"/>
      <c r="Y1309" s="6"/>
      <c r="Z1309" s="4"/>
      <c r="AA1309" s="4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</row>
    <row r="1310" spans="1:144" x14ac:dyDescent="0.2">
      <c r="A1310" s="138">
        <f t="shared" si="299"/>
        <v>43605</v>
      </c>
      <c r="B1310" s="142">
        <f t="shared" ca="1" si="306"/>
        <v>1075690.07399999</v>
      </c>
      <c r="C1310" s="52">
        <f t="shared" si="300"/>
        <v>1000000</v>
      </c>
      <c r="D1310" s="38">
        <f t="shared" si="301"/>
        <v>0.14476</v>
      </c>
      <c r="E1310" s="42">
        <f t="shared" si="302"/>
        <v>43403</v>
      </c>
      <c r="F1310" s="1">
        <f t="shared" si="294"/>
        <v>136</v>
      </c>
      <c r="G1310" s="51">
        <f t="shared" si="295"/>
        <v>136</v>
      </c>
      <c r="H1310" s="43">
        <f t="shared" si="296"/>
        <v>1.0756900739999999</v>
      </c>
      <c r="I1310" s="51">
        <f t="shared" si="303"/>
        <v>0</v>
      </c>
      <c r="J1310" s="52">
        <f t="shared" si="297"/>
        <v>75690.073999989996</v>
      </c>
      <c r="K1310" s="41">
        <f t="shared" si="298"/>
        <v>0</v>
      </c>
      <c r="L1310" s="2" t="str">
        <f t="shared" si="304"/>
        <v>J=</v>
      </c>
      <c r="M1310" s="42">
        <f t="shared" si="305"/>
        <v>43768</v>
      </c>
      <c r="N1310" s="5">
        <f t="shared" si="307"/>
        <v>0</v>
      </c>
      <c r="O1310" s="4"/>
      <c r="P1310" s="4"/>
      <c r="Q1310" s="4"/>
      <c r="R1310" s="5"/>
      <c r="S1310" s="3"/>
      <c r="T1310" s="4"/>
      <c r="U1310" s="5"/>
      <c r="V1310" s="5"/>
      <c r="W1310" s="5"/>
      <c r="X1310" s="4"/>
      <c r="Y1310" s="6"/>
      <c r="Z1310" s="4"/>
      <c r="AA1310" s="4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</row>
    <row r="1311" spans="1:144" x14ac:dyDescent="0.2">
      <c r="A1311" s="138">
        <f t="shared" si="299"/>
        <v>43606</v>
      </c>
      <c r="B1311" s="142">
        <f t="shared" ca="1" si="306"/>
        <v>1076267.324</v>
      </c>
      <c r="C1311" s="52">
        <f t="shared" si="300"/>
        <v>1000000</v>
      </c>
      <c r="D1311" s="38">
        <f t="shared" si="301"/>
        <v>0.14476</v>
      </c>
      <c r="E1311" s="42">
        <f t="shared" si="302"/>
        <v>43403</v>
      </c>
      <c r="F1311" s="1">
        <f t="shared" si="294"/>
        <v>137</v>
      </c>
      <c r="G1311" s="51">
        <f t="shared" si="295"/>
        <v>137</v>
      </c>
      <c r="H1311" s="43">
        <f t="shared" si="296"/>
        <v>1.076267324</v>
      </c>
      <c r="I1311" s="51">
        <f t="shared" si="303"/>
        <v>0</v>
      </c>
      <c r="J1311" s="52">
        <f t="shared" si="297"/>
        <v>76267.323999999993</v>
      </c>
      <c r="K1311" s="41">
        <f t="shared" si="298"/>
        <v>0</v>
      </c>
      <c r="L1311" s="2" t="str">
        <f t="shared" si="304"/>
        <v>J=</v>
      </c>
      <c r="M1311" s="42">
        <f t="shared" si="305"/>
        <v>43768</v>
      </c>
      <c r="N1311" s="5">
        <f t="shared" si="307"/>
        <v>0</v>
      </c>
      <c r="O1311" s="4"/>
      <c r="P1311" s="4"/>
      <c r="Q1311" s="4"/>
      <c r="R1311" s="5"/>
      <c r="S1311" s="3"/>
      <c r="T1311" s="4"/>
      <c r="U1311" s="5"/>
      <c r="V1311" s="5"/>
      <c r="W1311" s="5"/>
      <c r="X1311" s="4"/>
      <c r="Y1311" s="6"/>
      <c r="Z1311" s="4"/>
      <c r="AA1311" s="4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</row>
    <row r="1312" spans="1:144" x14ac:dyDescent="0.2">
      <c r="A1312" s="138">
        <f t="shared" si="299"/>
        <v>43607</v>
      </c>
      <c r="B1312" s="142">
        <f t="shared" ca="1" si="306"/>
        <v>1076844.8840000001</v>
      </c>
      <c r="C1312" s="52">
        <f t="shared" si="300"/>
        <v>1000000</v>
      </c>
      <c r="D1312" s="38">
        <f t="shared" si="301"/>
        <v>0.14476</v>
      </c>
      <c r="E1312" s="42">
        <f t="shared" si="302"/>
        <v>43403</v>
      </c>
      <c r="F1312" s="1">
        <f t="shared" si="294"/>
        <v>138</v>
      </c>
      <c r="G1312" s="51">
        <f t="shared" si="295"/>
        <v>138</v>
      </c>
      <c r="H1312" s="43">
        <f t="shared" si="296"/>
        <v>1.076844884</v>
      </c>
      <c r="I1312" s="51">
        <f t="shared" si="303"/>
        <v>0</v>
      </c>
      <c r="J1312" s="52">
        <f t="shared" si="297"/>
        <v>76844.884000000005</v>
      </c>
      <c r="K1312" s="41">
        <f t="shared" si="298"/>
        <v>0</v>
      </c>
      <c r="L1312" s="2" t="str">
        <f t="shared" si="304"/>
        <v>J=</v>
      </c>
      <c r="M1312" s="42">
        <f t="shared" si="305"/>
        <v>43768</v>
      </c>
      <c r="N1312" s="5">
        <f t="shared" si="307"/>
        <v>0</v>
      </c>
      <c r="O1312" s="4"/>
      <c r="P1312" s="4"/>
      <c r="Q1312" s="4"/>
      <c r="R1312" s="5"/>
      <c r="S1312" s="3"/>
      <c r="T1312" s="4"/>
      <c r="U1312" s="5"/>
      <c r="V1312" s="5"/>
      <c r="W1312" s="5"/>
      <c r="X1312" s="4"/>
      <c r="Y1312" s="6"/>
      <c r="Z1312" s="4"/>
      <c r="AA1312" s="4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</row>
    <row r="1313" spans="1:144" x14ac:dyDescent="0.2">
      <c r="A1313" s="138">
        <f t="shared" si="299"/>
        <v>43608</v>
      </c>
      <c r="B1313" s="142">
        <f t="shared" ca="1" si="306"/>
        <v>1077422.753</v>
      </c>
      <c r="C1313" s="52">
        <f t="shared" si="300"/>
        <v>1000000</v>
      </c>
      <c r="D1313" s="38">
        <f t="shared" si="301"/>
        <v>0.14476</v>
      </c>
      <c r="E1313" s="42">
        <f t="shared" si="302"/>
        <v>43403</v>
      </c>
      <c r="F1313" s="1">
        <f t="shared" si="294"/>
        <v>139</v>
      </c>
      <c r="G1313" s="51">
        <f t="shared" si="295"/>
        <v>139</v>
      </c>
      <c r="H1313" s="43">
        <f t="shared" si="296"/>
        <v>1.077422753</v>
      </c>
      <c r="I1313" s="51">
        <f t="shared" si="303"/>
        <v>0</v>
      </c>
      <c r="J1313" s="52">
        <f t="shared" si="297"/>
        <v>77422.752999999997</v>
      </c>
      <c r="K1313" s="41">
        <f t="shared" si="298"/>
        <v>0</v>
      </c>
      <c r="L1313" s="2" t="str">
        <f t="shared" si="304"/>
        <v>J=</v>
      </c>
      <c r="M1313" s="42">
        <f t="shared" si="305"/>
        <v>43768</v>
      </c>
      <c r="N1313" s="5">
        <f t="shared" si="307"/>
        <v>0</v>
      </c>
      <c r="O1313" s="4"/>
      <c r="P1313" s="4"/>
      <c r="Q1313" s="4"/>
      <c r="R1313" s="5"/>
      <c r="S1313" s="3"/>
      <c r="T1313" s="4"/>
      <c r="U1313" s="5"/>
      <c r="V1313" s="5"/>
      <c r="W1313" s="5"/>
      <c r="X1313" s="4"/>
      <c r="Y1313" s="6"/>
      <c r="Z1313" s="4"/>
      <c r="AA1313" s="4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</row>
    <row r="1314" spans="1:144" x14ac:dyDescent="0.2">
      <c r="A1314" s="138">
        <f t="shared" si="299"/>
        <v>43609</v>
      </c>
      <c r="B1314" s="142">
        <f t="shared" ca="1" si="306"/>
        <v>1078000.933</v>
      </c>
      <c r="C1314" s="52">
        <f t="shared" si="300"/>
        <v>1000000</v>
      </c>
      <c r="D1314" s="38">
        <f t="shared" si="301"/>
        <v>0.14476</v>
      </c>
      <c r="E1314" s="42">
        <f t="shared" si="302"/>
        <v>43403</v>
      </c>
      <c r="F1314" s="1">
        <f t="shared" si="294"/>
        <v>140</v>
      </c>
      <c r="G1314" s="51">
        <f t="shared" si="295"/>
        <v>140</v>
      </c>
      <c r="H1314" s="43">
        <f t="shared" si="296"/>
        <v>1.078000933</v>
      </c>
      <c r="I1314" s="51">
        <f t="shared" si="303"/>
        <v>0</v>
      </c>
      <c r="J1314" s="52">
        <f t="shared" si="297"/>
        <v>78000.933000000005</v>
      </c>
      <c r="K1314" s="41">
        <f t="shared" si="298"/>
        <v>0</v>
      </c>
      <c r="L1314" s="2" t="str">
        <f t="shared" si="304"/>
        <v>J=</v>
      </c>
      <c r="M1314" s="42">
        <f t="shared" si="305"/>
        <v>43768</v>
      </c>
      <c r="N1314" s="5">
        <f t="shared" si="307"/>
        <v>0</v>
      </c>
      <c r="O1314" s="4"/>
      <c r="P1314" s="4"/>
      <c r="Q1314" s="4"/>
      <c r="R1314" s="5"/>
      <c r="S1314" s="3"/>
      <c r="T1314" s="4"/>
      <c r="U1314" s="5"/>
      <c r="V1314" s="5"/>
      <c r="W1314" s="5"/>
      <c r="X1314" s="4"/>
      <c r="Y1314" s="6"/>
      <c r="Z1314" s="4"/>
      <c r="AA1314" s="4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</row>
    <row r="1315" spans="1:144" x14ac:dyDescent="0.2">
      <c r="A1315" s="138">
        <f t="shared" si="299"/>
        <v>43610</v>
      </c>
      <c r="B1315" s="142">
        <f t="shared" ca="1" si="306"/>
        <v>1078579.423</v>
      </c>
      <c r="C1315" s="52">
        <f t="shared" si="300"/>
        <v>1000000</v>
      </c>
      <c r="D1315" s="38">
        <f t="shared" si="301"/>
        <v>0.14476</v>
      </c>
      <c r="E1315" s="42">
        <f t="shared" si="302"/>
        <v>43403</v>
      </c>
      <c r="F1315" s="1">
        <f t="shared" si="294"/>
        <v>140</v>
      </c>
      <c r="G1315" s="51">
        <f t="shared" si="295"/>
        <v>141</v>
      </c>
      <c r="H1315" s="43">
        <f t="shared" si="296"/>
        <v>1.0785794230000001</v>
      </c>
      <c r="I1315" s="51">
        <f t="shared" si="303"/>
        <v>0</v>
      </c>
      <c r="J1315" s="52">
        <f t="shared" si="297"/>
        <v>78579.422999999995</v>
      </c>
      <c r="K1315" s="41">
        <f t="shared" si="298"/>
        <v>0</v>
      </c>
      <c r="L1315" s="2" t="str">
        <f t="shared" si="304"/>
        <v>J=</v>
      </c>
      <c r="M1315" s="42">
        <f t="shared" si="305"/>
        <v>43768</v>
      </c>
      <c r="N1315" s="5">
        <f t="shared" si="307"/>
        <v>0</v>
      </c>
      <c r="O1315" s="4"/>
      <c r="P1315" s="4"/>
      <c r="Q1315" s="4"/>
      <c r="R1315" s="5"/>
      <c r="S1315" s="3"/>
      <c r="T1315" s="4"/>
      <c r="U1315" s="5"/>
      <c r="V1315" s="5"/>
      <c r="W1315" s="5"/>
      <c r="X1315" s="4"/>
      <c r="Y1315" s="6"/>
      <c r="Z1315" s="4"/>
      <c r="AA1315" s="4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</row>
    <row r="1316" spans="1:144" x14ac:dyDescent="0.2">
      <c r="A1316" s="138">
        <f t="shared" si="299"/>
        <v>43611</v>
      </c>
      <c r="B1316" s="142">
        <f t="shared" ca="1" si="306"/>
        <v>1078579.423</v>
      </c>
      <c r="C1316" s="52">
        <f t="shared" si="300"/>
        <v>1000000</v>
      </c>
      <c r="D1316" s="38">
        <f t="shared" si="301"/>
        <v>0.14476</v>
      </c>
      <c r="E1316" s="42">
        <f t="shared" si="302"/>
        <v>43403</v>
      </c>
      <c r="F1316" s="1">
        <f t="shared" si="294"/>
        <v>140</v>
      </c>
      <c r="G1316" s="51">
        <f t="shared" si="295"/>
        <v>141</v>
      </c>
      <c r="H1316" s="43">
        <f t="shared" si="296"/>
        <v>1.0785794230000001</v>
      </c>
      <c r="I1316" s="51">
        <f t="shared" si="303"/>
        <v>0</v>
      </c>
      <c r="J1316" s="52">
        <f t="shared" si="297"/>
        <v>78579.422999999995</v>
      </c>
      <c r="K1316" s="41">
        <f t="shared" si="298"/>
        <v>0</v>
      </c>
      <c r="L1316" s="2" t="str">
        <f t="shared" si="304"/>
        <v>J=</v>
      </c>
      <c r="M1316" s="42">
        <f t="shared" si="305"/>
        <v>43768</v>
      </c>
      <c r="N1316" s="5">
        <f t="shared" si="307"/>
        <v>0</v>
      </c>
      <c r="O1316" s="4"/>
      <c r="P1316" s="4"/>
      <c r="Q1316" s="4"/>
      <c r="R1316" s="5"/>
      <c r="S1316" s="3"/>
      <c r="T1316" s="4"/>
      <c r="U1316" s="5"/>
      <c r="V1316" s="5"/>
      <c r="W1316" s="5"/>
      <c r="X1316" s="4"/>
      <c r="Y1316" s="6"/>
      <c r="Z1316" s="4"/>
      <c r="AA1316" s="4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</row>
    <row r="1317" spans="1:144" x14ac:dyDescent="0.2">
      <c r="A1317" s="138">
        <f t="shared" si="299"/>
        <v>43612</v>
      </c>
      <c r="B1317" s="142">
        <f t="shared" ca="1" si="306"/>
        <v>1078579.423</v>
      </c>
      <c r="C1317" s="52">
        <f t="shared" si="300"/>
        <v>1000000</v>
      </c>
      <c r="D1317" s="38">
        <f t="shared" si="301"/>
        <v>0.14476</v>
      </c>
      <c r="E1317" s="42">
        <f t="shared" si="302"/>
        <v>43403</v>
      </c>
      <c r="F1317" s="1">
        <f t="shared" si="294"/>
        <v>141</v>
      </c>
      <c r="G1317" s="51">
        <f t="shared" si="295"/>
        <v>141</v>
      </c>
      <c r="H1317" s="43">
        <f t="shared" si="296"/>
        <v>1.0785794230000001</v>
      </c>
      <c r="I1317" s="51">
        <f t="shared" si="303"/>
        <v>0</v>
      </c>
      <c r="J1317" s="52">
        <f t="shared" si="297"/>
        <v>78579.422999999995</v>
      </c>
      <c r="K1317" s="41">
        <f t="shared" si="298"/>
        <v>0</v>
      </c>
      <c r="L1317" s="2" t="str">
        <f t="shared" si="304"/>
        <v>J=</v>
      </c>
      <c r="M1317" s="42">
        <f t="shared" si="305"/>
        <v>43768</v>
      </c>
      <c r="N1317" s="5">
        <f t="shared" si="307"/>
        <v>0</v>
      </c>
      <c r="O1317" s="4"/>
      <c r="P1317" s="4"/>
      <c r="Q1317" s="4"/>
      <c r="R1317" s="5"/>
      <c r="S1317" s="3"/>
      <c r="T1317" s="4"/>
      <c r="U1317" s="5"/>
      <c r="V1317" s="5"/>
      <c r="W1317" s="5"/>
      <c r="X1317" s="4"/>
      <c r="Y1317" s="6"/>
      <c r="Z1317" s="4"/>
      <c r="AA1317" s="4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</row>
    <row r="1318" spans="1:144" x14ac:dyDescent="0.2">
      <c r="A1318" s="138">
        <f t="shared" si="299"/>
        <v>43613</v>
      </c>
      <c r="B1318" s="142">
        <f t="shared" ca="1" si="306"/>
        <v>1079158.223</v>
      </c>
      <c r="C1318" s="52">
        <f t="shared" si="300"/>
        <v>1000000</v>
      </c>
      <c r="D1318" s="38">
        <f t="shared" si="301"/>
        <v>0.14476</v>
      </c>
      <c r="E1318" s="42">
        <f t="shared" si="302"/>
        <v>43403</v>
      </c>
      <c r="F1318" s="1">
        <f t="shared" si="294"/>
        <v>142</v>
      </c>
      <c r="G1318" s="51">
        <f t="shared" si="295"/>
        <v>142</v>
      </c>
      <c r="H1318" s="43">
        <f t="shared" si="296"/>
        <v>1.0791582230000001</v>
      </c>
      <c r="I1318" s="51">
        <f t="shared" si="303"/>
        <v>0</v>
      </c>
      <c r="J1318" s="52">
        <f t="shared" si="297"/>
        <v>79158.222999999998</v>
      </c>
      <c r="K1318" s="41">
        <f t="shared" si="298"/>
        <v>0</v>
      </c>
      <c r="L1318" s="2" t="str">
        <f t="shared" si="304"/>
        <v>J=</v>
      </c>
      <c r="M1318" s="42">
        <f t="shared" si="305"/>
        <v>43768</v>
      </c>
      <c r="N1318" s="5">
        <f t="shared" si="307"/>
        <v>0</v>
      </c>
      <c r="O1318" s="4"/>
      <c r="P1318" s="4"/>
      <c r="Q1318" s="4"/>
      <c r="R1318" s="5"/>
      <c r="S1318" s="3"/>
      <c r="T1318" s="4"/>
      <c r="U1318" s="5"/>
      <c r="V1318" s="5"/>
      <c r="W1318" s="5"/>
      <c r="X1318" s="4"/>
      <c r="Y1318" s="6"/>
      <c r="Z1318" s="4"/>
      <c r="AA1318" s="4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</row>
    <row r="1319" spans="1:144" x14ac:dyDescent="0.2">
      <c r="A1319" s="138">
        <f t="shared" si="299"/>
        <v>43614</v>
      </c>
      <c r="B1319" s="142">
        <f t="shared" ca="1" si="306"/>
        <v>1079737.334</v>
      </c>
      <c r="C1319" s="52">
        <f t="shared" si="300"/>
        <v>1000000</v>
      </c>
      <c r="D1319" s="38">
        <f t="shared" si="301"/>
        <v>0.14476</v>
      </c>
      <c r="E1319" s="42">
        <f t="shared" si="302"/>
        <v>43403</v>
      </c>
      <c r="F1319" s="1">
        <f t="shared" si="294"/>
        <v>143</v>
      </c>
      <c r="G1319" s="51">
        <f t="shared" si="295"/>
        <v>143</v>
      </c>
      <c r="H1319" s="43">
        <f t="shared" si="296"/>
        <v>1.079737334</v>
      </c>
      <c r="I1319" s="51">
        <f t="shared" si="303"/>
        <v>0</v>
      </c>
      <c r="J1319" s="52">
        <f t="shared" si="297"/>
        <v>79737.334000000003</v>
      </c>
      <c r="K1319" s="41">
        <f t="shared" si="298"/>
        <v>0</v>
      </c>
      <c r="L1319" s="2" t="str">
        <f t="shared" si="304"/>
        <v>J=</v>
      </c>
      <c r="M1319" s="42">
        <f t="shared" si="305"/>
        <v>43768</v>
      </c>
      <c r="N1319" s="5">
        <f t="shared" si="307"/>
        <v>0</v>
      </c>
      <c r="O1319" s="4"/>
      <c r="P1319" s="4"/>
      <c r="Q1319" s="4"/>
      <c r="R1319" s="5"/>
      <c r="S1319" s="3"/>
      <c r="T1319" s="4"/>
      <c r="U1319" s="5"/>
      <c r="V1319" s="5"/>
      <c r="W1319" s="5"/>
      <c r="X1319" s="4"/>
      <c r="Y1319" s="6"/>
      <c r="Z1319" s="4"/>
      <c r="AA1319" s="4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</row>
    <row r="1320" spans="1:144" x14ac:dyDescent="0.2">
      <c r="A1320" s="138">
        <f t="shared" si="299"/>
        <v>43615</v>
      </c>
      <c r="B1320" s="142">
        <f t="shared" ca="1" si="306"/>
        <v>1080316.7560000001</v>
      </c>
      <c r="C1320" s="52">
        <f t="shared" si="300"/>
        <v>1000000</v>
      </c>
      <c r="D1320" s="38">
        <f t="shared" si="301"/>
        <v>0.14476</v>
      </c>
      <c r="E1320" s="42">
        <f t="shared" si="302"/>
        <v>43403</v>
      </c>
      <c r="F1320" s="1">
        <f t="shared" si="294"/>
        <v>144</v>
      </c>
      <c r="G1320" s="51">
        <f t="shared" si="295"/>
        <v>144</v>
      </c>
      <c r="H1320" s="43">
        <f t="shared" si="296"/>
        <v>1.080316756</v>
      </c>
      <c r="I1320" s="51">
        <f t="shared" si="303"/>
        <v>0</v>
      </c>
      <c r="J1320" s="52">
        <f t="shared" si="297"/>
        <v>80316.755999999994</v>
      </c>
      <c r="K1320" s="41">
        <f t="shared" si="298"/>
        <v>0</v>
      </c>
      <c r="L1320" s="2" t="str">
        <f t="shared" si="304"/>
        <v>J=</v>
      </c>
      <c r="M1320" s="42">
        <f t="shared" si="305"/>
        <v>43768</v>
      </c>
      <c r="N1320" s="5">
        <f t="shared" si="307"/>
        <v>0</v>
      </c>
      <c r="O1320" s="4"/>
      <c r="P1320" s="4"/>
      <c r="Q1320" s="4"/>
      <c r="R1320" s="5"/>
      <c r="S1320" s="3"/>
      <c r="T1320" s="4"/>
      <c r="U1320" s="5"/>
      <c r="V1320" s="5"/>
      <c r="W1320" s="5"/>
      <c r="X1320" s="4"/>
      <c r="Y1320" s="6"/>
      <c r="Z1320" s="4"/>
      <c r="AA1320" s="4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</row>
    <row r="1321" spans="1:144" x14ac:dyDescent="0.2">
      <c r="A1321" s="138">
        <f t="shared" si="299"/>
        <v>43616</v>
      </c>
      <c r="B1321" s="142">
        <f t="shared" ca="1" si="306"/>
        <v>1080896.4879999999</v>
      </c>
      <c r="C1321" s="52">
        <f t="shared" si="300"/>
        <v>1000000</v>
      </c>
      <c r="D1321" s="38">
        <f t="shared" si="301"/>
        <v>0.14476</v>
      </c>
      <c r="E1321" s="42">
        <f t="shared" si="302"/>
        <v>43403</v>
      </c>
      <c r="F1321" s="1">
        <f t="shared" si="294"/>
        <v>145</v>
      </c>
      <c r="G1321" s="51">
        <f t="shared" si="295"/>
        <v>145</v>
      </c>
      <c r="H1321" s="43">
        <f t="shared" si="296"/>
        <v>1.080896488</v>
      </c>
      <c r="I1321" s="51">
        <f t="shared" si="303"/>
        <v>0</v>
      </c>
      <c r="J1321" s="52">
        <f t="shared" si="297"/>
        <v>80896.487999999998</v>
      </c>
      <c r="K1321" s="41">
        <f t="shared" si="298"/>
        <v>0</v>
      </c>
      <c r="L1321" s="2" t="str">
        <f t="shared" si="304"/>
        <v>J=</v>
      </c>
      <c r="M1321" s="42">
        <f t="shared" si="305"/>
        <v>43768</v>
      </c>
      <c r="N1321" s="5">
        <f t="shared" si="307"/>
        <v>0</v>
      </c>
      <c r="O1321" s="4"/>
      <c r="P1321" s="4"/>
      <c r="Q1321" s="4"/>
      <c r="R1321" s="5"/>
      <c r="S1321" s="3"/>
      <c r="T1321" s="4"/>
      <c r="U1321" s="5"/>
      <c r="V1321" s="5"/>
      <c r="W1321" s="5"/>
      <c r="X1321" s="4"/>
      <c r="Y1321" s="6"/>
      <c r="Z1321" s="4"/>
      <c r="AA1321" s="4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</row>
    <row r="1322" spans="1:144" x14ac:dyDescent="0.2">
      <c r="A1322" s="138">
        <f t="shared" si="299"/>
        <v>43617</v>
      </c>
      <c r="B1322" s="142">
        <f t="shared" ca="1" si="306"/>
        <v>1081476.5319999899</v>
      </c>
      <c r="C1322" s="52">
        <f t="shared" si="300"/>
        <v>1000000</v>
      </c>
      <c r="D1322" s="38">
        <f t="shared" si="301"/>
        <v>0.14476</v>
      </c>
      <c r="E1322" s="42">
        <f t="shared" si="302"/>
        <v>43403</v>
      </c>
      <c r="F1322" s="1">
        <f t="shared" si="294"/>
        <v>145</v>
      </c>
      <c r="G1322" s="51">
        <f t="shared" si="295"/>
        <v>146</v>
      </c>
      <c r="H1322" s="43">
        <f t="shared" si="296"/>
        <v>1.0814765319999999</v>
      </c>
      <c r="I1322" s="51">
        <f t="shared" si="303"/>
        <v>0</v>
      </c>
      <c r="J1322" s="52">
        <f t="shared" si="297"/>
        <v>81476.531999989995</v>
      </c>
      <c r="K1322" s="41">
        <f t="shared" si="298"/>
        <v>0</v>
      </c>
      <c r="L1322" s="2" t="str">
        <f t="shared" si="304"/>
        <v>J=</v>
      </c>
      <c r="M1322" s="42">
        <f t="shared" si="305"/>
        <v>43768</v>
      </c>
      <c r="N1322" s="5">
        <f t="shared" si="307"/>
        <v>0</v>
      </c>
      <c r="O1322" s="4"/>
      <c r="P1322" s="4"/>
      <c r="Q1322" s="4"/>
      <c r="R1322" s="5"/>
      <c r="S1322" s="3"/>
      <c r="T1322" s="4"/>
      <c r="U1322" s="5"/>
      <c r="V1322" s="5"/>
      <c r="W1322" s="5"/>
      <c r="X1322" s="4"/>
      <c r="Y1322" s="6"/>
      <c r="Z1322" s="4"/>
      <c r="AA1322" s="4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</row>
    <row r="1323" spans="1:144" x14ac:dyDescent="0.2">
      <c r="A1323" s="138">
        <f t="shared" si="299"/>
        <v>43618</v>
      </c>
      <c r="B1323" s="142">
        <f t="shared" ca="1" si="306"/>
        <v>1081476.5319999899</v>
      </c>
      <c r="C1323" s="52">
        <f t="shared" si="300"/>
        <v>1000000</v>
      </c>
      <c r="D1323" s="38">
        <f t="shared" si="301"/>
        <v>0.14476</v>
      </c>
      <c r="E1323" s="42">
        <f t="shared" si="302"/>
        <v>43403</v>
      </c>
      <c r="F1323" s="1">
        <f t="shared" si="294"/>
        <v>145</v>
      </c>
      <c r="G1323" s="51">
        <f t="shared" si="295"/>
        <v>146</v>
      </c>
      <c r="H1323" s="43">
        <f t="shared" si="296"/>
        <v>1.0814765319999999</v>
      </c>
      <c r="I1323" s="51">
        <f t="shared" si="303"/>
        <v>0</v>
      </c>
      <c r="J1323" s="52">
        <f t="shared" si="297"/>
        <v>81476.531999989995</v>
      </c>
      <c r="K1323" s="41">
        <f t="shared" si="298"/>
        <v>0</v>
      </c>
      <c r="L1323" s="2" t="str">
        <f t="shared" si="304"/>
        <v>J=</v>
      </c>
      <c r="M1323" s="42">
        <f t="shared" si="305"/>
        <v>43768</v>
      </c>
      <c r="N1323" s="5">
        <f t="shared" si="307"/>
        <v>0</v>
      </c>
      <c r="O1323" s="4"/>
      <c r="P1323" s="4"/>
      <c r="Q1323" s="4"/>
      <c r="R1323" s="5"/>
      <c r="S1323" s="3"/>
      <c r="T1323" s="4"/>
      <c r="U1323" s="5"/>
      <c r="V1323" s="5"/>
      <c r="W1323" s="5"/>
      <c r="X1323" s="4"/>
      <c r="Y1323" s="6"/>
      <c r="Z1323" s="4"/>
      <c r="AA1323" s="4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</row>
    <row r="1324" spans="1:144" x14ac:dyDescent="0.2">
      <c r="A1324" s="138">
        <f t="shared" si="299"/>
        <v>43619</v>
      </c>
      <c r="B1324" s="142">
        <f t="shared" ca="1" si="306"/>
        <v>1081476.5319999899</v>
      </c>
      <c r="C1324" s="52">
        <f t="shared" si="300"/>
        <v>1000000</v>
      </c>
      <c r="D1324" s="38">
        <f t="shared" si="301"/>
        <v>0.14476</v>
      </c>
      <c r="E1324" s="42">
        <f t="shared" si="302"/>
        <v>43403</v>
      </c>
      <c r="F1324" s="1">
        <f t="shared" si="294"/>
        <v>146</v>
      </c>
      <c r="G1324" s="51">
        <f t="shared" si="295"/>
        <v>146</v>
      </c>
      <c r="H1324" s="43">
        <f t="shared" si="296"/>
        <v>1.0814765319999999</v>
      </c>
      <c r="I1324" s="51">
        <f t="shared" si="303"/>
        <v>0</v>
      </c>
      <c r="J1324" s="52">
        <f t="shared" si="297"/>
        <v>81476.531999989995</v>
      </c>
      <c r="K1324" s="41">
        <f t="shared" si="298"/>
        <v>0</v>
      </c>
      <c r="L1324" s="2" t="str">
        <f t="shared" si="304"/>
        <v>J=</v>
      </c>
      <c r="M1324" s="42">
        <f t="shared" si="305"/>
        <v>43768</v>
      </c>
      <c r="N1324" s="5">
        <f t="shared" si="307"/>
        <v>0</v>
      </c>
      <c r="O1324" s="4"/>
      <c r="P1324" s="4"/>
      <c r="Q1324" s="4"/>
      <c r="R1324" s="5"/>
      <c r="S1324" s="3"/>
      <c r="T1324" s="4"/>
      <c r="U1324" s="5"/>
      <c r="V1324" s="5"/>
      <c r="W1324" s="5"/>
      <c r="X1324" s="4"/>
      <c r="Y1324" s="6"/>
      <c r="Z1324" s="4"/>
      <c r="AA1324" s="4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</row>
    <row r="1325" spans="1:144" x14ac:dyDescent="0.2">
      <c r="A1325" s="138">
        <f t="shared" si="299"/>
        <v>43620</v>
      </c>
      <c r="B1325" s="142">
        <f t="shared" ca="1" si="306"/>
        <v>1082056.8870000001</v>
      </c>
      <c r="C1325" s="52">
        <f t="shared" si="300"/>
        <v>1000000</v>
      </c>
      <c r="D1325" s="38">
        <f t="shared" si="301"/>
        <v>0.14476</v>
      </c>
      <c r="E1325" s="42">
        <f t="shared" si="302"/>
        <v>43403</v>
      </c>
      <c r="F1325" s="1">
        <f t="shared" si="294"/>
        <v>147</v>
      </c>
      <c r="G1325" s="51">
        <f t="shared" si="295"/>
        <v>147</v>
      </c>
      <c r="H1325" s="43">
        <f t="shared" si="296"/>
        <v>1.082056887</v>
      </c>
      <c r="I1325" s="51">
        <f t="shared" si="303"/>
        <v>0</v>
      </c>
      <c r="J1325" s="52">
        <f t="shared" si="297"/>
        <v>82056.887000000002</v>
      </c>
      <c r="K1325" s="41">
        <f t="shared" si="298"/>
        <v>0</v>
      </c>
      <c r="L1325" s="2" t="str">
        <f t="shared" si="304"/>
        <v>J=</v>
      </c>
      <c r="M1325" s="42">
        <f t="shared" si="305"/>
        <v>43768</v>
      </c>
      <c r="N1325" s="5">
        <f t="shared" si="307"/>
        <v>0</v>
      </c>
      <c r="O1325" s="4"/>
      <c r="P1325" s="4"/>
      <c r="Q1325" s="4"/>
      <c r="R1325" s="5"/>
      <c r="S1325" s="3"/>
      <c r="T1325" s="4"/>
      <c r="U1325" s="5"/>
      <c r="V1325" s="5"/>
      <c r="W1325" s="5"/>
      <c r="X1325" s="4"/>
      <c r="Y1325" s="6"/>
      <c r="Z1325" s="4"/>
      <c r="AA1325" s="4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</row>
    <row r="1326" spans="1:144" x14ac:dyDescent="0.2">
      <c r="A1326" s="138">
        <f t="shared" si="299"/>
        <v>43621</v>
      </c>
      <c r="B1326" s="142">
        <f t="shared" ca="1" si="306"/>
        <v>1082637.5530000001</v>
      </c>
      <c r="C1326" s="52">
        <f t="shared" si="300"/>
        <v>1000000</v>
      </c>
      <c r="D1326" s="38">
        <f t="shared" si="301"/>
        <v>0.14476</v>
      </c>
      <c r="E1326" s="42">
        <f t="shared" si="302"/>
        <v>43403</v>
      </c>
      <c r="F1326" s="1">
        <f t="shared" si="294"/>
        <v>148</v>
      </c>
      <c r="G1326" s="51">
        <f t="shared" si="295"/>
        <v>148</v>
      </c>
      <c r="H1326" s="43">
        <f t="shared" si="296"/>
        <v>1.0826375530000001</v>
      </c>
      <c r="I1326" s="51">
        <f t="shared" si="303"/>
        <v>0</v>
      </c>
      <c r="J1326" s="52">
        <f t="shared" si="297"/>
        <v>82637.553</v>
      </c>
      <c r="K1326" s="41">
        <f t="shared" si="298"/>
        <v>0</v>
      </c>
      <c r="L1326" s="2" t="str">
        <f t="shared" si="304"/>
        <v>J=</v>
      </c>
      <c r="M1326" s="42">
        <f t="shared" si="305"/>
        <v>43768</v>
      </c>
      <c r="N1326" s="5">
        <f t="shared" si="307"/>
        <v>0</v>
      </c>
      <c r="O1326" s="4"/>
      <c r="P1326" s="4"/>
      <c r="Q1326" s="4"/>
      <c r="R1326" s="5"/>
      <c r="S1326" s="3"/>
      <c r="T1326" s="4"/>
      <c r="U1326" s="5"/>
      <c r="V1326" s="5"/>
      <c r="W1326" s="5"/>
      <c r="X1326" s="4"/>
      <c r="Y1326" s="6"/>
      <c r="Z1326" s="4"/>
      <c r="AA1326" s="4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</row>
    <row r="1327" spans="1:144" x14ac:dyDescent="0.2">
      <c r="A1327" s="138">
        <f t="shared" si="299"/>
        <v>43622</v>
      </c>
      <c r="B1327" s="142">
        <f t="shared" ca="1" si="306"/>
        <v>1083218.531</v>
      </c>
      <c r="C1327" s="52">
        <f t="shared" si="300"/>
        <v>1000000</v>
      </c>
      <c r="D1327" s="38">
        <f t="shared" si="301"/>
        <v>0.14476</v>
      </c>
      <c r="E1327" s="42">
        <f t="shared" si="302"/>
        <v>43403</v>
      </c>
      <c r="F1327" s="1">
        <f t="shared" si="294"/>
        <v>149</v>
      </c>
      <c r="G1327" s="51">
        <f t="shared" si="295"/>
        <v>149</v>
      </c>
      <c r="H1327" s="43">
        <f t="shared" si="296"/>
        <v>1.083218531</v>
      </c>
      <c r="I1327" s="51">
        <f t="shared" si="303"/>
        <v>0</v>
      </c>
      <c r="J1327" s="52">
        <f t="shared" si="297"/>
        <v>83218.531000000003</v>
      </c>
      <c r="K1327" s="41">
        <f t="shared" si="298"/>
        <v>0</v>
      </c>
      <c r="L1327" s="2" t="str">
        <f t="shared" si="304"/>
        <v>J=</v>
      </c>
      <c r="M1327" s="42">
        <f t="shared" si="305"/>
        <v>43768</v>
      </c>
      <c r="N1327" s="5">
        <f t="shared" si="307"/>
        <v>0</v>
      </c>
      <c r="O1327" s="4"/>
      <c r="P1327" s="4"/>
      <c r="Q1327" s="4"/>
      <c r="R1327" s="5"/>
      <c r="S1327" s="3"/>
      <c r="T1327" s="4"/>
      <c r="U1327" s="5"/>
      <c r="V1327" s="5"/>
      <c r="W1327" s="5"/>
      <c r="X1327" s="4"/>
      <c r="Y1327" s="6"/>
      <c r="Z1327" s="4"/>
      <c r="AA1327" s="4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</row>
    <row r="1328" spans="1:144" x14ac:dyDescent="0.2">
      <c r="A1328" s="138">
        <f t="shared" si="299"/>
        <v>43623</v>
      </c>
      <c r="B1328" s="142">
        <f t="shared" ca="1" si="306"/>
        <v>1083799.82099999</v>
      </c>
      <c r="C1328" s="52">
        <f t="shared" si="300"/>
        <v>1000000</v>
      </c>
      <c r="D1328" s="38">
        <f t="shared" si="301"/>
        <v>0.14476</v>
      </c>
      <c r="E1328" s="42">
        <f t="shared" si="302"/>
        <v>43403</v>
      </c>
      <c r="F1328" s="1">
        <f t="shared" si="294"/>
        <v>150</v>
      </c>
      <c r="G1328" s="51">
        <f t="shared" si="295"/>
        <v>150</v>
      </c>
      <c r="H1328" s="43">
        <f t="shared" si="296"/>
        <v>1.0837998209999999</v>
      </c>
      <c r="I1328" s="51">
        <f t="shared" si="303"/>
        <v>0</v>
      </c>
      <c r="J1328" s="52">
        <f t="shared" si="297"/>
        <v>83799.820999989999</v>
      </c>
      <c r="K1328" s="41">
        <f t="shared" si="298"/>
        <v>0</v>
      </c>
      <c r="L1328" s="2" t="str">
        <f t="shared" si="304"/>
        <v>J=</v>
      </c>
      <c r="M1328" s="42">
        <f t="shared" si="305"/>
        <v>43768</v>
      </c>
      <c r="N1328" s="5">
        <f t="shared" si="307"/>
        <v>0</v>
      </c>
      <c r="O1328" s="4"/>
      <c r="P1328" s="4"/>
      <c r="Q1328" s="4"/>
      <c r="R1328" s="5"/>
      <c r="S1328" s="3"/>
      <c r="T1328" s="4"/>
      <c r="U1328" s="5"/>
      <c r="V1328" s="5"/>
      <c r="W1328" s="5"/>
      <c r="X1328" s="4"/>
      <c r="Y1328" s="6"/>
      <c r="Z1328" s="4"/>
      <c r="AA1328" s="4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</row>
    <row r="1329" spans="1:144" x14ac:dyDescent="0.2">
      <c r="A1329" s="138">
        <f t="shared" si="299"/>
        <v>43624</v>
      </c>
      <c r="B1329" s="142">
        <f t="shared" ca="1" si="306"/>
        <v>1084381.423</v>
      </c>
      <c r="C1329" s="52">
        <f t="shared" si="300"/>
        <v>1000000</v>
      </c>
      <c r="D1329" s="38">
        <f t="shared" si="301"/>
        <v>0.14476</v>
      </c>
      <c r="E1329" s="42">
        <f t="shared" si="302"/>
        <v>43403</v>
      </c>
      <c r="F1329" s="1">
        <f t="shared" si="294"/>
        <v>150</v>
      </c>
      <c r="G1329" s="51">
        <f t="shared" si="295"/>
        <v>151</v>
      </c>
      <c r="H1329" s="43">
        <f t="shared" si="296"/>
        <v>1.084381423</v>
      </c>
      <c r="I1329" s="51">
        <f t="shared" si="303"/>
        <v>0</v>
      </c>
      <c r="J1329" s="52">
        <f t="shared" si="297"/>
        <v>84381.422999999995</v>
      </c>
      <c r="K1329" s="41">
        <f t="shared" si="298"/>
        <v>0</v>
      </c>
      <c r="L1329" s="2" t="str">
        <f t="shared" si="304"/>
        <v>J=</v>
      </c>
      <c r="M1329" s="42">
        <f t="shared" si="305"/>
        <v>43768</v>
      </c>
      <c r="N1329" s="5">
        <f t="shared" si="307"/>
        <v>0</v>
      </c>
      <c r="O1329" s="4"/>
      <c r="P1329" s="4"/>
      <c r="Q1329" s="4"/>
      <c r="R1329" s="5"/>
      <c r="S1329" s="3"/>
      <c r="T1329" s="4"/>
      <c r="U1329" s="5"/>
      <c r="V1329" s="5"/>
      <c r="W1329" s="5"/>
      <c r="X1329" s="4"/>
      <c r="Y1329" s="6"/>
      <c r="Z1329" s="4"/>
      <c r="AA1329" s="4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</row>
    <row r="1330" spans="1:144" x14ac:dyDescent="0.2">
      <c r="A1330" s="138">
        <f t="shared" si="299"/>
        <v>43625</v>
      </c>
      <c r="B1330" s="142">
        <f t="shared" ca="1" si="306"/>
        <v>1084381.423</v>
      </c>
      <c r="C1330" s="52">
        <f t="shared" si="300"/>
        <v>1000000</v>
      </c>
      <c r="D1330" s="38">
        <f t="shared" si="301"/>
        <v>0.14476</v>
      </c>
      <c r="E1330" s="42">
        <f t="shared" si="302"/>
        <v>43403</v>
      </c>
      <c r="F1330" s="1">
        <f t="shared" si="294"/>
        <v>150</v>
      </c>
      <c r="G1330" s="51">
        <f t="shared" si="295"/>
        <v>151</v>
      </c>
      <c r="H1330" s="43">
        <f t="shared" si="296"/>
        <v>1.084381423</v>
      </c>
      <c r="I1330" s="51">
        <f t="shared" si="303"/>
        <v>0</v>
      </c>
      <c r="J1330" s="52">
        <f t="shared" si="297"/>
        <v>84381.422999999995</v>
      </c>
      <c r="K1330" s="41">
        <f t="shared" si="298"/>
        <v>0</v>
      </c>
      <c r="L1330" s="2" t="str">
        <f t="shared" si="304"/>
        <v>J=</v>
      </c>
      <c r="M1330" s="42">
        <f t="shared" si="305"/>
        <v>43768</v>
      </c>
      <c r="N1330" s="5">
        <f t="shared" si="307"/>
        <v>0</v>
      </c>
      <c r="O1330" s="4"/>
      <c r="P1330" s="4"/>
      <c r="Q1330" s="4"/>
      <c r="R1330" s="5"/>
      <c r="S1330" s="3"/>
      <c r="T1330" s="4"/>
      <c r="U1330" s="5"/>
      <c r="V1330" s="5"/>
      <c r="W1330" s="5"/>
      <c r="X1330" s="4"/>
      <c r="Y1330" s="6"/>
      <c r="Z1330" s="4"/>
      <c r="AA1330" s="4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</row>
    <row r="1331" spans="1:144" x14ac:dyDescent="0.2">
      <c r="A1331" s="138">
        <f t="shared" si="299"/>
        <v>43626</v>
      </c>
      <c r="B1331" s="142">
        <f t="shared" ca="1" si="306"/>
        <v>1084381.423</v>
      </c>
      <c r="C1331" s="52">
        <f t="shared" si="300"/>
        <v>1000000</v>
      </c>
      <c r="D1331" s="38">
        <f t="shared" si="301"/>
        <v>0.14476</v>
      </c>
      <c r="E1331" s="42">
        <f t="shared" si="302"/>
        <v>43403</v>
      </c>
      <c r="F1331" s="1">
        <f t="shared" si="294"/>
        <v>151</v>
      </c>
      <c r="G1331" s="51">
        <f t="shared" si="295"/>
        <v>151</v>
      </c>
      <c r="H1331" s="43">
        <f t="shared" si="296"/>
        <v>1.084381423</v>
      </c>
      <c r="I1331" s="51">
        <f t="shared" si="303"/>
        <v>0</v>
      </c>
      <c r="J1331" s="52">
        <f t="shared" si="297"/>
        <v>84381.422999999995</v>
      </c>
      <c r="K1331" s="41">
        <f t="shared" si="298"/>
        <v>0</v>
      </c>
      <c r="L1331" s="2" t="str">
        <f t="shared" si="304"/>
        <v>J=</v>
      </c>
      <c r="M1331" s="42">
        <f t="shared" si="305"/>
        <v>43768</v>
      </c>
      <c r="N1331" s="5">
        <f t="shared" si="307"/>
        <v>0</v>
      </c>
      <c r="O1331" s="4"/>
      <c r="P1331" s="4"/>
      <c r="Q1331" s="4"/>
      <c r="R1331" s="5"/>
      <c r="S1331" s="3"/>
      <c r="T1331" s="4"/>
      <c r="U1331" s="5"/>
      <c r="V1331" s="5"/>
      <c r="W1331" s="5"/>
      <c r="X1331" s="4"/>
      <c r="Y1331" s="6"/>
      <c r="Z1331" s="4"/>
      <c r="AA1331" s="4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</row>
    <row r="1332" spans="1:144" x14ac:dyDescent="0.2">
      <c r="A1332" s="138">
        <f t="shared" si="299"/>
        <v>43627</v>
      </c>
      <c r="B1332" s="142">
        <f t="shared" ca="1" si="306"/>
        <v>1084963.3370000001</v>
      </c>
      <c r="C1332" s="52">
        <f t="shared" si="300"/>
        <v>1000000</v>
      </c>
      <c r="D1332" s="38">
        <f t="shared" si="301"/>
        <v>0.14476</v>
      </c>
      <c r="E1332" s="42">
        <f t="shared" si="302"/>
        <v>43403</v>
      </c>
      <c r="F1332" s="1">
        <f t="shared" si="294"/>
        <v>152</v>
      </c>
      <c r="G1332" s="51">
        <f t="shared" si="295"/>
        <v>152</v>
      </c>
      <c r="H1332" s="43">
        <f t="shared" si="296"/>
        <v>1.084963337</v>
      </c>
      <c r="I1332" s="51">
        <f t="shared" si="303"/>
        <v>0</v>
      </c>
      <c r="J1332" s="52">
        <f t="shared" si="297"/>
        <v>84963.337</v>
      </c>
      <c r="K1332" s="41">
        <f t="shared" si="298"/>
        <v>0</v>
      </c>
      <c r="L1332" s="2" t="str">
        <f t="shared" si="304"/>
        <v>J=</v>
      </c>
      <c r="M1332" s="42">
        <f t="shared" si="305"/>
        <v>43768</v>
      </c>
      <c r="N1332" s="5">
        <f t="shared" si="307"/>
        <v>0</v>
      </c>
      <c r="O1332" s="4"/>
      <c r="P1332" s="4"/>
      <c r="Q1332" s="4"/>
      <c r="R1332" s="5"/>
      <c r="S1332" s="3"/>
      <c r="T1332" s="4"/>
      <c r="U1332" s="5"/>
      <c r="V1332" s="5"/>
      <c r="W1332" s="5"/>
      <c r="X1332" s="4"/>
      <c r="Y1332" s="6"/>
      <c r="Z1332" s="4"/>
      <c r="AA1332" s="4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</row>
    <row r="1333" spans="1:144" x14ac:dyDescent="0.2">
      <c r="A1333" s="138">
        <f t="shared" si="299"/>
        <v>43628</v>
      </c>
      <c r="B1333" s="142">
        <f t="shared" ca="1" si="306"/>
        <v>1085545.5629999901</v>
      </c>
      <c r="C1333" s="52">
        <f t="shared" si="300"/>
        <v>1000000</v>
      </c>
      <c r="D1333" s="38">
        <f t="shared" si="301"/>
        <v>0.14476</v>
      </c>
      <c r="E1333" s="42">
        <f t="shared" si="302"/>
        <v>43403</v>
      </c>
      <c r="F1333" s="1">
        <f t="shared" si="294"/>
        <v>153</v>
      </c>
      <c r="G1333" s="51">
        <f t="shared" si="295"/>
        <v>153</v>
      </c>
      <c r="H1333" s="43">
        <f t="shared" si="296"/>
        <v>1.0855455629999999</v>
      </c>
      <c r="I1333" s="51">
        <f t="shared" si="303"/>
        <v>0</v>
      </c>
      <c r="J1333" s="52">
        <f t="shared" si="297"/>
        <v>85545.562999989997</v>
      </c>
      <c r="K1333" s="41">
        <f t="shared" si="298"/>
        <v>0</v>
      </c>
      <c r="L1333" s="2" t="str">
        <f t="shared" si="304"/>
        <v>J=</v>
      </c>
      <c r="M1333" s="42">
        <f t="shared" si="305"/>
        <v>43768</v>
      </c>
      <c r="N1333" s="5">
        <f t="shared" si="307"/>
        <v>0</v>
      </c>
      <c r="O1333" s="4"/>
      <c r="P1333" s="4"/>
      <c r="Q1333" s="4"/>
      <c r="R1333" s="5"/>
      <c r="S1333" s="3"/>
      <c r="T1333" s="4"/>
      <c r="U1333" s="5"/>
      <c r="V1333" s="5"/>
      <c r="W1333" s="5"/>
      <c r="X1333" s="4"/>
      <c r="Y1333" s="6"/>
      <c r="Z1333" s="4"/>
      <c r="AA1333" s="4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</row>
    <row r="1334" spans="1:144" x14ac:dyDescent="0.2">
      <c r="A1334" s="138">
        <f t="shared" si="299"/>
        <v>43629</v>
      </c>
      <c r="B1334" s="142">
        <f t="shared" ca="1" si="306"/>
        <v>1086128.10099999</v>
      </c>
      <c r="C1334" s="52">
        <f t="shared" si="300"/>
        <v>1000000</v>
      </c>
      <c r="D1334" s="38">
        <f t="shared" si="301"/>
        <v>0.14476</v>
      </c>
      <c r="E1334" s="42">
        <f t="shared" si="302"/>
        <v>43403</v>
      </c>
      <c r="F1334" s="1">
        <f t="shared" si="294"/>
        <v>154</v>
      </c>
      <c r="G1334" s="51">
        <f t="shared" si="295"/>
        <v>154</v>
      </c>
      <c r="H1334" s="43">
        <f t="shared" si="296"/>
        <v>1.0861281009999999</v>
      </c>
      <c r="I1334" s="51">
        <f t="shared" si="303"/>
        <v>0</v>
      </c>
      <c r="J1334" s="52">
        <f t="shared" si="297"/>
        <v>86128.100999989998</v>
      </c>
      <c r="K1334" s="41">
        <f t="shared" si="298"/>
        <v>0</v>
      </c>
      <c r="L1334" s="2" t="str">
        <f t="shared" si="304"/>
        <v>J=</v>
      </c>
      <c r="M1334" s="42">
        <f t="shared" si="305"/>
        <v>43768</v>
      </c>
      <c r="N1334" s="5">
        <f t="shared" si="307"/>
        <v>0</v>
      </c>
      <c r="O1334" s="4"/>
      <c r="P1334" s="4"/>
      <c r="Q1334" s="4"/>
      <c r="R1334" s="5"/>
      <c r="S1334" s="3"/>
      <c r="T1334" s="4"/>
      <c r="U1334" s="5"/>
      <c r="V1334" s="5"/>
      <c r="W1334" s="5"/>
      <c r="X1334" s="4"/>
      <c r="Y1334" s="6"/>
      <c r="Z1334" s="4"/>
      <c r="AA1334" s="4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</row>
    <row r="1335" spans="1:144" x14ac:dyDescent="0.2">
      <c r="A1335" s="138">
        <f t="shared" si="299"/>
        <v>43630</v>
      </c>
      <c r="B1335" s="142">
        <f t="shared" ca="1" si="306"/>
        <v>1086710.952</v>
      </c>
      <c r="C1335" s="52">
        <f t="shared" si="300"/>
        <v>1000000</v>
      </c>
      <c r="D1335" s="38">
        <f t="shared" si="301"/>
        <v>0.14476</v>
      </c>
      <c r="E1335" s="42">
        <f t="shared" si="302"/>
        <v>43403</v>
      </c>
      <c r="F1335" s="1">
        <f t="shared" si="294"/>
        <v>155</v>
      </c>
      <c r="G1335" s="51">
        <f t="shared" si="295"/>
        <v>155</v>
      </c>
      <c r="H1335" s="43">
        <f t="shared" si="296"/>
        <v>1.086710952</v>
      </c>
      <c r="I1335" s="51">
        <f t="shared" si="303"/>
        <v>0</v>
      </c>
      <c r="J1335" s="52">
        <f t="shared" si="297"/>
        <v>86710.952000000005</v>
      </c>
      <c r="K1335" s="41">
        <f t="shared" si="298"/>
        <v>0</v>
      </c>
      <c r="L1335" s="2" t="str">
        <f t="shared" si="304"/>
        <v>J=</v>
      </c>
      <c r="M1335" s="42">
        <f t="shared" si="305"/>
        <v>43768</v>
      </c>
      <c r="N1335" s="5">
        <f t="shared" si="307"/>
        <v>0</v>
      </c>
      <c r="O1335" s="4"/>
      <c r="P1335" s="4"/>
      <c r="Q1335" s="4"/>
      <c r="R1335" s="5"/>
      <c r="S1335" s="3"/>
      <c r="T1335" s="4"/>
      <c r="U1335" s="5"/>
      <c r="V1335" s="5"/>
      <c r="W1335" s="5"/>
      <c r="X1335" s="4"/>
      <c r="Y1335" s="6"/>
      <c r="Z1335" s="4"/>
      <c r="AA1335" s="4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</row>
    <row r="1336" spans="1:144" x14ac:dyDescent="0.2">
      <c r="A1336" s="138">
        <f t="shared" si="299"/>
        <v>43631</v>
      </c>
      <c r="B1336" s="142">
        <f t="shared" ca="1" si="306"/>
        <v>1087294.1159999999</v>
      </c>
      <c r="C1336" s="52">
        <f t="shared" si="300"/>
        <v>1000000</v>
      </c>
      <c r="D1336" s="38">
        <f t="shared" si="301"/>
        <v>0.14476</v>
      </c>
      <c r="E1336" s="42">
        <f t="shared" si="302"/>
        <v>43403</v>
      </c>
      <c r="F1336" s="1">
        <f t="shared" si="294"/>
        <v>155</v>
      </c>
      <c r="G1336" s="51">
        <f t="shared" si="295"/>
        <v>156</v>
      </c>
      <c r="H1336" s="43">
        <f t="shared" si="296"/>
        <v>1.087294116</v>
      </c>
      <c r="I1336" s="51">
        <f t="shared" si="303"/>
        <v>0</v>
      </c>
      <c r="J1336" s="52">
        <f t="shared" si="297"/>
        <v>87294.115999999995</v>
      </c>
      <c r="K1336" s="41">
        <f t="shared" si="298"/>
        <v>0</v>
      </c>
      <c r="L1336" s="2" t="str">
        <f t="shared" si="304"/>
        <v>J=</v>
      </c>
      <c r="M1336" s="42">
        <f t="shared" si="305"/>
        <v>43768</v>
      </c>
      <c r="N1336" s="5">
        <f t="shared" si="307"/>
        <v>0</v>
      </c>
      <c r="O1336" s="4"/>
      <c r="P1336" s="4"/>
      <c r="Q1336" s="4"/>
      <c r="R1336" s="5"/>
      <c r="S1336" s="3"/>
      <c r="T1336" s="4"/>
      <c r="U1336" s="5"/>
      <c r="V1336" s="5"/>
      <c r="W1336" s="5"/>
      <c r="X1336" s="4"/>
      <c r="Y1336" s="6"/>
      <c r="Z1336" s="4"/>
      <c r="AA1336" s="4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</row>
    <row r="1337" spans="1:144" x14ac:dyDescent="0.2">
      <c r="A1337" s="138">
        <f t="shared" si="299"/>
        <v>43632</v>
      </c>
      <c r="B1337" s="142">
        <f t="shared" ca="1" si="306"/>
        <v>1087294.1159999999</v>
      </c>
      <c r="C1337" s="52">
        <f t="shared" si="300"/>
        <v>1000000</v>
      </c>
      <c r="D1337" s="38">
        <f t="shared" si="301"/>
        <v>0.14476</v>
      </c>
      <c r="E1337" s="42">
        <f t="shared" si="302"/>
        <v>43403</v>
      </c>
      <c r="F1337" s="1">
        <f t="shared" si="294"/>
        <v>155</v>
      </c>
      <c r="G1337" s="51">
        <f t="shared" si="295"/>
        <v>156</v>
      </c>
      <c r="H1337" s="43">
        <f t="shared" si="296"/>
        <v>1.087294116</v>
      </c>
      <c r="I1337" s="51">
        <f t="shared" si="303"/>
        <v>0</v>
      </c>
      <c r="J1337" s="52">
        <f t="shared" si="297"/>
        <v>87294.115999999995</v>
      </c>
      <c r="K1337" s="41">
        <f t="shared" si="298"/>
        <v>0</v>
      </c>
      <c r="L1337" s="2" t="str">
        <f t="shared" si="304"/>
        <v>J=</v>
      </c>
      <c r="M1337" s="42">
        <f t="shared" si="305"/>
        <v>43768</v>
      </c>
      <c r="N1337" s="5">
        <f t="shared" si="307"/>
        <v>0</v>
      </c>
      <c r="O1337" s="4"/>
      <c r="P1337" s="4"/>
      <c r="Q1337" s="4"/>
      <c r="R1337" s="5"/>
      <c r="S1337" s="3"/>
      <c r="T1337" s="4"/>
      <c r="U1337" s="5"/>
      <c r="V1337" s="5"/>
      <c r="W1337" s="5"/>
      <c r="X1337" s="4"/>
      <c r="Y1337" s="6"/>
      <c r="Z1337" s="4"/>
      <c r="AA1337" s="4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</row>
    <row r="1338" spans="1:144" x14ac:dyDescent="0.2">
      <c r="A1338" s="138">
        <f t="shared" si="299"/>
        <v>43633</v>
      </c>
      <c r="B1338" s="142">
        <f t="shared" ca="1" si="306"/>
        <v>1087294.1159999999</v>
      </c>
      <c r="C1338" s="52">
        <f t="shared" si="300"/>
        <v>1000000</v>
      </c>
      <c r="D1338" s="38">
        <f t="shared" si="301"/>
        <v>0.14476</v>
      </c>
      <c r="E1338" s="42">
        <f t="shared" si="302"/>
        <v>43403</v>
      </c>
      <c r="F1338" s="1">
        <f t="shared" si="294"/>
        <v>156</v>
      </c>
      <c r="G1338" s="51">
        <f t="shared" si="295"/>
        <v>156</v>
      </c>
      <c r="H1338" s="43">
        <f t="shared" si="296"/>
        <v>1.087294116</v>
      </c>
      <c r="I1338" s="51">
        <f t="shared" si="303"/>
        <v>0</v>
      </c>
      <c r="J1338" s="52">
        <f t="shared" si="297"/>
        <v>87294.115999999995</v>
      </c>
      <c r="K1338" s="41">
        <f t="shared" si="298"/>
        <v>0</v>
      </c>
      <c r="L1338" s="2" t="str">
        <f t="shared" si="304"/>
        <v>J=</v>
      </c>
      <c r="M1338" s="42">
        <f t="shared" si="305"/>
        <v>43768</v>
      </c>
      <c r="N1338" s="5">
        <f t="shared" si="307"/>
        <v>0</v>
      </c>
      <c r="O1338" s="4"/>
      <c r="P1338" s="4"/>
      <c r="Q1338" s="4"/>
      <c r="R1338" s="5"/>
      <c r="S1338" s="3"/>
      <c r="T1338" s="4"/>
      <c r="U1338" s="5"/>
      <c r="V1338" s="5"/>
      <c r="W1338" s="5"/>
      <c r="X1338" s="4"/>
      <c r="Y1338" s="6"/>
      <c r="Z1338" s="4"/>
      <c r="AA1338" s="4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</row>
    <row r="1339" spans="1:144" x14ac:dyDescent="0.2">
      <c r="A1339" s="138">
        <f t="shared" si="299"/>
        <v>43634</v>
      </c>
      <c r="B1339" s="142">
        <f t="shared" ca="1" si="306"/>
        <v>1087877.5929999999</v>
      </c>
      <c r="C1339" s="52">
        <f t="shared" si="300"/>
        <v>1000000</v>
      </c>
      <c r="D1339" s="38">
        <f t="shared" si="301"/>
        <v>0.14476</v>
      </c>
      <c r="E1339" s="42">
        <f t="shared" si="302"/>
        <v>43403</v>
      </c>
      <c r="F1339" s="1">
        <f t="shared" si="294"/>
        <v>157</v>
      </c>
      <c r="G1339" s="51">
        <f t="shared" si="295"/>
        <v>157</v>
      </c>
      <c r="H1339" s="43">
        <f t="shared" si="296"/>
        <v>1.087877593</v>
      </c>
      <c r="I1339" s="51">
        <f t="shared" si="303"/>
        <v>0</v>
      </c>
      <c r="J1339" s="52">
        <f t="shared" si="297"/>
        <v>87877.592999999993</v>
      </c>
      <c r="K1339" s="41">
        <f t="shared" si="298"/>
        <v>0</v>
      </c>
      <c r="L1339" s="2" t="str">
        <f t="shared" si="304"/>
        <v>J=</v>
      </c>
      <c r="M1339" s="42">
        <f t="shared" si="305"/>
        <v>43768</v>
      </c>
      <c r="N1339" s="5">
        <f t="shared" si="307"/>
        <v>0</v>
      </c>
      <c r="O1339" s="4"/>
      <c r="P1339" s="4"/>
      <c r="Q1339" s="4"/>
      <c r="R1339" s="5"/>
      <c r="S1339" s="3"/>
      <c r="T1339" s="4"/>
      <c r="U1339" s="5"/>
      <c r="V1339" s="5"/>
      <c r="W1339" s="5"/>
      <c r="X1339" s="4"/>
      <c r="Y1339" s="6"/>
      <c r="Z1339" s="4"/>
      <c r="AA1339" s="4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</row>
    <row r="1340" spans="1:144" x14ac:dyDescent="0.2">
      <c r="A1340" s="138">
        <f t="shared" si="299"/>
        <v>43635</v>
      </c>
      <c r="B1340" s="142">
        <f t="shared" ca="1" si="306"/>
        <v>1088461.3829999999</v>
      </c>
      <c r="C1340" s="52">
        <f t="shared" si="300"/>
        <v>1000000</v>
      </c>
      <c r="D1340" s="38">
        <f t="shared" si="301"/>
        <v>0.14476</v>
      </c>
      <c r="E1340" s="42">
        <f t="shared" si="302"/>
        <v>43403</v>
      </c>
      <c r="F1340" s="1">
        <f t="shared" si="294"/>
        <v>158</v>
      </c>
      <c r="G1340" s="51">
        <f t="shared" si="295"/>
        <v>158</v>
      </c>
      <c r="H1340" s="43">
        <f t="shared" si="296"/>
        <v>1.0884613830000001</v>
      </c>
      <c r="I1340" s="51">
        <f t="shared" si="303"/>
        <v>0</v>
      </c>
      <c r="J1340" s="52">
        <f t="shared" si="297"/>
        <v>88461.383000000002</v>
      </c>
      <c r="K1340" s="41">
        <f t="shared" si="298"/>
        <v>0</v>
      </c>
      <c r="L1340" s="2" t="str">
        <f t="shared" si="304"/>
        <v>J=</v>
      </c>
      <c r="M1340" s="42">
        <f t="shared" si="305"/>
        <v>43768</v>
      </c>
      <c r="N1340" s="5">
        <f t="shared" si="307"/>
        <v>0</v>
      </c>
      <c r="O1340" s="4"/>
      <c r="P1340" s="4"/>
      <c r="Q1340" s="4"/>
      <c r="R1340" s="5"/>
      <c r="S1340" s="3"/>
      <c r="T1340" s="4"/>
      <c r="U1340" s="5"/>
      <c r="V1340" s="5"/>
      <c r="W1340" s="5"/>
      <c r="X1340" s="4"/>
      <c r="Y1340" s="6"/>
      <c r="Z1340" s="4"/>
      <c r="AA1340" s="4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</row>
    <row r="1341" spans="1:144" x14ac:dyDescent="0.2">
      <c r="A1341" s="138">
        <f t="shared" si="299"/>
        <v>43636</v>
      </c>
      <c r="B1341" s="142">
        <f t="shared" ca="1" si="306"/>
        <v>1089045.48699999</v>
      </c>
      <c r="C1341" s="52">
        <f t="shared" si="300"/>
        <v>1000000</v>
      </c>
      <c r="D1341" s="38">
        <f t="shared" si="301"/>
        <v>0.14476</v>
      </c>
      <c r="E1341" s="42">
        <f t="shared" si="302"/>
        <v>43403</v>
      </c>
      <c r="F1341" s="1">
        <f t="shared" si="294"/>
        <v>158</v>
      </c>
      <c r="G1341" s="51">
        <f t="shared" si="295"/>
        <v>159</v>
      </c>
      <c r="H1341" s="43">
        <f t="shared" si="296"/>
        <v>1.0890454869999999</v>
      </c>
      <c r="I1341" s="51">
        <f t="shared" si="303"/>
        <v>0</v>
      </c>
      <c r="J1341" s="52">
        <f t="shared" si="297"/>
        <v>89045.486999989997</v>
      </c>
      <c r="K1341" s="41">
        <f t="shared" si="298"/>
        <v>0</v>
      </c>
      <c r="L1341" s="2" t="str">
        <f t="shared" si="304"/>
        <v>J=</v>
      </c>
      <c r="M1341" s="42">
        <f t="shared" si="305"/>
        <v>43768</v>
      </c>
      <c r="N1341" s="5">
        <f t="shared" si="307"/>
        <v>0</v>
      </c>
      <c r="O1341" s="4"/>
      <c r="P1341" s="4"/>
      <c r="Q1341" s="4"/>
      <c r="R1341" s="5"/>
      <c r="S1341" s="3"/>
      <c r="T1341" s="4"/>
      <c r="U1341" s="5"/>
      <c r="V1341" s="5"/>
      <c r="W1341" s="5"/>
      <c r="X1341" s="4"/>
      <c r="Y1341" s="6"/>
      <c r="Z1341" s="4"/>
      <c r="AA1341" s="4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</row>
    <row r="1342" spans="1:144" x14ac:dyDescent="0.2">
      <c r="A1342" s="138">
        <f t="shared" si="299"/>
        <v>43637</v>
      </c>
      <c r="B1342" s="142">
        <f t="shared" ca="1" si="306"/>
        <v>1089045.48699999</v>
      </c>
      <c r="C1342" s="52">
        <f t="shared" si="300"/>
        <v>1000000</v>
      </c>
      <c r="D1342" s="38">
        <f t="shared" si="301"/>
        <v>0.14476</v>
      </c>
      <c r="E1342" s="42">
        <f t="shared" si="302"/>
        <v>43403</v>
      </c>
      <c r="F1342" s="1">
        <f t="shared" si="294"/>
        <v>159</v>
      </c>
      <c r="G1342" s="51">
        <f t="shared" si="295"/>
        <v>159</v>
      </c>
      <c r="H1342" s="43">
        <f t="shared" si="296"/>
        <v>1.0890454869999999</v>
      </c>
      <c r="I1342" s="51">
        <f t="shared" si="303"/>
        <v>0</v>
      </c>
      <c r="J1342" s="52">
        <f t="shared" si="297"/>
        <v>89045.486999989997</v>
      </c>
      <c r="K1342" s="41">
        <f t="shared" si="298"/>
        <v>0</v>
      </c>
      <c r="L1342" s="2" t="str">
        <f t="shared" si="304"/>
        <v>J=</v>
      </c>
      <c r="M1342" s="42">
        <f t="shared" si="305"/>
        <v>43768</v>
      </c>
      <c r="N1342" s="5">
        <f t="shared" si="307"/>
        <v>0</v>
      </c>
      <c r="O1342" s="4"/>
      <c r="P1342" s="4"/>
      <c r="Q1342" s="4"/>
      <c r="R1342" s="5"/>
      <c r="S1342" s="3"/>
      <c r="T1342" s="4"/>
      <c r="U1342" s="5"/>
      <c r="V1342" s="5"/>
      <c r="W1342" s="5"/>
      <c r="X1342" s="4"/>
      <c r="Y1342" s="6"/>
      <c r="Z1342" s="4"/>
      <c r="AA1342" s="4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</row>
    <row r="1343" spans="1:144" x14ac:dyDescent="0.2">
      <c r="A1343" s="138">
        <f t="shared" si="299"/>
        <v>43638</v>
      </c>
      <c r="B1343" s="142">
        <f t="shared" ca="1" si="306"/>
        <v>1089629.9029999999</v>
      </c>
      <c r="C1343" s="52">
        <f t="shared" si="300"/>
        <v>1000000</v>
      </c>
      <c r="D1343" s="38">
        <f t="shared" si="301"/>
        <v>0.14476</v>
      </c>
      <c r="E1343" s="42">
        <f t="shared" si="302"/>
        <v>43403</v>
      </c>
      <c r="F1343" s="1">
        <f t="shared" si="294"/>
        <v>159</v>
      </c>
      <c r="G1343" s="51">
        <f t="shared" si="295"/>
        <v>160</v>
      </c>
      <c r="H1343" s="43">
        <f t="shared" si="296"/>
        <v>1.0896299030000001</v>
      </c>
      <c r="I1343" s="51">
        <f t="shared" si="303"/>
        <v>0</v>
      </c>
      <c r="J1343" s="52">
        <f t="shared" si="297"/>
        <v>89629.903000000006</v>
      </c>
      <c r="K1343" s="41">
        <f t="shared" si="298"/>
        <v>0</v>
      </c>
      <c r="L1343" s="2" t="str">
        <f t="shared" si="304"/>
        <v>J=</v>
      </c>
      <c r="M1343" s="42">
        <f t="shared" si="305"/>
        <v>43768</v>
      </c>
      <c r="N1343" s="5">
        <f t="shared" si="307"/>
        <v>0</v>
      </c>
      <c r="O1343" s="4"/>
      <c r="P1343" s="4"/>
      <c r="Q1343" s="4"/>
      <c r="R1343" s="5"/>
      <c r="S1343" s="3"/>
      <c r="T1343" s="4"/>
      <c r="U1343" s="5"/>
      <c r="V1343" s="5"/>
      <c r="W1343" s="5"/>
      <c r="X1343" s="4"/>
      <c r="Y1343" s="6"/>
      <c r="Z1343" s="4"/>
      <c r="AA1343" s="4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</row>
    <row r="1344" spans="1:144" x14ac:dyDescent="0.2">
      <c r="A1344" s="138">
        <f t="shared" si="299"/>
        <v>43639</v>
      </c>
      <c r="B1344" s="142">
        <f t="shared" ca="1" si="306"/>
        <v>1089629.9029999999</v>
      </c>
      <c r="C1344" s="52">
        <f t="shared" si="300"/>
        <v>1000000</v>
      </c>
      <c r="D1344" s="38">
        <f t="shared" si="301"/>
        <v>0.14476</v>
      </c>
      <c r="E1344" s="42">
        <f t="shared" si="302"/>
        <v>43403</v>
      </c>
      <c r="F1344" s="1">
        <f t="shared" si="294"/>
        <v>159</v>
      </c>
      <c r="G1344" s="51">
        <f t="shared" si="295"/>
        <v>160</v>
      </c>
      <c r="H1344" s="43">
        <f t="shared" si="296"/>
        <v>1.0896299030000001</v>
      </c>
      <c r="I1344" s="51">
        <f t="shared" si="303"/>
        <v>0</v>
      </c>
      <c r="J1344" s="52">
        <f t="shared" si="297"/>
        <v>89629.903000000006</v>
      </c>
      <c r="K1344" s="41">
        <f t="shared" si="298"/>
        <v>0</v>
      </c>
      <c r="L1344" s="2" t="str">
        <f t="shared" si="304"/>
        <v>J=</v>
      </c>
      <c r="M1344" s="42">
        <f t="shared" si="305"/>
        <v>43768</v>
      </c>
      <c r="N1344" s="5">
        <f t="shared" si="307"/>
        <v>0</v>
      </c>
      <c r="O1344" s="4"/>
      <c r="P1344" s="4"/>
      <c r="Q1344" s="4"/>
      <c r="R1344" s="5"/>
      <c r="S1344" s="3"/>
      <c r="T1344" s="4"/>
      <c r="U1344" s="5"/>
      <c r="V1344" s="5"/>
      <c r="W1344" s="5"/>
      <c r="X1344" s="4"/>
      <c r="Y1344" s="6"/>
      <c r="Z1344" s="4"/>
      <c r="AA1344" s="4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</row>
    <row r="1345" spans="1:144" x14ac:dyDescent="0.2">
      <c r="A1345" s="138">
        <f t="shared" si="299"/>
        <v>43640</v>
      </c>
      <c r="B1345" s="142">
        <f t="shared" ca="1" si="306"/>
        <v>1089629.9029999999</v>
      </c>
      <c r="C1345" s="52">
        <f t="shared" si="300"/>
        <v>1000000</v>
      </c>
      <c r="D1345" s="38">
        <f t="shared" si="301"/>
        <v>0.14476</v>
      </c>
      <c r="E1345" s="42">
        <f t="shared" si="302"/>
        <v>43403</v>
      </c>
      <c r="F1345" s="1">
        <f t="shared" si="294"/>
        <v>160</v>
      </c>
      <c r="G1345" s="51">
        <f t="shared" si="295"/>
        <v>160</v>
      </c>
      <c r="H1345" s="43">
        <f t="shared" si="296"/>
        <v>1.0896299030000001</v>
      </c>
      <c r="I1345" s="51">
        <f t="shared" si="303"/>
        <v>0</v>
      </c>
      <c r="J1345" s="52">
        <f t="shared" si="297"/>
        <v>89629.903000000006</v>
      </c>
      <c r="K1345" s="41">
        <f t="shared" si="298"/>
        <v>0</v>
      </c>
      <c r="L1345" s="2" t="str">
        <f t="shared" si="304"/>
        <v>J=</v>
      </c>
      <c r="M1345" s="42">
        <f t="shared" si="305"/>
        <v>43768</v>
      </c>
      <c r="N1345" s="5">
        <f t="shared" si="307"/>
        <v>0</v>
      </c>
      <c r="O1345" s="4"/>
      <c r="P1345" s="4"/>
      <c r="Q1345" s="4"/>
      <c r="R1345" s="5"/>
      <c r="S1345" s="3"/>
      <c r="T1345" s="4"/>
      <c r="U1345" s="5"/>
      <c r="V1345" s="5"/>
      <c r="W1345" s="5"/>
      <c r="X1345" s="4"/>
      <c r="Y1345" s="6"/>
      <c r="Z1345" s="4"/>
      <c r="AA1345" s="4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</row>
    <row r="1346" spans="1:144" x14ac:dyDescent="0.2">
      <c r="A1346" s="138">
        <f t="shared" si="299"/>
        <v>43641</v>
      </c>
      <c r="B1346" s="142">
        <f t="shared" ca="1" si="306"/>
        <v>1090214.6340000001</v>
      </c>
      <c r="C1346" s="52">
        <f t="shared" si="300"/>
        <v>1000000</v>
      </c>
      <c r="D1346" s="38">
        <f t="shared" si="301"/>
        <v>0.14476</v>
      </c>
      <c r="E1346" s="42">
        <f t="shared" si="302"/>
        <v>43403</v>
      </c>
      <c r="F1346" s="1">
        <f t="shared" si="294"/>
        <v>161</v>
      </c>
      <c r="G1346" s="51">
        <f t="shared" si="295"/>
        <v>161</v>
      </c>
      <c r="H1346" s="43">
        <f t="shared" si="296"/>
        <v>1.0902146340000001</v>
      </c>
      <c r="I1346" s="51">
        <f t="shared" si="303"/>
        <v>0</v>
      </c>
      <c r="J1346" s="52">
        <f t="shared" si="297"/>
        <v>90214.634000000005</v>
      </c>
      <c r="K1346" s="41">
        <f t="shared" si="298"/>
        <v>0</v>
      </c>
      <c r="L1346" s="2" t="str">
        <f t="shared" si="304"/>
        <v>J=</v>
      </c>
      <c r="M1346" s="42">
        <f t="shared" si="305"/>
        <v>43768</v>
      </c>
      <c r="N1346" s="5">
        <f t="shared" si="307"/>
        <v>0</v>
      </c>
      <c r="O1346" s="4"/>
      <c r="P1346" s="4"/>
      <c r="Q1346" s="4"/>
      <c r="R1346" s="5"/>
      <c r="S1346" s="3"/>
      <c r="T1346" s="4"/>
      <c r="U1346" s="5"/>
      <c r="V1346" s="5"/>
      <c r="W1346" s="5"/>
      <c r="X1346" s="4"/>
      <c r="Y1346" s="6"/>
      <c r="Z1346" s="4"/>
      <c r="AA1346" s="4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</row>
    <row r="1347" spans="1:144" x14ac:dyDescent="0.2">
      <c r="A1347" s="138">
        <f t="shared" si="299"/>
        <v>43642</v>
      </c>
      <c r="B1347" s="142">
        <f t="shared" ca="1" si="306"/>
        <v>1090799.6780000001</v>
      </c>
      <c r="C1347" s="52">
        <f t="shared" si="300"/>
        <v>1000000</v>
      </c>
      <c r="D1347" s="38">
        <f t="shared" si="301"/>
        <v>0.14476</v>
      </c>
      <c r="E1347" s="42">
        <f t="shared" si="302"/>
        <v>43403</v>
      </c>
      <c r="F1347" s="1">
        <f t="shared" si="294"/>
        <v>162</v>
      </c>
      <c r="G1347" s="51">
        <f t="shared" si="295"/>
        <v>162</v>
      </c>
      <c r="H1347" s="43">
        <f t="shared" si="296"/>
        <v>1.090799678</v>
      </c>
      <c r="I1347" s="51">
        <f t="shared" si="303"/>
        <v>0</v>
      </c>
      <c r="J1347" s="52">
        <f t="shared" si="297"/>
        <v>90799.678</v>
      </c>
      <c r="K1347" s="41">
        <f t="shared" si="298"/>
        <v>0</v>
      </c>
      <c r="L1347" s="2" t="str">
        <f t="shared" si="304"/>
        <v>J=</v>
      </c>
      <c r="M1347" s="42">
        <f t="shared" si="305"/>
        <v>43768</v>
      </c>
      <c r="N1347" s="5">
        <f t="shared" si="307"/>
        <v>0</v>
      </c>
      <c r="O1347" s="4"/>
      <c r="P1347" s="4"/>
      <c r="Q1347" s="4"/>
      <c r="R1347" s="5"/>
      <c r="S1347" s="3"/>
      <c r="T1347" s="4"/>
      <c r="U1347" s="5"/>
      <c r="V1347" s="5"/>
      <c r="W1347" s="5"/>
      <c r="X1347" s="4"/>
      <c r="Y1347" s="6"/>
      <c r="Z1347" s="4"/>
      <c r="AA1347" s="4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</row>
    <row r="1348" spans="1:144" x14ac:dyDescent="0.2">
      <c r="A1348" s="138">
        <f t="shared" si="299"/>
        <v>43643</v>
      </c>
      <c r="B1348" s="142">
        <f t="shared" ca="1" si="306"/>
        <v>1091385.0359999901</v>
      </c>
      <c r="C1348" s="52">
        <f t="shared" si="300"/>
        <v>1000000</v>
      </c>
      <c r="D1348" s="38">
        <f t="shared" si="301"/>
        <v>0.14476</v>
      </c>
      <c r="E1348" s="42">
        <f t="shared" si="302"/>
        <v>43403</v>
      </c>
      <c r="F1348" s="1">
        <f t="shared" si="294"/>
        <v>163</v>
      </c>
      <c r="G1348" s="51">
        <f t="shared" si="295"/>
        <v>163</v>
      </c>
      <c r="H1348" s="43">
        <f t="shared" si="296"/>
        <v>1.0913850359999999</v>
      </c>
      <c r="I1348" s="51">
        <f t="shared" si="303"/>
        <v>0</v>
      </c>
      <c r="J1348" s="52">
        <f t="shared" si="297"/>
        <v>91385.035999989996</v>
      </c>
      <c r="K1348" s="41">
        <f t="shared" si="298"/>
        <v>0</v>
      </c>
      <c r="L1348" s="2" t="str">
        <f t="shared" si="304"/>
        <v>J=</v>
      </c>
      <c r="M1348" s="42">
        <f t="shared" si="305"/>
        <v>43768</v>
      </c>
      <c r="N1348" s="5">
        <f t="shared" si="307"/>
        <v>0</v>
      </c>
      <c r="O1348" s="4"/>
      <c r="P1348" s="4"/>
      <c r="Q1348" s="4"/>
      <c r="R1348" s="5"/>
      <c r="S1348" s="3"/>
      <c r="T1348" s="4"/>
      <c r="U1348" s="5"/>
      <c r="V1348" s="5"/>
      <c r="W1348" s="5"/>
      <c r="X1348" s="4"/>
      <c r="Y1348" s="6"/>
      <c r="Z1348" s="4"/>
      <c r="AA1348" s="4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</row>
    <row r="1349" spans="1:144" x14ac:dyDescent="0.2">
      <c r="A1349" s="138">
        <f t="shared" si="299"/>
        <v>43644</v>
      </c>
      <c r="B1349" s="142">
        <f t="shared" ca="1" si="306"/>
        <v>1091970.7080000001</v>
      </c>
      <c r="C1349" s="52">
        <f t="shared" si="300"/>
        <v>1000000</v>
      </c>
      <c r="D1349" s="38">
        <f t="shared" si="301"/>
        <v>0.14476</v>
      </c>
      <c r="E1349" s="42">
        <f t="shared" si="302"/>
        <v>43403</v>
      </c>
      <c r="F1349" s="1">
        <f t="shared" si="294"/>
        <v>164</v>
      </c>
      <c r="G1349" s="51">
        <f t="shared" si="295"/>
        <v>164</v>
      </c>
      <c r="H1349" s="43">
        <f t="shared" si="296"/>
        <v>1.0919707080000001</v>
      </c>
      <c r="I1349" s="51">
        <f t="shared" si="303"/>
        <v>0</v>
      </c>
      <c r="J1349" s="52">
        <f t="shared" si="297"/>
        <v>91970.707999999999</v>
      </c>
      <c r="K1349" s="41">
        <f t="shared" si="298"/>
        <v>0</v>
      </c>
      <c r="L1349" s="2" t="str">
        <f t="shared" si="304"/>
        <v>J=</v>
      </c>
      <c r="M1349" s="42">
        <f t="shared" si="305"/>
        <v>43768</v>
      </c>
      <c r="N1349" s="5">
        <f t="shared" si="307"/>
        <v>0</v>
      </c>
      <c r="O1349" s="4"/>
      <c r="P1349" s="4"/>
      <c r="Q1349" s="4"/>
      <c r="R1349" s="5"/>
      <c r="S1349" s="3"/>
      <c r="T1349" s="4"/>
      <c r="U1349" s="5"/>
      <c r="V1349" s="5"/>
      <c r="W1349" s="5"/>
      <c r="X1349" s="4"/>
      <c r="Y1349" s="6"/>
      <c r="Z1349" s="4"/>
      <c r="AA1349" s="4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</row>
    <row r="1350" spans="1:144" x14ac:dyDescent="0.2">
      <c r="A1350" s="138">
        <f t="shared" si="299"/>
        <v>43645</v>
      </c>
      <c r="B1350" s="142">
        <f t="shared" ca="1" si="306"/>
        <v>1092556.6950000001</v>
      </c>
      <c r="C1350" s="52">
        <f t="shared" si="300"/>
        <v>1000000</v>
      </c>
      <c r="D1350" s="38">
        <f t="shared" si="301"/>
        <v>0.14476</v>
      </c>
      <c r="E1350" s="42">
        <f t="shared" si="302"/>
        <v>43403</v>
      </c>
      <c r="F1350" s="1">
        <f t="shared" si="294"/>
        <v>164</v>
      </c>
      <c r="G1350" s="51">
        <f t="shared" si="295"/>
        <v>165</v>
      </c>
      <c r="H1350" s="43">
        <f t="shared" si="296"/>
        <v>1.0925566950000001</v>
      </c>
      <c r="I1350" s="51">
        <f t="shared" si="303"/>
        <v>0</v>
      </c>
      <c r="J1350" s="52">
        <f t="shared" si="297"/>
        <v>92556.695000000007</v>
      </c>
      <c r="K1350" s="41">
        <f t="shared" si="298"/>
        <v>0</v>
      </c>
      <c r="L1350" s="2" t="str">
        <f t="shared" si="304"/>
        <v>J=</v>
      </c>
      <c r="M1350" s="42">
        <f t="shared" si="305"/>
        <v>43768</v>
      </c>
      <c r="N1350" s="5">
        <f t="shared" si="307"/>
        <v>0</v>
      </c>
      <c r="O1350" s="4"/>
      <c r="P1350" s="4"/>
      <c r="Q1350" s="4"/>
      <c r="R1350" s="5"/>
      <c r="S1350" s="3"/>
      <c r="T1350" s="4"/>
      <c r="U1350" s="5"/>
      <c r="V1350" s="5"/>
      <c r="W1350" s="5"/>
      <c r="X1350" s="4"/>
      <c r="Y1350" s="6"/>
      <c r="Z1350" s="4"/>
      <c r="AA1350" s="4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</row>
    <row r="1351" spans="1:144" x14ac:dyDescent="0.2">
      <c r="A1351" s="138">
        <f t="shared" si="299"/>
        <v>43646</v>
      </c>
      <c r="B1351" s="142">
        <f t="shared" ca="1" si="306"/>
        <v>1092556.6950000001</v>
      </c>
      <c r="C1351" s="52">
        <f t="shared" si="300"/>
        <v>1000000</v>
      </c>
      <c r="D1351" s="38">
        <f t="shared" si="301"/>
        <v>0.14476</v>
      </c>
      <c r="E1351" s="42">
        <f t="shared" si="302"/>
        <v>43403</v>
      </c>
      <c r="F1351" s="1">
        <f t="shared" si="294"/>
        <v>164</v>
      </c>
      <c r="G1351" s="51">
        <f t="shared" si="295"/>
        <v>165</v>
      </c>
      <c r="H1351" s="43">
        <f t="shared" si="296"/>
        <v>1.0925566950000001</v>
      </c>
      <c r="I1351" s="51">
        <f t="shared" si="303"/>
        <v>0</v>
      </c>
      <c r="J1351" s="52">
        <f t="shared" si="297"/>
        <v>92556.695000000007</v>
      </c>
      <c r="K1351" s="41">
        <f t="shared" si="298"/>
        <v>0</v>
      </c>
      <c r="L1351" s="2" t="str">
        <f t="shared" si="304"/>
        <v>J=</v>
      </c>
      <c r="M1351" s="42">
        <f t="shared" si="305"/>
        <v>43768</v>
      </c>
      <c r="N1351" s="5">
        <f t="shared" si="307"/>
        <v>0</v>
      </c>
      <c r="O1351" s="4"/>
      <c r="P1351" s="4"/>
      <c r="Q1351" s="4"/>
      <c r="R1351" s="5"/>
      <c r="S1351" s="3"/>
      <c r="T1351" s="4"/>
      <c r="U1351" s="5"/>
      <c r="V1351" s="5"/>
      <c r="W1351" s="5"/>
      <c r="X1351" s="4"/>
      <c r="Y1351" s="6"/>
      <c r="Z1351" s="4"/>
      <c r="AA1351" s="4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</row>
    <row r="1352" spans="1:144" x14ac:dyDescent="0.2">
      <c r="A1352" s="138">
        <f t="shared" si="299"/>
        <v>43647</v>
      </c>
      <c r="B1352" s="142">
        <f t="shared" ca="1" si="306"/>
        <v>1092556.6950000001</v>
      </c>
      <c r="C1352" s="52">
        <f t="shared" si="300"/>
        <v>1000000</v>
      </c>
      <c r="D1352" s="38">
        <f t="shared" si="301"/>
        <v>0.14476</v>
      </c>
      <c r="E1352" s="42">
        <f t="shared" si="302"/>
        <v>43403</v>
      </c>
      <c r="F1352" s="1">
        <f t="shared" si="294"/>
        <v>165</v>
      </c>
      <c r="G1352" s="51">
        <f t="shared" si="295"/>
        <v>165</v>
      </c>
      <c r="H1352" s="43">
        <f t="shared" si="296"/>
        <v>1.0925566950000001</v>
      </c>
      <c r="I1352" s="51">
        <f t="shared" si="303"/>
        <v>0</v>
      </c>
      <c r="J1352" s="52">
        <f t="shared" si="297"/>
        <v>92556.695000000007</v>
      </c>
      <c r="K1352" s="41">
        <f t="shared" si="298"/>
        <v>0</v>
      </c>
      <c r="L1352" s="2" t="str">
        <f t="shared" si="304"/>
        <v>J=</v>
      </c>
      <c r="M1352" s="42">
        <f t="shared" si="305"/>
        <v>43768</v>
      </c>
      <c r="N1352" s="5">
        <f t="shared" si="307"/>
        <v>0</v>
      </c>
      <c r="O1352" s="4"/>
      <c r="P1352" s="4"/>
      <c r="Q1352" s="4"/>
      <c r="R1352" s="5"/>
      <c r="S1352" s="3"/>
      <c r="T1352" s="4"/>
      <c r="U1352" s="5"/>
      <c r="V1352" s="5"/>
      <c r="W1352" s="5"/>
      <c r="X1352" s="4"/>
      <c r="Y1352" s="6"/>
      <c r="Z1352" s="4"/>
      <c r="AA1352" s="4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</row>
    <row r="1353" spans="1:144" x14ac:dyDescent="0.2">
      <c r="A1353" s="138">
        <f t="shared" si="299"/>
        <v>43648</v>
      </c>
      <c r="B1353" s="142">
        <f t="shared" ca="1" si="306"/>
        <v>1093142.996</v>
      </c>
      <c r="C1353" s="52">
        <f t="shared" si="300"/>
        <v>1000000</v>
      </c>
      <c r="D1353" s="38">
        <f t="shared" si="301"/>
        <v>0.14476</v>
      </c>
      <c r="E1353" s="42">
        <f t="shared" si="302"/>
        <v>43403</v>
      </c>
      <c r="F1353" s="1">
        <f t="shared" si="294"/>
        <v>166</v>
      </c>
      <c r="G1353" s="51">
        <f t="shared" si="295"/>
        <v>166</v>
      </c>
      <c r="H1353" s="43">
        <f t="shared" si="296"/>
        <v>1.0931429960000001</v>
      </c>
      <c r="I1353" s="51">
        <f t="shared" si="303"/>
        <v>0</v>
      </c>
      <c r="J1353" s="52">
        <f t="shared" si="297"/>
        <v>93142.995999999999</v>
      </c>
      <c r="K1353" s="41">
        <f t="shared" si="298"/>
        <v>0</v>
      </c>
      <c r="L1353" s="2" t="str">
        <f t="shared" si="304"/>
        <v>J=</v>
      </c>
      <c r="M1353" s="42">
        <f t="shared" si="305"/>
        <v>43768</v>
      </c>
      <c r="N1353" s="5">
        <f t="shared" si="307"/>
        <v>0</v>
      </c>
      <c r="O1353" s="4"/>
      <c r="P1353" s="4"/>
      <c r="Q1353" s="4"/>
      <c r="R1353" s="5"/>
      <c r="S1353" s="3"/>
      <c r="T1353" s="4"/>
      <c r="U1353" s="5"/>
      <c r="V1353" s="5"/>
      <c r="W1353" s="5"/>
      <c r="X1353" s="4"/>
      <c r="Y1353" s="6"/>
      <c r="Z1353" s="4"/>
      <c r="AA1353" s="4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</row>
    <row r="1354" spans="1:144" x14ac:dyDescent="0.2">
      <c r="A1354" s="138">
        <f t="shared" si="299"/>
        <v>43649</v>
      </c>
      <c r="B1354" s="142">
        <f t="shared" ca="1" si="306"/>
        <v>1093729.611</v>
      </c>
      <c r="C1354" s="52">
        <f t="shared" si="300"/>
        <v>1000000</v>
      </c>
      <c r="D1354" s="38">
        <f t="shared" si="301"/>
        <v>0.14476</v>
      </c>
      <c r="E1354" s="42">
        <f t="shared" si="302"/>
        <v>43403</v>
      </c>
      <c r="F1354" s="1">
        <f t="shared" si="294"/>
        <v>167</v>
      </c>
      <c r="G1354" s="51">
        <f t="shared" si="295"/>
        <v>167</v>
      </c>
      <c r="H1354" s="43">
        <f t="shared" si="296"/>
        <v>1.0937296110000001</v>
      </c>
      <c r="I1354" s="51">
        <f t="shared" si="303"/>
        <v>0</v>
      </c>
      <c r="J1354" s="52">
        <f t="shared" si="297"/>
        <v>93729.611000000004</v>
      </c>
      <c r="K1354" s="41">
        <f t="shared" si="298"/>
        <v>0</v>
      </c>
      <c r="L1354" s="2" t="str">
        <f t="shared" si="304"/>
        <v>J=</v>
      </c>
      <c r="M1354" s="42">
        <f t="shared" si="305"/>
        <v>43768</v>
      </c>
      <c r="N1354" s="5">
        <f t="shared" si="307"/>
        <v>0</v>
      </c>
      <c r="O1354" s="4"/>
      <c r="P1354" s="4"/>
      <c r="Q1354" s="4"/>
      <c r="R1354" s="5"/>
      <c r="S1354" s="3"/>
      <c r="T1354" s="4"/>
      <c r="U1354" s="5"/>
      <c r="V1354" s="5"/>
      <c r="W1354" s="5"/>
      <c r="X1354" s="4"/>
      <c r="Y1354" s="6"/>
      <c r="Z1354" s="4"/>
      <c r="AA1354" s="4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</row>
    <row r="1355" spans="1:144" x14ac:dyDescent="0.2">
      <c r="A1355" s="138">
        <f t="shared" si="299"/>
        <v>43650</v>
      </c>
      <c r="B1355" s="142">
        <f t="shared" ca="1" si="306"/>
        <v>1094316.541</v>
      </c>
      <c r="C1355" s="52">
        <f t="shared" si="300"/>
        <v>1000000</v>
      </c>
      <c r="D1355" s="38">
        <f t="shared" si="301"/>
        <v>0.14476</v>
      </c>
      <c r="E1355" s="42">
        <f t="shared" si="302"/>
        <v>43403</v>
      </c>
      <c r="F1355" s="1">
        <f t="shared" si="294"/>
        <v>168</v>
      </c>
      <c r="G1355" s="51">
        <f t="shared" si="295"/>
        <v>168</v>
      </c>
      <c r="H1355" s="43">
        <f t="shared" si="296"/>
        <v>1.094316541</v>
      </c>
      <c r="I1355" s="51">
        <f t="shared" si="303"/>
        <v>0</v>
      </c>
      <c r="J1355" s="52">
        <f t="shared" si="297"/>
        <v>94316.540999999997</v>
      </c>
      <c r="K1355" s="41">
        <f t="shared" si="298"/>
        <v>0</v>
      </c>
      <c r="L1355" s="2" t="str">
        <f t="shared" si="304"/>
        <v>J=</v>
      </c>
      <c r="M1355" s="42">
        <f t="shared" si="305"/>
        <v>43768</v>
      </c>
      <c r="N1355" s="5">
        <f t="shared" si="307"/>
        <v>0</v>
      </c>
      <c r="O1355" s="4"/>
      <c r="P1355" s="4"/>
      <c r="Q1355" s="4"/>
      <c r="R1355" s="5"/>
      <c r="S1355" s="3"/>
      <c r="T1355" s="4"/>
      <c r="U1355" s="5"/>
      <c r="V1355" s="5"/>
      <c r="W1355" s="5"/>
      <c r="X1355" s="4"/>
      <c r="Y1355" s="6"/>
      <c r="Z1355" s="4"/>
      <c r="AA1355" s="4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</row>
    <row r="1356" spans="1:144" x14ac:dyDescent="0.2">
      <c r="A1356" s="138">
        <f t="shared" si="299"/>
        <v>43651</v>
      </c>
      <c r="B1356" s="142">
        <f t="shared" ca="1" si="306"/>
        <v>1094903.787</v>
      </c>
      <c r="C1356" s="52">
        <f t="shared" si="300"/>
        <v>1000000</v>
      </c>
      <c r="D1356" s="38">
        <f t="shared" si="301"/>
        <v>0.14476</v>
      </c>
      <c r="E1356" s="42">
        <f t="shared" si="302"/>
        <v>43403</v>
      </c>
      <c r="F1356" s="1">
        <f t="shared" ref="F1356:F1419" si="308">IF(A1356&gt;E1356,IF(NETWORKDAYS(E1356,A1356,$P$75:$P$191)-1=0,1,NETWORKDAYS(E1356,A1356,$P$75:$P$191)-1),0)</f>
        <v>169</v>
      </c>
      <c r="G1356" s="51">
        <f t="shared" ref="G1356:G1419" si="309">IF(AND(F1356=1,F1355=1),1,IF(F1356&gt;0,IF(F1356=F1355,F1356+1,F1356),0))</f>
        <v>169</v>
      </c>
      <c r="H1356" s="43">
        <f t="shared" ref="H1356:H1419" si="310">ROUND((D1356+1)^(G1356/252),9)</f>
        <v>1.094903787</v>
      </c>
      <c r="I1356" s="51">
        <f t="shared" si="303"/>
        <v>0</v>
      </c>
      <c r="J1356" s="52">
        <f t="shared" ref="J1356:J1419" si="311">TRUNC(((H1356-1)*C1356),8)</f>
        <v>94903.786999999997</v>
      </c>
      <c r="K1356" s="41">
        <f t="shared" ref="K1356:K1419" si="312">IF(I1356&gt;0,VLOOKUP(I1356,$P$12:$U$72,6),0)</f>
        <v>0</v>
      </c>
      <c r="L1356" s="2" t="str">
        <f t="shared" si="304"/>
        <v>J=</v>
      </c>
      <c r="M1356" s="42">
        <f t="shared" si="305"/>
        <v>43768</v>
      </c>
      <c r="N1356" s="5">
        <f t="shared" si="307"/>
        <v>0</v>
      </c>
      <c r="O1356" s="4"/>
      <c r="P1356" s="4"/>
      <c r="Q1356" s="4"/>
      <c r="R1356" s="5"/>
      <c r="S1356" s="3"/>
      <c r="T1356" s="4"/>
      <c r="U1356" s="5"/>
      <c r="V1356" s="5"/>
      <c r="W1356" s="5"/>
      <c r="X1356" s="4"/>
      <c r="Y1356" s="6"/>
      <c r="Z1356" s="4"/>
      <c r="AA1356" s="4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</row>
    <row r="1357" spans="1:144" x14ac:dyDescent="0.2">
      <c r="A1357" s="138">
        <f t="shared" ref="A1357:A1420" si="313">(A1356+1)</f>
        <v>43652</v>
      </c>
      <c r="B1357" s="142">
        <f t="shared" ca="1" si="306"/>
        <v>1095491.3470000001</v>
      </c>
      <c r="C1357" s="52">
        <f t="shared" ref="C1357:C1420" si="314">(C1356-K1356)</f>
        <v>1000000</v>
      </c>
      <c r="D1357" s="38">
        <f t="shared" ref="D1357:D1420" si="315">D1356</f>
        <v>0.14476</v>
      </c>
      <c r="E1357" s="42">
        <f t="shared" ref="E1357:E1420" si="316">IF(I1356&gt;0,VLOOKUP(I1356,P$12:Z$72,2),E1356)</f>
        <v>43403</v>
      </c>
      <c r="F1357" s="1">
        <f t="shared" si="308"/>
        <v>169</v>
      </c>
      <c r="G1357" s="51">
        <f t="shared" si="309"/>
        <v>170</v>
      </c>
      <c r="H1357" s="43">
        <f t="shared" si="310"/>
        <v>1.0954913470000001</v>
      </c>
      <c r="I1357" s="51">
        <f t="shared" ref="I1357:I1420" si="317">IF(VLOOKUP(A1357,Q$12:X$72,8)=VLOOKUP(A1356,Q$12:X$72,8),0,VLOOKUP(A1357,Q$12:X$72,8))</f>
        <v>0</v>
      </c>
      <c r="J1357" s="52">
        <f t="shared" si="311"/>
        <v>95491.346999999994</v>
      </c>
      <c r="K1357" s="41">
        <f t="shared" si="312"/>
        <v>0</v>
      </c>
      <c r="L1357" s="2" t="str">
        <f t="shared" ref="L1357:L1420" si="318">IF(I1356&gt;0,VLOOKUP(I1356,P$12:Z$72,10),L1356)</f>
        <v>J=</v>
      </c>
      <c r="M1357" s="42">
        <f t="shared" ref="M1357:M1420" si="319">IF(I1356&gt;0,VLOOKUP(I1356,P$12:Z$72,11),M1356)</f>
        <v>43768</v>
      </c>
      <c r="N1357" s="5">
        <f t="shared" si="307"/>
        <v>0</v>
      </c>
      <c r="O1357" s="4"/>
      <c r="P1357" s="4"/>
      <c r="Q1357" s="4"/>
      <c r="R1357" s="5"/>
      <c r="S1357" s="3"/>
      <c r="T1357" s="4"/>
      <c r="U1357" s="5"/>
      <c r="V1357" s="5"/>
      <c r="W1357" s="5"/>
      <c r="X1357" s="4"/>
      <c r="Y1357" s="6"/>
      <c r="Z1357" s="4"/>
      <c r="AA1357" s="4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</row>
    <row r="1358" spans="1:144" x14ac:dyDescent="0.2">
      <c r="A1358" s="138">
        <f t="shared" si="313"/>
        <v>43653</v>
      </c>
      <c r="B1358" s="142">
        <f t="shared" ref="B1358:B1421" ca="1" si="320">IF(A1358&lt;=TODAY(),C1358+J1358,IF(AND(A1358&gt;TODAY(),A1358&lt;=$B$1),IF(VLOOKUP(TODAY(),$A$12:$D$10000,4,FALSE)=0,"n.d",C1358+J1358),"n.d"))</f>
        <v>1095491.3470000001</v>
      </c>
      <c r="C1358" s="52">
        <f t="shared" si="314"/>
        <v>1000000</v>
      </c>
      <c r="D1358" s="38">
        <f t="shared" si="315"/>
        <v>0.14476</v>
      </c>
      <c r="E1358" s="42">
        <f t="shared" si="316"/>
        <v>43403</v>
      </c>
      <c r="F1358" s="1">
        <f t="shared" si="308"/>
        <v>169</v>
      </c>
      <c r="G1358" s="51">
        <f t="shared" si="309"/>
        <v>170</v>
      </c>
      <c r="H1358" s="43">
        <f t="shared" si="310"/>
        <v>1.0954913470000001</v>
      </c>
      <c r="I1358" s="51">
        <f t="shared" si="317"/>
        <v>0</v>
      </c>
      <c r="J1358" s="52">
        <f t="shared" si="311"/>
        <v>95491.346999999994</v>
      </c>
      <c r="K1358" s="41">
        <f t="shared" si="312"/>
        <v>0</v>
      </c>
      <c r="L1358" s="2" t="str">
        <f t="shared" si="318"/>
        <v>J=</v>
      </c>
      <c r="M1358" s="42">
        <f t="shared" si="319"/>
        <v>43768</v>
      </c>
      <c r="N1358" s="5">
        <f t="shared" ref="N1358:N1421" si="321">IF(I1358&gt;0,(J1358+K1358)*N$9,0)</f>
        <v>0</v>
      </c>
      <c r="O1358" s="4"/>
      <c r="P1358" s="4"/>
      <c r="Q1358" s="4"/>
      <c r="R1358" s="5"/>
      <c r="S1358" s="3"/>
      <c r="T1358" s="4"/>
      <c r="U1358" s="5"/>
      <c r="V1358" s="5"/>
      <c r="W1358" s="5"/>
      <c r="X1358" s="4"/>
      <c r="Y1358" s="6"/>
      <c r="Z1358" s="4"/>
      <c r="AA1358" s="4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</row>
    <row r="1359" spans="1:144" x14ac:dyDescent="0.2">
      <c r="A1359" s="138">
        <f t="shared" si="313"/>
        <v>43654</v>
      </c>
      <c r="B1359" s="142">
        <f t="shared" ca="1" si="320"/>
        <v>1095491.3470000001</v>
      </c>
      <c r="C1359" s="52">
        <f t="shared" si="314"/>
        <v>1000000</v>
      </c>
      <c r="D1359" s="38">
        <f t="shared" si="315"/>
        <v>0.14476</v>
      </c>
      <c r="E1359" s="42">
        <f t="shared" si="316"/>
        <v>43403</v>
      </c>
      <c r="F1359" s="1">
        <f t="shared" si="308"/>
        <v>170</v>
      </c>
      <c r="G1359" s="51">
        <f t="shared" si="309"/>
        <v>170</v>
      </c>
      <c r="H1359" s="43">
        <f t="shared" si="310"/>
        <v>1.0954913470000001</v>
      </c>
      <c r="I1359" s="51">
        <f t="shared" si="317"/>
        <v>0</v>
      </c>
      <c r="J1359" s="52">
        <f t="shared" si="311"/>
        <v>95491.346999999994</v>
      </c>
      <c r="K1359" s="41">
        <f t="shared" si="312"/>
        <v>0</v>
      </c>
      <c r="L1359" s="2" t="str">
        <f t="shared" si="318"/>
        <v>J=</v>
      </c>
      <c r="M1359" s="42">
        <f t="shared" si="319"/>
        <v>43768</v>
      </c>
      <c r="N1359" s="5">
        <f t="shared" si="321"/>
        <v>0</v>
      </c>
      <c r="O1359" s="4"/>
      <c r="P1359" s="4"/>
      <c r="Q1359" s="4"/>
      <c r="R1359" s="5"/>
      <c r="S1359" s="3"/>
      <c r="T1359" s="4"/>
      <c r="U1359" s="5"/>
      <c r="V1359" s="5"/>
      <c r="W1359" s="5"/>
      <c r="X1359" s="4"/>
      <c r="Y1359" s="6"/>
      <c r="Z1359" s="4"/>
      <c r="AA1359" s="4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</row>
    <row r="1360" spans="1:144" x14ac:dyDescent="0.2">
      <c r="A1360" s="138">
        <f t="shared" si="313"/>
        <v>43655</v>
      </c>
      <c r="B1360" s="142">
        <f t="shared" ca="1" si="320"/>
        <v>1096079.223</v>
      </c>
      <c r="C1360" s="52">
        <f t="shared" si="314"/>
        <v>1000000</v>
      </c>
      <c r="D1360" s="38">
        <f t="shared" si="315"/>
        <v>0.14476</v>
      </c>
      <c r="E1360" s="42">
        <f t="shared" si="316"/>
        <v>43403</v>
      </c>
      <c r="F1360" s="1">
        <f t="shared" si="308"/>
        <v>171</v>
      </c>
      <c r="G1360" s="51">
        <f t="shared" si="309"/>
        <v>171</v>
      </c>
      <c r="H1360" s="43">
        <f t="shared" si="310"/>
        <v>1.096079223</v>
      </c>
      <c r="I1360" s="51">
        <f t="shared" si="317"/>
        <v>0</v>
      </c>
      <c r="J1360" s="52">
        <f t="shared" si="311"/>
        <v>96079.222999999998</v>
      </c>
      <c r="K1360" s="41">
        <f t="shared" si="312"/>
        <v>0</v>
      </c>
      <c r="L1360" s="2" t="str">
        <f t="shared" si="318"/>
        <v>J=</v>
      </c>
      <c r="M1360" s="42">
        <f t="shared" si="319"/>
        <v>43768</v>
      </c>
      <c r="N1360" s="5">
        <f t="shared" si="321"/>
        <v>0</v>
      </c>
      <c r="O1360" s="4"/>
      <c r="P1360" s="4"/>
      <c r="Q1360" s="4"/>
      <c r="R1360" s="5"/>
      <c r="S1360" s="3"/>
      <c r="T1360" s="4"/>
      <c r="U1360" s="5"/>
      <c r="V1360" s="5"/>
      <c r="W1360" s="5"/>
      <c r="X1360" s="4"/>
      <c r="Y1360" s="6"/>
      <c r="Z1360" s="4"/>
      <c r="AA1360" s="4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</row>
    <row r="1361" spans="1:144" x14ac:dyDescent="0.2">
      <c r="A1361" s="138">
        <f t="shared" si="313"/>
        <v>43656</v>
      </c>
      <c r="B1361" s="142">
        <f t="shared" ca="1" si="320"/>
        <v>1096667.4139999901</v>
      </c>
      <c r="C1361" s="52">
        <f t="shared" si="314"/>
        <v>1000000</v>
      </c>
      <c r="D1361" s="38">
        <f t="shared" si="315"/>
        <v>0.14476</v>
      </c>
      <c r="E1361" s="42">
        <f t="shared" si="316"/>
        <v>43403</v>
      </c>
      <c r="F1361" s="1">
        <f t="shared" si="308"/>
        <v>172</v>
      </c>
      <c r="G1361" s="51">
        <f t="shared" si="309"/>
        <v>172</v>
      </c>
      <c r="H1361" s="43">
        <f t="shared" si="310"/>
        <v>1.0966674139999999</v>
      </c>
      <c r="I1361" s="51">
        <f t="shared" si="317"/>
        <v>0</v>
      </c>
      <c r="J1361" s="52">
        <f t="shared" si="311"/>
        <v>96667.413999990007</v>
      </c>
      <c r="K1361" s="41">
        <f t="shared" si="312"/>
        <v>0</v>
      </c>
      <c r="L1361" s="2" t="str">
        <f t="shared" si="318"/>
        <v>J=</v>
      </c>
      <c r="M1361" s="42">
        <f t="shared" si="319"/>
        <v>43768</v>
      </c>
      <c r="N1361" s="5">
        <f t="shared" si="321"/>
        <v>0</v>
      </c>
      <c r="O1361" s="4"/>
      <c r="P1361" s="4"/>
      <c r="Q1361" s="4"/>
      <c r="R1361" s="5"/>
      <c r="S1361" s="3"/>
      <c r="T1361" s="4"/>
      <c r="U1361" s="5"/>
      <c r="V1361" s="5"/>
      <c r="W1361" s="5"/>
      <c r="X1361" s="4"/>
      <c r="Y1361" s="6"/>
      <c r="Z1361" s="4"/>
      <c r="AA1361" s="4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</row>
    <row r="1362" spans="1:144" x14ac:dyDescent="0.2">
      <c r="A1362" s="138">
        <f t="shared" si="313"/>
        <v>43657</v>
      </c>
      <c r="B1362" s="142">
        <f t="shared" ca="1" si="320"/>
        <v>1097255.9209999901</v>
      </c>
      <c r="C1362" s="52">
        <f t="shared" si="314"/>
        <v>1000000</v>
      </c>
      <c r="D1362" s="38">
        <f t="shared" si="315"/>
        <v>0.14476</v>
      </c>
      <c r="E1362" s="42">
        <f t="shared" si="316"/>
        <v>43403</v>
      </c>
      <c r="F1362" s="1">
        <f t="shared" si="308"/>
        <v>173</v>
      </c>
      <c r="G1362" s="51">
        <f t="shared" si="309"/>
        <v>173</v>
      </c>
      <c r="H1362" s="43">
        <f t="shared" si="310"/>
        <v>1.0972559209999999</v>
      </c>
      <c r="I1362" s="51">
        <f t="shared" si="317"/>
        <v>0</v>
      </c>
      <c r="J1362" s="52">
        <f t="shared" si="311"/>
        <v>97255.920999990005</v>
      </c>
      <c r="K1362" s="41">
        <f t="shared" si="312"/>
        <v>0</v>
      </c>
      <c r="L1362" s="2" t="str">
        <f t="shared" si="318"/>
        <v>J=</v>
      </c>
      <c r="M1362" s="42">
        <f t="shared" si="319"/>
        <v>43768</v>
      </c>
      <c r="N1362" s="5">
        <f t="shared" si="321"/>
        <v>0</v>
      </c>
      <c r="O1362" s="4"/>
      <c r="P1362" s="4"/>
      <c r="Q1362" s="4"/>
      <c r="R1362" s="5"/>
      <c r="S1362" s="3"/>
      <c r="T1362" s="4"/>
      <c r="U1362" s="5"/>
      <c r="V1362" s="5"/>
      <c r="W1362" s="5"/>
      <c r="X1362" s="4"/>
      <c r="Y1362" s="6"/>
      <c r="Z1362" s="4"/>
      <c r="AA1362" s="4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</row>
    <row r="1363" spans="1:144" x14ac:dyDescent="0.2">
      <c r="A1363" s="138">
        <f t="shared" si="313"/>
        <v>43658</v>
      </c>
      <c r="B1363" s="142">
        <f t="shared" ca="1" si="320"/>
        <v>1097844.7439999999</v>
      </c>
      <c r="C1363" s="52">
        <f t="shared" si="314"/>
        <v>1000000</v>
      </c>
      <c r="D1363" s="38">
        <f t="shared" si="315"/>
        <v>0.14476</v>
      </c>
      <c r="E1363" s="42">
        <f t="shared" si="316"/>
        <v>43403</v>
      </c>
      <c r="F1363" s="1">
        <f t="shared" si="308"/>
        <v>174</v>
      </c>
      <c r="G1363" s="51">
        <f t="shared" si="309"/>
        <v>174</v>
      </c>
      <c r="H1363" s="43">
        <f t="shared" si="310"/>
        <v>1.0978447440000001</v>
      </c>
      <c r="I1363" s="51">
        <f t="shared" si="317"/>
        <v>0</v>
      </c>
      <c r="J1363" s="52">
        <f t="shared" si="311"/>
        <v>97844.744000000006</v>
      </c>
      <c r="K1363" s="41">
        <f t="shared" si="312"/>
        <v>0</v>
      </c>
      <c r="L1363" s="2" t="str">
        <f t="shared" si="318"/>
        <v>J=</v>
      </c>
      <c r="M1363" s="42">
        <f t="shared" si="319"/>
        <v>43768</v>
      </c>
      <c r="N1363" s="5">
        <f t="shared" si="321"/>
        <v>0</v>
      </c>
      <c r="O1363" s="4"/>
      <c r="P1363" s="4"/>
      <c r="Q1363" s="4"/>
      <c r="R1363" s="5"/>
      <c r="S1363" s="3"/>
      <c r="T1363" s="4"/>
      <c r="U1363" s="5"/>
      <c r="V1363" s="5"/>
      <c r="W1363" s="5"/>
      <c r="X1363" s="4"/>
      <c r="Y1363" s="6"/>
      <c r="Z1363" s="4"/>
      <c r="AA1363" s="4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</row>
    <row r="1364" spans="1:144" x14ac:dyDescent="0.2">
      <c r="A1364" s="138">
        <f t="shared" si="313"/>
        <v>43659</v>
      </c>
      <c r="B1364" s="142">
        <f t="shared" ca="1" si="320"/>
        <v>1098433.8829999999</v>
      </c>
      <c r="C1364" s="52">
        <f t="shared" si="314"/>
        <v>1000000</v>
      </c>
      <c r="D1364" s="38">
        <f t="shared" si="315"/>
        <v>0.14476</v>
      </c>
      <c r="E1364" s="42">
        <f t="shared" si="316"/>
        <v>43403</v>
      </c>
      <c r="F1364" s="1">
        <f t="shared" si="308"/>
        <v>174</v>
      </c>
      <c r="G1364" s="51">
        <f t="shared" si="309"/>
        <v>175</v>
      </c>
      <c r="H1364" s="43">
        <f t="shared" si="310"/>
        <v>1.098433883</v>
      </c>
      <c r="I1364" s="51">
        <f t="shared" si="317"/>
        <v>0</v>
      </c>
      <c r="J1364" s="52">
        <f t="shared" si="311"/>
        <v>98433.883000000002</v>
      </c>
      <c r="K1364" s="41">
        <f t="shared" si="312"/>
        <v>0</v>
      </c>
      <c r="L1364" s="2" t="str">
        <f t="shared" si="318"/>
        <v>J=</v>
      </c>
      <c r="M1364" s="42">
        <f t="shared" si="319"/>
        <v>43768</v>
      </c>
      <c r="N1364" s="5">
        <f t="shared" si="321"/>
        <v>0</v>
      </c>
      <c r="O1364" s="4"/>
      <c r="P1364" s="4"/>
      <c r="Q1364" s="4"/>
      <c r="R1364" s="5"/>
      <c r="S1364" s="3"/>
      <c r="T1364" s="4"/>
      <c r="U1364" s="5"/>
      <c r="V1364" s="5"/>
      <c r="W1364" s="5"/>
      <c r="X1364" s="4"/>
      <c r="Y1364" s="6"/>
      <c r="Z1364" s="4"/>
      <c r="AA1364" s="4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</row>
    <row r="1365" spans="1:144" x14ac:dyDescent="0.2">
      <c r="A1365" s="138">
        <f t="shared" si="313"/>
        <v>43660</v>
      </c>
      <c r="B1365" s="142">
        <f t="shared" ca="1" si="320"/>
        <v>1098433.8829999999</v>
      </c>
      <c r="C1365" s="52">
        <f t="shared" si="314"/>
        <v>1000000</v>
      </c>
      <c r="D1365" s="38">
        <f t="shared" si="315"/>
        <v>0.14476</v>
      </c>
      <c r="E1365" s="42">
        <f t="shared" si="316"/>
        <v>43403</v>
      </c>
      <c r="F1365" s="1">
        <f t="shared" si="308"/>
        <v>174</v>
      </c>
      <c r="G1365" s="51">
        <f t="shared" si="309"/>
        <v>175</v>
      </c>
      <c r="H1365" s="43">
        <f t="shared" si="310"/>
        <v>1.098433883</v>
      </c>
      <c r="I1365" s="51">
        <f t="shared" si="317"/>
        <v>0</v>
      </c>
      <c r="J1365" s="52">
        <f t="shared" si="311"/>
        <v>98433.883000000002</v>
      </c>
      <c r="K1365" s="41">
        <f t="shared" si="312"/>
        <v>0</v>
      </c>
      <c r="L1365" s="2" t="str">
        <f t="shared" si="318"/>
        <v>J=</v>
      </c>
      <c r="M1365" s="42">
        <f t="shared" si="319"/>
        <v>43768</v>
      </c>
      <c r="N1365" s="5">
        <f t="shared" si="321"/>
        <v>0</v>
      </c>
      <c r="O1365" s="4"/>
      <c r="P1365" s="4"/>
      <c r="Q1365" s="4"/>
      <c r="R1365" s="5"/>
      <c r="S1365" s="3"/>
      <c r="T1365" s="4"/>
      <c r="U1365" s="5"/>
      <c r="V1365" s="5"/>
      <c r="W1365" s="5"/>
      <c r="X1365" s="4"/>
      <c r="Y1365" s="6"/>
      <c r="Z1365" s="4"/>
      <c r="AA1365" s="4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</row>
    <row r="1366" spans="1:144" x14ac:dyDescent="0.2">
      <c r="A1366" s="138">
        <f t="shared" si="313"/>
        <v>43661</v>
      </c>
      <c r="B1366" s="142">
        <f t="shared" ca="1" si="320"/>
        <v>1098433.8829999999</v>
      </c>
      <c r="C1366" s="52">
        <f t="shared" si="314"/>
        <v>1000000</v>
      </c>
      <c r="D1366" s="38">
        <f t="shared" si="315"/>
        <v>0.14476</v>
      </c>
      <c r="E1366" s="42">
        <f t="shared" si="316"/>
        <v>43403</v>
      </c>
      <c r="F1366" s="1">
        <f t="shared" si="308"/>
        <v>175</v>
      </c>
      <c r="G1366" s="51">
        <f t="shared" si="309"/>
        <v>175</v>
      </c>
      <c r="H1366" s="43">
        <f t="shared" si="310"/>
        <v>1.098433883</v>
      </c>
      <c r="I1366" s="51">
        <f t="shared" si="317"/>
        <v>0</v>
      </c>
      <c r="J1366" s="52">
        <f t="shared" si="311"/>
        <v>98433.883000000002</v>
      </c>
      <c r="K1366" s="41">
        <f t="shared" si="312"/>
        <v>0</v>
      </c>
      <c r="L1366" s="2" t="str">
        <f t="shared" si="318"/>
        <v>J=</v>
      </c>
      <c r="M1366" s="42">
        <f t="shared" si="319"/>
        <v>43768</v>
      </c>
      <c r="N1366" s="5">
        <f t="shared" si="321"/>
        <v>0</v>
      </c>
      <c r="O1366" s="4"/>
      <c r="P1366" s="4"/>
      <c r="Q1366" s="4"/>
      <c r="R1366" s="5"/>
      <c r="S1366" s="3"/>
      <c r="T1366" s="4"/>
      <c r="U1366" s="5"/>
      <c r="V1366" s="5"/>
      <c r="W1366" s="5"/>
      <c r="X1366" s="4"/>
      <c r="Y1366" s="6"/>
      <c r="Z1366" s="4"/>
      <c r="AA1366" s="4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</row>
    <row r="1367" spans="1:144" x14ac:dyDescent="0.2">
      <c r="A1367" s="138">
        <f t="shared" si="313"/>
        <v>43662</v>
      </c>
      <c r="B1367" s="142">
        <f t="shared" ca="1" si="320"/>
        <v>1099023.3370000001</v>
      </c>
      <c r="C1367" s="52">
        <f t="shared" si="314"/>
        <v>1000000</v>
      </c>
      <c r="D1367" s="38">
        <f t="shared" si="315"/>
        <v>0.14476</v>
      </c>
      <c r="E1367" s="42">
        <f t="shared" si="316"/>
        <v>43403</v>
      </c>
      <c r="F1367" s="1">
        <f t="shared" si="308"/>
        <v>176</v>
      </c>
      <c r="G1367" s="51">
        <f t="shared" si="309"/>
        <v>176</v>
      </c>
      <c r="H1367" s="43">
        <f t="shared" si="310"/>
        <v>1.099023337</v>
      </c>
      <c r="I1367" s="51">
        <f t="shared" si="317"/>
        <v>0</v>
      </c>
      <c r="J1367" s="52">
        <f t="shared" si="311"/>
        <v>99023.337</v>
      </c>
      <c r="K1367" s="41">
        <f t="shared" si="312"/>
        <v>0</v>
      </c>
      <c r="L1367" s="2" t="str">
        <f t="shared" si="318"/>
        <v>J=</v>
      </c>
      <c r="M1367" s="42">
        <f t="shared" si="319"/>
        <v>43768</v>
      </c>
      <c r="N1367" s="5">
        <f t="shared" si="321"/>
        <v>0</v>
      </c>
      <c r="O1367" s="4"/>
      <c r="P1367" s="4"/>
      <c r="Q1367" s="4"/>
      <c r="R1367" s="5"/>
      <c r="S1367" s="3"/>
      <c r="T1367" s="4"/>
      <c r="U1367" s="5"/>
      <c r="V1367" s="5"/>
      <c r="W1367" s="5"/>
      <c r="X1367" s="4"/>
      <c r="Y1367" s="6"/>
      <c r="Z1367" s="4"/>
      <c r="AA1367" s="4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</row>
    <row r="1368" spans="1:144" x14ac:dyDescent="0.2">
      <c r="A1368" s="138">
        <f t="shared" si="313"/>
        <v>43663</v>
      </c>
      <c r="B1368" s="142">
        <f t="shared" ca="1" si="320"/>
        <v>1099613.1089999999</v>
      </c>
      <c r="C1368" s="52">
        <f t="shared" si="314"/>
        <v>1000000</v>
      </c>
      <c r="D1368" s="38">
        <f t="shared" si="315"/>
        <v>0.14476</v>
      </c>
      <c r="E1368" s="42">
        <f t="shared" si="316"/>
        <v>43403</v>
      </c>
      <c r="F1368" s="1">
        <f t="shared" si="308"/>
        <v>177</v>
      </c>
      <c r="G1368" s="51">
        <f t="shared" si="309"/>
        <v>177</v>
      </c>
      <c r="H1368" s="43">
        <f t="shared" si="310"/>
        <v>1.0996131090000001</v>
      </c>
      <c r="I1368" s="51">
        <f t="shared" si="317"/>
        <v>0</v>
      </c>
      <c r="J1368" s="52">
        <f t="shared" si="311"/>
        <v>99613.108999999997</v>
      </c>
      <c r="K1368" s="41">
        <f t="shared" si="312"/>
        <v>0</v>
      </c>
      <c r="L1368" s="2" t="str">
        <f t="shared" si="318"/>
        <v>J=</v>
      </c>
      <c r="M1368" s="42">
        <f t="shared" si="319"/>
        <v>43768</v>
      </c>
      <c r="N1368" s="5">
        <f t="shared" si="321"/>
        <v>0</v>
      </c>
      <c r="O1368" s="4"/>
      <c r="P1368" s="4"/>
      <c r="Q1368" s="4"/>
      <c r="R1368" s="5"/>
      <c r="S1368" s="3"/>
      <c r="T1368" s="4"/>
      <c r="U1368" s="5"/>
      <c r="V1368" s="5"/>
      <c r="W1368" s="5"/>
      <c r="X1368" s="4"/>
      <c r="Y1368" s="6"/>
      <c r="Z1368" s="4"/>
      <c r="AA1368" s="4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</row>
    <row r="1369" spans="1:144" x14ac:dyDescent="0.2">
      <c r="A1369" s="138">
        <f t="shared" si="313"/>
        <v>43664</v>
      </c>
      <c r="B1369" s="142">
        <f t="shared" ca="1" si="320"/>
        <v>1100203.196</v>
      </c>
      <c r="C1369" s="52">
        <f t="shared" si="314"/>
        <v>1000000</v>
      </c>
      <c r="D1369" s="38">
        <f t="shared" si="315"/>
        <v>0.14476</v>
      </c>
      <c r="E1369" s="42">
        <f t="shared" si="316"/>
        <v>43403</v>
      </c>
      <c r="F1369" s="1">
        <f t="shared" si="308"/>
        <v>178</v>
      </c>
      <c r="G1369" s="51">
        <f t="shared" si="309"/>
        <v>178</v>
      </c>
      <c r="H1369" s="43">
        <f t="shared" si="310"/>
        <v>1.100203196</v>
      </c>
      <c r="I1369" s="51">
        <f t="shared" si="317"/>
        <v>0</v>
      </c>
      <c r="J1369" s="52">
        <f t="shared" si="311"/>
        <v>100203.196</v>
      </c>
      <c r="K1369" s="41">
        <f t="shared" si="312"/>
        <v>0</v>
      </c>
      <c r="L1369" s="2" t="str">
        <f t="shared" si="318"/>
        <v>J=</v>
      </c>
      <c r="M1369" s="42">
        <f t="shared" si="319"/>
        <v>43768</v>
      </c>
      <c r="N1369" s="5">
        <f t="shared" si="321"/>
        <v>0</v>
      </c>
      <c r="O1369" s="4"/>
      <c r="P1369" s="4"/>
      <c r="Q1369" s="4"/>
      <c r="R1369" s="5"/>
      <c r="S1369" s="3"/>
      <c r="T1369" s="4"/>
      <c r="U1369" s="5"/>
      <c r="V1369" s="5"/>
      <c r="W1369" s="5"/>
      <c r="X1369" s="4"/>
      <c r="Y1369" s="6"/>
      <c r="Z1369" s="4"/>
      <c r="AA1369" s="4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</row>
    <row r="1370" spans="1:144" x14ac:dyDescent="0.2">
      <c r="A1370" s="138">
        <f t="shared" si="313"/>
        <v>43665</v>
      </c>
      <c r="B1370" s="142">
        <f t="shared" ca="1" si="320"/>
        <v>1100793.601</v>
      </c>
      <c r="C1370" s="52">
        <f t="shared" si="314"/>
        <v>1000000</v>
      </c>
      <c r="D1370" s="38">
        <f t="shared" si="315"/>
        <v>0.14476</v>
      </c>
      <c r="E1370" s="42">
        <f t="shared" si="316"/>
        <v>43403</v>
      </c>
      <c r="F1370" s="1">
        <f t="shared" si="308"/>
        <v>179</v>
      </c>
      <c r="G1370" s="51">
        <f t="shared" si="309"/>
        <v>179</v>
      </c>
      <c r="H1370" s="43">
        <f t="shared" si="310"/>
        <v>1.1007936009999999</v>
      </c>
      <c r="I1370" s="51">
        <f t="shared" si="317"/>
        <v>0</v>
      </c>
      <c r="J1370" s="52">
        <f t="shared" si="311"/>
        <v>100793.601</v>
      </c>
      <c r="K1370" s="41">
        <f t="shared" si="312"/>
        <v>0</v>
      </c>
      <c r="L1370" s="2" t="str">
        <f t="shared" si="318"/>
        <v>J=</v>
      </c>
      <c r="M1370" s="42">
        <f t="shared" si="319"/>
        <v>43768</v>
      </c>
      <c r="N1370" s="5">
        <f t="shared" si="321"/>
        <v>0</v>
      </c>
      <c r="O1370" s="4"/>
      <c r="P1370" s="4"/>
      <c r="Q1370" s="4"/>
      <c r="R1370" s="5"/>
      <c r="S1370" s="3"/>
      <c r="T1370" s="4"/>
      <c r="U1370" s="5"/>
      <c r="V1370" s="5"/>
      <c r="W1370" s="5"/>
      <c r="X1370" s="4"/>
      <c r="Y1370" s="6"/>
      <c r="Z1370" s="4"/>
      <c r="AA1370" s="4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</row>
    <row r="1371" spans="1:144" x14ac:dyDescent="0.2">
      <c r="A1371" s="138">
        <f t="shared" si="313"/>
        <v>43666</v>
      </c>
      <c r="B1371" s="142">
        <f t="shared" ca="1" si="320"/>
        <v>1101384.3219999999</v>
      </c>
      <c r="C1371" s="52">
        <f t="shared" si="314"/>
        <v>1000000</v>
      </c>
      <c r="D1371" s="38">
        <f t="shared" si="315"/>
        <v>0.14476</v>
      </c>
      <c r="E1371" s="42">
        <f t="shared" si="316"/>
        <v>43403</v>
      </c>
      <c r="F1371" s="1">
        <f t="shared" si="308"/>
        <v>179</v>
      </c>
      <c r="G1371" s="51">
        <f t="shared" si="309"/>
        <v>180</v>
      </c>
      <c r="H1371" s="43">
        <f t="shared" si="310"/>
        <v>1.1013843219999999</v>
      </c>
      <c r="I1371" s="51">
        <f t="shared" si="317"/>
        <v>0</v>
      </c>
      <c r="J1371" s="52">
        <f t="shared" si="311"/>
        <v>101384.322</v>
      </c>
      <c r="K1371" s="41">
        <f t="shared" si="312"/>
        <v>0</v>
      </c>
      <c r="L1371" s="2" t="str">
        <f t="shared" si="318"/>
        <v>J=</v>
      </c>
      <c r="M1371" s="42">
        <f t="shared" si="319"/>
        <v>43768</v>
      </c>
      <c r="N1371" s="5">
        <f t="shared" si="321"/>
        <v>0</v>
      </c>
      <c r="O1371" s="4"/>
      <c r="P1371" s="4"/>
      <c r="Q1371" s="4"/>
      <c r="R1371" s="5"/>
      <c r="S1371" s="3"/>
      <c r="T1371" s="4"/>
      <c r="U1371" s="5"/>
      <c r="V1371" s="5"/>
      <c r="W1371" s="5"/>
      <c r="X1371" s="4"/>
      <c r="Y1371" s="6"/>
      <c r="Z1371" s="4"/>
      <c r="AA1371" s="4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</row>
    <row r="1372" spans="1:144" x14ac:dyDescent="0.2">
      <c r="A1372" s="138">
        <f t="shared" si="313"/>
        <v>43667</v>
      </c>
      <c r="B1372" s="142">
        <f t="shared" ca="1" si="320"/>
        <v>1101384.3219999999</v>
      </c>
      <c r="C1372" s="52">
        <f t="shared" si="314"/>
        <v>1000000</v>
      </c>
      <c r="D1372" s="38">
        <f t="shared" si="315"/>
        <v>0.14476</v>
      </c>
      <c r="E1372" s="42">
        <f t="shared" si="316"/>
        <v>43403</v>
      </c>
      <c r="F1372" s="1">
        <f t="shared" si="308"/>
        <v>179</v>
      </c>
      <c r="G1372" s="51">
        <f t="shared" si="309"/>
        <v>180</v>
      </c>
      <c r="H1372" s="43">
        <f t="shared" si="310"/>
        <v>1.1013843219999999</v>
      </c>
      <c r="I1372" s="51">
        <f t="shared" si="317"/>
        <v>0</v>
      </c>
      <c r="J1372" s="52">
        <f t="shared" si="311"/>
        <v>101384.322</v>
      </c>
      <c r="K1372" s="41">
        <f t="shared" si="312"/>
        <v>0</v>
      </c>
      <c r="L1372" s="2" t="str">
        <f t="shared" si="318"/>
        <v>J=</v>
      </c>
      <c r="M1372" s="42">
        <f t="shared" si="319"/>
        <v>43768</v>
      </c>
      <c r="N1372" s="5">
        <f t="shared" si="321"/>
        <v>0</v>
      </c>
      <c r="O1372" s="4"/>
      <c r="P1372" s="4"/>
      <c r="Q1372" s="4"/>
      <c r="R1372" s="5"/>
      <c r="S1372" s="3"/>
      <c r="T1372" s="4"/>
      <c r="U1372" s="5"/>
      <c r="V1372" s="5"/>
      <c r="W1372" s="5"/>
      <c r="X1372" s="4"/>
      <c r="Y1372" s="6"/>
      <c r="Z1372" s="4"/>
      <c r="AA1372" s="4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</row>
    <row r="1373" spans="1:144" x14ac:dyDescent="0.2">
      <c r="A1373" s="138">
        <f t="shared" si="313"/>
        <v>43668</v>
      </c>
      <c r="B1373" s="142">
        <f t="shared" ca="1" si="320"/>
        <v>1101384.3219999999</v>
      </c>
      <c r="C1373" s="52">
        <f t="shared" si="314"/>
        <v>1000000</v>
      </c>
      <c r="D1373" s="38">
        <f t="shared" si="315"/>
        <v>0.14476</v>
      </c>
      <c r="E1373" s="42">
        <f t="shared" si="316"/>
        <v>43403</v>
      </c>
      <c r="F1373" s="1">
        <f t="shared" si="308"/>
        <v>180</v>
      </c>
      <c r="G1373" s="51">
        <f t="shared" si="309"/>
        <v>180</v>
      </c>
      <c r="H1373" s="43">
        <f t="shared" si="310"/>
        <v>1.1013843219999999</v>
      </c>
      <c r="I1373" s="51">
        <f t="shared" si="317"/>
        <v>0</v>
      </c>
      <c r="J1373" s="52">
        <f t="shared" si="311"/>
        <v>101384.322</v>
      </c>
      <c r="K1373" s="41">
        <f t="shared" si="312"/>
        <v>0</v>
      </c>
      <c r="L1373" s="2" t="str">
        <f t="shared" si="318"/>
        <v>J=</v>
      </c>
      <c r="M1373" s="42">
        <f t="shared" si="319"/>
        <v>43768</v>
      </c>
      <c r="N1373" s="5">
        <f t="shared" si="321"/>
        <v>0</v>
      </c>
      <c r="O1373" s="4"/>
      <c r="P1373" s="4"/>
      <c r="Q1373" s="4"/>
      <c r="R1373" s="5"/>
      <c r="S1373" s="3"/>
      <c r="T1373" s="4"/>
      <c r="U1373" s="5"/>
      <c r="V1373" s="5"/>
      <c r="W1373" s="5"/>
      <c r="X1373" s="4"/>
      <c r="Y1373" s="6"/>
      <c r="Z1373" s="4"/>
      <c r="AA1373" s="4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</row>
    <row r="1374" spans="1:144" x14ac:dyDescent="0.2">
      <c r="A1374" s="138">
        <f t="shared" si="313"/>
        <v>43669</v>
      </c>
      <c r="B1374" s="142">
        <f t="shared" ca="1" si="320"/>
        <v>1101975.3600000001</v>
      </c>
      <c r="C1374" s="52">
        <f t="shared" si="314"/>
        <v>1000000</v>
      </c>
      <c r="D1374" s="38">
        <f t="shared" si="315"/>
        <v>0.14476</v>
      </c>
      <c r="E1374" s="42">
        <f t="shared" si="316"/>
        <v>43403</v>
      </c>
      <c r="F1374" s="1">
        <f t="shared" si="308"/>
        <v>181</v>
      </c>
      <c r="G1374" s="51">
        <f t="shared" si="309"/>
        <v>181</v>
      </c>
      <c r="H1374" s="43">
        <f t="shared" si="310"/>
        <v>1.10197536</v>
      </c>
      <c r="I1374" s="51">
        <f t="shared" si="317"/>
        <v>0</v>
      </c>
      <c r="J1374" s="52">
        <f t="shared" si="311"/>
        <v>101975.36</v>
      </c>
      <c r="K1374" s="41">
        <f t="shared" si="312"/>
        <v>0</v>
      </c>
      <c r="L1374" s="2" t="str">
        <f t="shared" si="318"/>
        <v>J=</v>
      </c>
      <c r="M1374" s="42">
        <f t="shared" si="319"/>
        <v>43768</v>
      </c>
      <c r="N1374" s="5">
        <f t="shared" si="321"/>
        <v>0</v>
      </c>
      <c r="O1374" s="4"/>
      <c r="P1374" s="4"/>
      <c r="Q1374" s="4"/>
      <c r="R1374" s="5"/>
      <c r="S1374" s="3"/>
      <c r="T1374" s="4"/>
      <c r="U1374" s="5"/>
      <c r="V1374" s="5"/>
      <c r="W1374" s="5"/>
      <c r="X1374" s="4"/>
      <c r="Y1374" s="6"/>
      <c r="Z1374" s="4"/>
      <c r="AA1374" s="4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</row>
    <row r="1375" spans="1:144" x14ac:dyDescent="0.2">
      <c r="A1375" s="138">
        <f t="shared" si="313"/>
        <v>43670</v>
      </c>
      <c r="B1375" s="142">
        <f t="shared" ca="1" si="320"/>
        <v>1102566.7150000001</v>
      </c>
      <c r="C1375" s="52">
        <f t="shared" si="314"/>
        <v>1000000</v>
      </c>
      <c r="D1375" s="38">
        <f t="shared" si="315"/>
        <v>0.14476</v>
      </c>
      <c r="E1375" s="42">
        <f t="shared" si="316"/>
        <v>43403</v>
      </c>
      <c r="F1375" s="1">
        <f t="shared" si="308"/>
        <v>182</v>
      </c>
      <c r="G1375" s="51">
        <f t="shared" si="309"/>
        <v>182</v>
      </c>
      <c r="H1375" s="43">
        <f t="shared" si="310"/>
        <v>1.102566715</v>
      </c>
      <c r="I1375" s="51">
        <f t="shared" si="317"/>
        <v>0</v>
      </c>
      <c r="J1375" s="52">
        <f t="shared" si="311"/>
        <v>102566.715</v>
      </c>
      <c r="K1375" s="41">
        <f t="shared" si="312"/>
        <v>0</v>
      </c>
      <c r="L1375" s="2" t="str">
        <f t="shared" si="318"/>
        <v>J=</v>
      </c>
      <c r="M1375" s="42">
        <f t="shared" si="319"/>
        <v>43768</v>
      </c>
      <c r="N1375" s="5">
        <f t="shared" si="321"/>
        <v>0</v>
      </c>
      <c r="O1375" s="4"/>
      <c r="P1375" s="4"/>
      <c r="Q1375" s="4"/>
      <c r="R1375" s="5"/>
      <c r="S1375" s="3"/>
      <c r="T1375" s="4"/>
      <c r="U1375" s="5"/>
      <c r="V1375" s="5"/>
      <c r="W1375" s="5"/>
      <c r="X1375" s="4"/>
      <c r="Y1375" s="6"/>
      <c r="Z1375" s="4"/>
      <c r="AA1375" s="4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</row>
    <row r="1376" spans="1:144" x14ac:dyDescent="0.2">
      <c r="A1376" s="138">
        <f t="shared" si="313"/>
        <v>43671</v>
      </c>
      <c r="B1376" s="142">
        <f t="shared" ca="1" si="320"/>
        <v>1103158.388</v>
      </c>
      <c r="C1376" s="52">
        <f t="shared" si="314"/>
        <v>1000000</v>
      </c>
      <c r="D1376" s="38">
        <f t="shared" si="315"/>
        <v>0.14476</v>
      </c>
      <c r="E1376" s="42">
        <f t="shared" si="316"/>
        <v>43403</v>
      </c>
      <c r="F1376" s="1">
        <f t="shared" si="308"/>
        <v>183</v>
      </c>
      <c r="G1376" s="51">
        <f t="shared" si="309"/>
        <v>183</v>
      </c>
      <c r="H1376" s="43">
        <f t="shared" si="310"/>
        <v>1.103158388</v>
      </c>
      <c r="I1376" s="51">
        <f t="shared" si="317"/>
        <v>0</v>
      </c>
      <c r="J1376" s="52">
        <f t="shared" si="311"/>
        <v>103158.38800000001</v>
      </c>
      <c r="K1376" s="41">
        <f t="shared" si="312"/>
        <v>0</v>
      </c>
      <c r="L1376" s="2" t="str">
        <f t="shared" si="318"/>
        <v>J=</v>
      </c>
      <c r="M1376" s="42">
        <f t="shared" si="319"/>
        <v>43768</v>
      </c>
      <c r="N1376" s="5">
        <f t="shared" si="321"/>
        <v>0</v>
      </c>
      <c r="O1376" s="4"/>
      <c r="P1376" s="4"/>
      <c r="Q1376" s="4"/>
      <c r="R1376" s="5"/>
      <c r="S1376" s="3"/>
      <c r="T1376" s="4"/>
      <c r="U1376" s="5"/>
      <c r="V1376" s="5"/>
      <c r="W1376" s="5"/>
      <c r="X1376" s="4"/>
      <c r="Y1376" s="6"/>
      <c r="Z1376" s="4"/>
      <c r="AA1376" s="4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</row>
    <row r="1377" spans="1:144" x14ac:dyDescent="0.2">
      <c r="A1377" s="138">
        <f t="shared" si="313"/>
        <v>43672</v>
      </c>
      <c r="B1377" s="142">
        <f t="shared" ca="1" si="320"/>
        <v>1103750.378</v>
      </c>
      <c r="C1377" s="52">
        <f t="shared" si="314"/>
        <v>1000000</v>
      </c>
      <c r="D1377" s="38">
        <f t="shared" si="315"/>
        <v>0.14476</v>
      </c>
      <c r="E1377" s="42">
        <f t="shared" si="316"/>
        <v>43403</v>
      </c>
      <c r="F1377" s="1">
        <f t="shared" si="308"/>
        <v>184</v>
      </c>
      <c r="G1377" s="51">
        <f t="shared" si="309"/>
        <v>184</v>
      </c>
      <c r="H1377" s="43">
        <f t="shared" si="310"/>
        <v>1.103750378</v>
      </c>
      <c r="I1377" s="51">
        <f t="shared" si="317"/>
        <v>0</v>
      </c>
      <c r="J1377" s="52">
        <f t="shared" si="311"/>
        <v>103750.378</v>
      </c>
      <c r="K1377" s="41">
        <f t="shared" si="312"/>
        <v>0</v>
      </c>
      <c r="L1377" s="2" t="str">
        <f t="shared" si="318"/>
        <v>J=</v>
      </c>
      <c r="M1377" s="42">
        <f t="shared" si="319"/>
        <v>43768</v>
      </c>
      <c r="N1377" s="5">
        <f t="shared" si="321"/>
        <v>0</v>
      </c>
      <c r="O1377" s="4"/>
      <c r="P1377" s="4"/>
      <c r="Q1377" s="4"/>
      <c r="R1377" s="5"/>
      <c r="S1377" s="3"/>
      <c r="T1377" s="4"/>
      <c r="U1377" s="5"/>
      <c r="V1377" s="5"/>
      <c r="W1377" s="5"/>
      <c r="X1377" s="4"/>
      <c r="Y1377" s="6"/>
      <c r="Z1377" s="4"/>
      <c r="AA1377" s="4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</row>
    <row r="1378" spans="1:144" x14ac:dyDescent="0.2">
      <c r="A1378" s="138">
        <f t="shared" si="313"/>
        <v>43673</v>
      </c>
      <c r="B1378" s="142">
        <f t="shared" ca="1" si="320"/>
        <v>1104342.686</v>
      </c>
      <c r="C1378" s="52">
        <f t="shared" si="314"/>
        <v>1000000</v>
      </c>
      <c r="D1378" s="38">
        <f t="shared" si="315"/>
        <v>0.14476</v>
      </c>
      <c r="E1378" s="42">
        <f t="shared" si="316"/>
        <v>43403</v>
      </c>
      <c r="F1378" s="1">
        <f t="shared" si="308"/>
        <v>184</v>
      </c>
      <c r="G1378" s="51">
        <f t="shared" si="309"/>
        <v>185</v>
      </c>
      <c r="H1378" s="43">
        <f t="shared" si="310"/>
        <v>1.1043426860000001</v>
      </c>
      <c r="I1378" s="51">
        <f t="shared" si="317"/>
        <v>0</v>
      </c>
      <c r="J1378" s="52">
        <f t="shared" si="311"/>
        <v>104342.686</v>
      </c>
      <c r="K1378" s="41">
        <f t="shared" si="312"/>
        <v>0</v>
      </c>
      <c r="L1378" s="2" t="str">
        <f t="shared" si="318"/>
        <v>J=</v>
      </c>
      <c r="M1378" s="42">
        <f t="shared" si="319"/>
        <v>43768</v>
      </c>
      <c r="N1378" s="5">
        <f t="shared" si="321"/>
        <v>0</v>
      </c>
      <c r="O1378" s="4"/>
      <c r="P1378" s="4"/>
      <c r="Q1378" s="4"/>
      <c r="R1378" s="5"/>
      <c r="S1378" s="3"/>
      <c r="T1378" s="4"/>
      <c r="U1378" s="5"/>
      <c r="V1378" s="5"/>
      <c r="W1378" s="5"/>
      <c r="X1378" s="4"/>
      <c r="Y1378" s="6"/>
      <c r="Z1378" s="4"/>
      <c r="AA1378" s="4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</row>
    <row r="1379" spans="1:144" x14ac:dyDescent="0.2">
      <c r="A1379" s="138">
        <f t="shared" si="313"/>
        <v>43674</v>
      </c>
      <c r="B1379" s="142">
        <f t="shared" ca="1" si="320"/>
        <v>1104342.686</v>
      </c>
      <c r="C1379" s="52">
        <f t="shared" si="314"/>
        <v>1000000</v>
      </c>
      <c r="D1379" s="38">
        <f t="shared" si="315"/>
        <v>0.14476</v>
      </c>
      <c r="E1379" s="42">
        <f t="shared" si="316"/>
        <v>43403</v>
      </c>
      <c r="F1379" s="1">
        <f t="shared" si="308"/>
        <v>184</v>
      </c>
      <c r="G1379" s="51">
        <f t="shared" si="309"/>
        <v>185</v>
      </c>
      <c r="H1379" s="43">
        <f t="shared" si="310"/>
        <v>1.1043426860000001</v>
      </c>
      <c r="I1379" s="51">
        <f t="shared" si="317"/>
        <v>0</v>
      </c>
      <c r="J1379" s="52">
        <f t="shared" si="311"/>
        <v>104342.686</v>
      </c>
      <c r="K1379" s="41">
        <f t="shared" si="312"/>
        <v>0</v>
      </c>
      <c r="L1379" s="2" t="str">
        <f t="shared" si="318"/>
        <v>J=</v>
      </c>
      <c r="M1379" s="42">
        <f t="shared" si="319"/>
        <v>43768</v>
      </c>
      <c r="N1379" s="5">
        <f t="shared" si="321"/>
        <v>0</v>
      </c>
      <c r="O1379" s="4"/>
      <c r="P1379" s="4"/>
      <c r="Q1379" s="4"/>
      <c r="R1379" s="5"/>
      <c r="S1379" s="3"/>
      <c r="T1379" s="4"/>
      <c r="U1379" s="5"/>
      <c r="V1379" s="5"/>
      <c r="W1379" s="5"/>
      <c r="X1379" s="4"/>
      <c r="Y1379" s="6"/>
      <c r="Z1379" s="4"/>
      <c r="AA1379" s="4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</row>
    <row r="1380" spans="1:144" x14ac:dyDescent="0.2">
      <c r="A1380" s="138">
        <f t="shared" si="313"/>
        <v>43675</v>
      </c>
      <c r="B1380" s="142">
        <f t="shared" ca="1" si="320"/>
        <v>1104342.686</v>
      </c>
      <c r="C1380" s="52">
        <f t="shared" si="314"/>
        <v>1000000</v>
      </c>
      <c r="D1380" s="38">
        <f t="shared" si="315"/>
        <v>0.14476</v>
      </c>
      <c r="E1380" s="42">
        <f t="shared" si="316"/>
        <v>43403</v>
      </c>
      <c r="F1380" s="1">
        <f t="shared" si="308"/>
        <v>185</v>
      </c>
      <c r="G1380" s="51">
        <f t="shared" si="309"/>
        <v>185</v>
      </c>
      <c r="H1380" s="43">
        <f t="shared" si="310"/>
        <v>1.1043426860000001</v>
      </c>
      <c r="I1380" s="51">
        <f t="shared" si="317"/>
        <v>0</v>
      </c>
      <c r="J1380" s="52">
        <f t="shared" si="311"/>
        <v>104342.686</v>
      </c>
      <c r="K1380" s="41">
        <f t="shared" si="312"/>
        <v>0</v>
      </c>
      <c r="L1380" s="2" t="str">
        <f t="shared" si="318"/>
        <v>J=</v>
      </c>
      <c r="M1380" s="42">
        <f t="shared" si="319"/>
        <v>43768</v>
      </c>
      <c r="N1380" s="5">
        <f t="shared" si="321"/>
        <v>0</v>
      </c>
      <c r="O1380" s="4"/>
      <c r="P1380" s="4"/>
      <c r="Q1380" s="4"/>
      <c r="R1380" s="5"/>
      <c r="S1380" s="3"/>
      <c r="T1380" s="4"/>
      <c r="U1380" s="5"/>
      <c r="V1380" s="5"/>
      <c r="W1380" s="5"/>
      <c r="X1380" s="4"/>
      <c r="Y1380" s="6"/>
      <c r="Z1380" s="4"/>
      <c r="AA1380" s="4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</row>
    <row r="1381" spans="1:144" x14ac:dyDescent="0.2">
      <c r="A1381" s="138">
        <f t="shared" si="313"/>
        <v>43676</v>
      </c>
      <c r="B1381" s="142">
        <f t="shared" ca="1" si="320"/>
        <v>1104935.3119999999</v>
      </c>
      <c r="C1381" s="52">
        <f t="shared" si="314"/>
        <v>1000000</v>
      </c>
      <c r="D1381" s="38">
        <f t="shared" si="315"/>
        <v>0.14476</v>
      </c>
      <c r="E1381" s="42">
        <f t="shared" si="316"/>
        <v>43403</v>
      </c>
      <c r="F1381" s="1">
        <f t="shared" si="308"/>
        <v>186</v>
      </c>
      <c r="G1381" s="51">
        <f t="shared" si="309"/>
        <v>186</v>
      </c>
      <c r="H1381" s="43">
        <f t="shared" si="310"/>
        <v>1.1049353120000001</v>
      </c>
      <c r="I1381" s="51">
        <f t="shared" si="317"/>
        <v>0</v>
      </c>
      <c r="J1381" s="52">
        <f t="shared" si="311"/>
        <v>104935.31200000001</v>
      </c>
      <c r="K1381" s="41">
        <f t="shared" si="312"/>
        <v>0</v>
      </c>
      <c r="L1381" s="2" t="str">
        <f t="shared" si="318"/>
        <v>J=</v>
      </c>
      <c r="M1381" s="42">
        <f t="shared" si="319"/>
        <v>43768</v>
      </c>
      <c r="N1381" s="5">
        <f t="shared" si="321"/>
        <v>0</v>
      </c>
      <c r="O1381" s="4"/>
      <c r="P1381" s="4"/>
      <c r="Q1381" s="4"/>
      <c r="R1381" s="5"/>
      <c r="S1381" s="3"/>
      <c r="T1381" s="4"/>
      <c r="U1381" s="5"/>
      <c r="V1381" s="5"/>
      <c r="W1381" s="5"/>
      <c r="X1381" s="4"/>
      <c r="Y1381" s="6"/>
      <c r="Z1381" s="4"/>
      <c r="AA1381" s="4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</row>
    <row r="1382" spans="1:144" x14ac:dyDescent="0.2">
      <c r="A1382" s="138">
        <f t="shared" si="313"/>
        <v>43677</v>
      </c>
      <c r="B1382" s="142">
        <f t="shared" ca="1" si="320"/>
        <v>1105528.2549999999</v>
      </c>
      <c r="C1382" s="52">
        <f t="shared" si="314"/>
        <v>1000000</v>
      </c>
      <c r="D1382" s="38">
        <f t="shared" si="315"/>
        <v>0.14476</v>
      </c>
      <c r="E1382" s="42">
        <f t="shared" si="316"/>
        <v>43403</v>
      </c>
      <c r="F1382" s="1">
        <f t="shared" si="308"/>
        <v>187</v>
      </c>
      <c r="G1382" s="51">
        <f t="shared" si="309"/>
        <v>187</v>
      </c>
      <c r="H1382" s="43">
        <f t="shared" si="310"/>
        <v>1.1055282550000001</v>
      </c>
      <c r="I1382" s="51">
        <f t="shared" si="317"/>
        <v>0</v>
      </c>
      <c r="J1382" s="52">
        <f t="shared" si="311"/>
        <v>105528.255</v>
      </c>
      <c r="K1382" s="41">
        <f t="shared" si="312"/>
        <v>0</v>
      </c>
      <c r="L1382" s="2" t="str">
        <f t="shared" si="318"/>
        <v>J=</v>
      </c>
      <c r="M1382" s="42">
        <f t="shared" si="319"/>
        <v>43768</v>
      </c>
      <c r="N1382" s="5">
        <f t="shared" si="321"/>
        <v>0</v>
      </c>
      <c r="O1382" s="4"/>
      <c r="P1382" s="4"/>
      <c r="Q1382" s="4"/>
      <c r="R1382" s="5"/>
      <c r="S1382" s="3"/>
      <c r="T1382" s="4"/>
      <c r="U1382" s="5"/>
      <c r="V1382" s="5"/>
      <c r="W1382" s="5"/>
      <c r="X1382" s="4"/>
      <c r="Y1382" s="6"/>
      <c r="Z1382" s="4"/>
      <c r="AA1382" s="4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</row>
    <row r="1383" spans="1:144" x14ac:dyDescent="0.2">
      <c r="A1383" s="138">
        <f t="shared" si="313"/>
        <v>43678</v>
      </c>
      <c r="B1383" s="142">
        <f t="shared" ca="1" si="320"/>
        <v>1106121.517</v>
      </c>
      <c r="C1383" s="52">
        <f t="shared" si="314"/>
        <v>1000000</v>
      </c>
      <c r="D1383" s="38">
        <f t="shared" si="315"/>
        <v>0.14476</v>
      </c>
      <c r="E1383" s="42">
        <f t="shared" si="316"/>
        <v>43403</v>
      </c>
      <c r="F1383" s="1">
        <f t="shared" si="308"/>
        <v>188</v>
      </c>
      <c r="G1383" s="51">
        <f t="shared" si="309"/>
        <v>188</v>
      </c>
      <c r="H1383" s="43">
        <f t="shared" si="310"/>
        <v>1.1061215170000001</v>
      </c>
      <c r="I1383" s="51">
        <f t="shared" si="317"/>
        <v>0</v>
      </c>
      <c r="J1383" s="52">
        <f t="shared" si="311"/>
        <v>106121.51700000001</v>
      </c>
      <c r="K1383" s="41">
        <f t="shared" si="312"/>
        <v>0</v>
      </c>
      <c r="L1383" s="2" t="str">
        <f t="shared" si="318"/>
        <v>J=</v>
      </c>
      <c r="M1383" s="42">
        <f t="shared" si="319"/>
        <v>43768</v>
      </c>
      <c r="N1383" s="5">
        <f t="shared" si="321"/>
        <v>0</v>
      </c>
      <c r="O1383" s="4"/>
      <c r="P1383" s="4"/>
      <c r="Q1383" s="4"/>
      <c r="R1383" s="5"/>
      <c r="S1383" s="3"/>
      <c r="T1383" s="4"/>
      <c r="U1383" s="5"/>
      <c r="V1383" s="5"/>
      <c r="W1383" s="5"/>
      <c r="X1383" s="4"/>
      <c r="Y1383" s="6"/>
      <c r="Z1383" s="4"/>
      <c r="AA1383" s="4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</row>
    <row r="1384" spans="1:144" x14ac:dyDescent="0.2">
      <c r="A1384" s="138">
        <f t="shared" si="313"/>
        <v>43679</v>
      </c>
      <c r="B1384" s="142">
        <f t="shared" ca="1" si="320"/>
        <v>1106715.0970000001</v>
      </c>
      <c r="C1384" s="52">
        <f t="shared" si="314"/>
        <v>1000000</v>
      </c>
      <c r="D1384" s="38">
        <f t="shared" si="315"/>
        <v>0.14476</v>
      </c>
      <c r="E1384" s="42">
        <f t="shared" si="316"/>
        <v>43403</v>
      </c>
      <c r="F1384" s="1">
        <f t="shared" si="308"/>
        <v>189</v>
      </c>
      <c r="G1384" s="51">
        <f t="shared" si="309"/>
        <v>189</v>
      </c>
      <c r="H1384" s="43">
        <f t="shared" si="310"/>
        <v>1.1067150969999999</v>
      </c>
      <c r="I1384" s="51">
        <f t="shared" si="317"/>
        <v>0</v>
      </c>
      <c r="J1384" s="52">
        <f t="shared" si="311"/>
        <v>106715.09699999999</v>
      </c>
      <c r="K1384" s="41">
        <f t="shared" si="312"/>
        <v>0</v>
      </c>
      <c r="L1384" s="2" t="str">
        <f t="shared" si="318"/>
        <v>J=</v>
      </c>
      <c r="M1384" s="42">
        <f t="shared" si="319"/>
        <v>43768</v>
      </c>
      <c r="N1384" s="5">
        <f t="shared" si="321"/>
        <v>0</v>
      </c>
      <c r="O1384" s="4"/>
      <c r="P1384" s="4"/>
      <c r="Q1384" s="4"/>
      <c r="R1384" s="5"/>
      <c r="S1384" s="3"/>
      <c r="T1384" s="4"/>
      <c r="U1384" s="5"/>
      <c r="V1384" s="5"/>
      <c r="W1384" s="5"/>
      <c r="X1384" s="4"/>
      <c r="Y1384" s="6"/>
      <c r="Z1384" s="4"/>
      <c r="AA1384" s="4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</row>
    <row r="1385" spans="1:144" x14ac:dyDescent="0.2">
      <c r="A1385" s="138">
        <f t="shared" si="313"/>
        <v>43680</v>
      </c>
      <c r="B1385" s="142">
        <f t="shared" ca="1" si="320"/>
        <v>1107308.996</v>
      </c>
      <c r="C1385" s="52">
        <f t="shared" si="314"/>
        <v>1000000</v>
      </c>
      <c r="D1385" s="38">
        <f t="shared" si="315"/>
        <v>0.14476</v>
      </c>
      <c r="E1385" s="42">
        <f t="shared" si="316"/>
        <v>43403</v>
      </c>
      <c r="F1385" s="1">
        <f t="shared" si="308"/>
        <v>189</v>
      </c>
      <c r="G1385" s="51">
        <f t="shared" si="309"/>
        <v>190</v>
      </c>
      <c r="H1385" s="43">
        <f t="shared" si="310"/>
        <v>1.107308996</v>
      </c>
      <c r="I1385" s="51">
        <f t="shared" si="317"/>
        <v>0</v>
      </c>
      <c r="J1385" s="52">
        <f t="shared" si="311"/>
        <v>107308.996</v>
      </c>
      <c r="K1385" s="41">
        <f t="shared" si="312"/>
        <v>0</v>
      </c>
      <c r="L1385" s="2" t="str">
        <f t="shared" si="318"/>
        <v>J=</v>
      </c>
      <c r="M1385" s="42">
        <f t="shared" si="319"/>
        <v>43768</v>
      </c>
      <c r="N1385" s="5">
        <f t="shared" si="321"/>
        <v>0</v>
      </c>
      <c r="O1385" s="4"/>
      <c r="P1385" s="4"/>
      <c r="Q1385" s="4"/>
      <c r="R1385" s="5"/>
      <c r="S1385" s="3"/>
      <c r="T1385" s="4"/>
      <c r="U1385" s="5"/>
      <c r="V1385" s="5"/>
      <c r="W1385" s="5"/>
      <c r="X1385" s="4"/>
      <c r="Y1385" s="6"/>
      <c r="Z1385" s="4"/>
      <c r="AA1385" s="4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</row>
    <row r="1386" spans="1:144" x14ac:dyDescent="0.2">
      <c r="A1386" s="138">
        <f t="shared" si="313"/>
        <v>43681</v>
      </c>
      <c r="B1386" s="142">
        <f t="shared" ca="1" si="320"/>
        <v>1107308.996</v>
      </c>
      <c r="C1386" s="52">
        <f t="shared" si="314"/>
        <v>1000000</v>
      </c>
      <c r="D1386" s="38">
        <f t="shared" si="315"/>
        <v>0.14476</v>
      </c>
      <c r="E1386" s="42">
        <f t="shared" si="316"/>
        <v>43403</v>
      </c>
      <c r="F1386" s="1">
        <f t="shared" si="308"/>
        <v>189</v>
      </c>
      <c r="G1386" s="51">
        <f t="shared" si="309"/>
        <v>190</v>
      </c>
      <c r="H1386" s="43">
        <f t="shared" si="310"/>
        <v>1.107308996</v>
      </c>
      <c r="I1386" s="51">
        <f t="shared" si="317"/>
        <v>0</v>
      </c>
      <c r="J1386" s="52">
        <f t="shared" si="311"/>
        <v>107308.996</v>
      </c>
      <c r="K1386" s="41">
        <f t="shared" si="312"/>
        <v>0</v>
      </c>
      <c r="L1386" s="2" t="str">
        <f t="shared" si="318"/>
        <v>J=</v>
      </c>
      <c r="M1386" s="42">
        <f t="shared" si="319"/>
        <v>43768</v>
      </c>
      <c r="N1386" s="5">
        <f t="shared" si="321"/>
        <v>0</v>
      </c>
      <c r="O1386" s="4"/>
      <c r="P1386" s="4"/>
      <c r="Q1386" s="4"/>
      <c r="R1386" s="5"/>
      <c r="S1386" s="3"/>
      <c r="T1386" s="4"/>
      <c r="U1386" s="5"/>
      <c r="V1386" s="5"/>
      <c r="W1386" s="5"/>
      <c r="X1386" s="4"/>
      <c r="Y1386" s="6"/>
      <c r="Z1386" s="4"/>
      <c r="AA1386" s="4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</row>
    <row r="1387" spans="1:144" x14ac:dyDescent="0.2">
      <c r="A1387" s="138">
        <f t="shared" si="313"/>
        <v>43682</v>
      </c>
      <c r="B1387" s="142">
        <f t="shared" ca="1" si="320"/>
        <v>1107308.996</v>
      </c>
      <c r="C1387" s="52">
        <f t="shared" si="314"/>
        <v>1000000</v>
      </c>
      <c r="D1387" s="38">
        <f t="shared" si="315"/>
        <v>0.14476</v>
      </c>
      <c r="E1387" s="42">
        <f t="shared" si="316"/>
        <v>43403</v>
      </c>
      <c r="F1387" s="1">
        <f t="shared" si="308"/>
        <v>190</v>
      </c>
      <c r="G1387" s="51">
        <f t="shared" si="309"/>
        <v>190</v>
      </c>
      <c r="H1387" s="43">
        <f t="shared" si="310"/>
        <v>1.107308996</v>
      </c>
      <c r="I1387" s="51">
        <f t="shared" si="317"/>
        <v>0</v>
      </c>
      <c r="J1387" s="52">
        <f t="shared" si="311"/>
        <v>107308.996</v>
      </c>
      <c r="K1387" s="41">
        <f t="shared" si="312"/>
        <v>0</v>
      </c>
      <c r="L1387" s="2" t="str">
        <f t="shared" si="318"/>
        <v>J=</v>
      </c>
      <c r="M1387" s="42">
        <f t="shared" si="319"/>
        <v>43768</v>
      </c>
      <c r="N1387" s="5">
        <f t="shared" si="321"/>
        <v>0</v>
      </c>
      <c r="O1387" s="4"/>
      <c r="P1387" s="4"/>
      <c r="Q1387" s="4"/>
      <c r="R1387" s="5"/>
      <c r="S1387" s="3"/>
      <c r="T1387" s="4"/>
      <c r="U1387" s="5"/>
      <c r="V1387" s="5"/>
      <c r="W1387" s="5"/>
      <c r="X1387" s="4"/>
      <c r="Y1387" s="6"/>
      <c r="Z1387" s="4"/>
      <c r="AA1387" s="4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</row>
    <row r="1388" spans="1:144" x14ac:dyDescent="0.2">
      <c r="A1388" s="138">
        <f t="shared" si="313"/>
        <v>43683</v>
      </c>
      <c r="B1388" s="142">
        <f t="shared" ca="1" si="320"/>
        <v>1107903.2139999999</v>
      </c>
      <c r="C1388" s="52">
        <f t="shared" si="314"/>
        <v>1000000</v>
      </c>
      <c r="D1388" s="38">
        <f t="shared" si="315"/>
        <v>0.14476</v>
      </c>
      <c r="E1388" s="42">
        <f t="shared" si="316"/>
        <v>43403</v>
      </c>
      <c r="F1388" s="1">
        <f t="shared" si="308"/>
        <v>191</v>
      </c>
      <c r="G1388" s="51">
        <f t="shared" si="309"/>
        <v>191</v>
      </c>
      <c r="H1388" s="43">
        <f t="shared" si="310"/>
        <v>1.107903214</v>
      </c>
      <c r="I1388" s="51">
        <f t="shared" si="317"/>
        <v>0</v>
      </c>
      <c r="J1388" s="52">
        <f t="shared" si="311"/>
        <v>107903.21400000001</v>
      </c>
      <c r="K1388" s="41">
        <f t="shared" si="312"/>
        <v>0</v>
      </c>
      <c r="L1388" s="2" t="str">
        <f t="shared" si="318"/>
        <v>J=</v>
      </c>
      <c r="M1388" s="42">
        <f t="shared" si="319"/>
        <v>43768</v>
      </c>
      <c r="N1388" s="5">
        <f t="shared" si="321"/>
        <v>0</v>
      </c>
      <c r="O1388" s="4"/>
      <c r="P1388" s="4"/>
      <c r="Q1388" s="4"/>
      <c r="R1388" s="5"/>
      <c r="S1388" s="3"/>
      <c r="T1388" s="4"/>
      <c r="U1388" s="5"/>
      <c r="V1388" s="5"/>
      <c r="W1388" s="5"/>
      <c r="X1388" s="4"/>
      <c r="Y1388" s="6"/>
      <c r="Z1388" s="4"/>
      <c r="AA1388" s="4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</row>
    <row r="1389" spans="1:144" x14ac:dyDescent="0.2">
      <c r="A1389" s="138">
        <f t="shared" si="313"/>
        <v>43684</v>
      </c>
      <c r="B1389" s="142">
        <f t="shared" ca="1" si="320"/>
        <v>1108497.75</v>
      </c>
      <c r="C1389" s="52">
        <f t="shared" si="314"/>
        <v>1000000</v>
      </c>
      <c r="D1389" s="38">
        <f t="shared" si="315"/>
        <v>0.14476</v>
      </c>
      <c r="E1389" s="42">
        <f t="shared" si="316"/>
        <v>43403</v>
      </c>
      <c r="F1389" s="1">
        <f t="shared" si="308"/>
        <v>192</v>
      </c>
      <c r="G1389" s="51">
        <f t="shared" si="309"/>
        <v>192</v>
      </c>
      <c r="H1389" s="43">
        <f t="shared" si="310"/>
        <v>1.1084977499999999</v>
      </c>
      <c r="I1389" s="51">
        <f t="shared" si="317"/>
        <v>0</v>
      </c>
      <c r="J1389" s="52">
        <f t="shared" si="311"/>
        <v>108497.75</v>
      </c>
      <c r="K1389" s="41">
        <f t="shared" si="312"/>
        <v>0</v>
      </c>
      <c r="L1389" s="2" t="str">
        <f t="shared" si="318"/>
        <v>J=</v>
      </c>
      <c r="M1389" s="42">
        <f t="shared" si="319"/>
        <v>43768</v>
      </c>
      <c r="N1389" s="5">
        <f t="shared" si="321"/>
        <v>0</v>
      </c>
      <c r="O1389" s="4"/>
      <c r="P1389" s="4"/>
      <c r="Q1389" s="4"/>
      <c r="R1389" s="5"/>
      <c r="S1389" s="3"/>
      <c r="T1389" s="4"/>
      <c r="U1389" s="5"/>
      <c r="V1389" s="5"/>
      <c r="W1389" s="5"/>
      <c r="X1389" s="4"/>
      <c r="Y1389" s="6"/>
      <c r="Z1389" s="4"/>
      <c r="AA1389" s="4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</row>
    <row r="1390" spans="1:144" x14ac:dyDescent="0.2">
      <c r="A1390" s="138">
        <f t="shared" si="313"/>
        <v>43685</v>
      </c>
      <c r="B1390" s="142">
        <f t="shared" ca="1" si="320"/>
        <v>1109092.6059999999</v>
      </c>
      <c r="C1390" s="52">
        <f t="shared" si="314"/>
        <v>1000000</v>
      </c>
      <c r="D1390" s="38">
        <f t="shared" si="315"/>
        <v>0.14476</v>
      </c>
      <c r="E1390" s="42">
        <f t="shared" si="316"/>
        <v>43403</v>
      </c>
      <c r="F1390" s="1">
        <f t="shared" si="308"/>
        <v>193</v>
      </c>
      <c r="G1390" s="51">
        <f t="shared" si="309"/>
        <v>193</v>
      </c>
      <c r="H1390" s="43">
        <f t="shared" si="310"/>
        <v>1.1090926059999999</v>
      </c>
      <c r="I1390" s="51">
        <f t="shared" si="317"/>
        <v>0</v>
      </c>
      <c r="J1390" s="52">
        <f t="shared" si="311"/>
        <v>109092.606</v>
      </c>
      <c r="K1390" s="41">
        <f t="shared" si="312"/>
        <v>0</v>
      </c>
      <c r="L1390" s="2" t="str">
        <f t="shared" si="318"/>
        <v>J=</v>
      </c>
      <c r="M1390" s="42">
        <f t="shared" si="319"/>
        <v>43768</v>
      </c>
      <c r="N1390" s="5">
        <f t="shared" si="321"/>
        <v>0</v>
      </c>
      <c r="O1390" s="4"/>
      <c r="P1390" s="4"/>
      <c r="Q1390" s="4"/>
      <c r="R1390" s="5"/>
      <c r="S1390" s="3"/>
      <c r="T1390" s="4"/>
      <c r="U1390" s="5"/>
      <c r="V1390" s="5"/>
      <c r="W1390" s="5"/>
      <c r="X1390" s="4"/>
      <c r="Y1390" s="6"/>
      <c r="Z1390" s="4"/>
      <c r="AA1390" s="4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</row>
    <row r="1391" spans="1:144" x14ac:dyDescent="0.2">
      <c r="A1391" s="138">
        <f t="shared" si="313"/>
        <v>43686</v>
      </c>
      <c r="B1391" s="142">
        <f t="shared" ca="1" si="320"/>
        <v>1109687.78</v>
      </c>
      <c r="C1391" s="52">
        <f t="shared" si="314"/>
        <v>1000000</v>
      </c>
      <c r="D1391" s="38">
        <f t="shared" si="315"/>
        <v>0.14476</v>
      </c>
      <c r="E1391" s="42">
        <f t="shared" si="316"/>
        <v>43403</v>
      </c>
      <c r="F1391" s="1">
        <f t="shared" si="308"/>
        <v>194</v>
      </c>
      <c r="G1391" s="51">
        <f t="shared" si="309"/>
        <v>194</v>
      </c>
      <c r="H1391" s="43">
        <f t="shared" si="310"/>
        <v>1.10968778</v>
      </c>
      <c r="I1391" s="51">
        <f t="shared" si="317"/>
        <v>0</v>
      </c>
      <c r="J1391" s="52">
        <f t="shared" si="311"/>
        <v>109687.78</v>
      </c>
      <c r="K1391" s="41">
        <f t="shared" si="312"/>
        <v>0</v>
      </c>
      <c r="L1391" s="2" t="str">
        <f t="shared" si="318"/>
        <v>J=</v>
      </c>
      <c r="M1391" s="42">
        <f t="shared" si="319"/>
        <v>43768</v>
      </c>
      <c r="N1391" s="5">
        <f t="shared" si="321"/>
        <v>0</v>
      </c>
      <c r="O1391" s="4"/>
      <c r="P1391" s="4"/>
      <c r="Q1391" s="4"/>
      <c r="R1391" s="5"/>
      <c r="S1391" s="3"/>
      <c r="T1391" s="4"/>
      <c r="U1391" s="5"/>
      <c r="V1391" s="5"/>
      <c r="W1391" s="5"/>
      <c r="X1391" s="4"/>
      <c r="Y1391" s="6"/>
      <c r="Z1391" s="4"/>
      <c r="AA1391" s="4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</row>
    <row r="1392" spans="1:144" x14ac:dyDescent="0.2">
      <c r="A1392" s="138">
        <f t="shared" si="313"/>
        <v>43687</v>
      </c>
      <c r="B1392" s="142">
        <f t="shared" ca="1" si="320"/>
        <v>1110283.274</v>
      </c>
      <c r="C1392" s="52">
        <f t="shared" si="314"/>
        <v>1000000</v>
      </c>
      <c r="D1392" s="38">
        <f t="shared" si="315"/>
        <v>0.14476</v>
      </c>
      <c r="E1392" s="42">
        <f t="shared" si="316"/>
        <v>43403</v>
      </c>
      <c r="F1392" s="1">
        <f t="shared" si="308"/>
        <v>194</v>
      </c>
      <c r="G1392" s="51">
        <f t="shared" si="309"/>
        <v>195</v>
      </c>
      <c r="H1392" s="43">
        <f t="shared" si="310"/>
        <v>1.1102832739999999</v>
      </c>
      <c r="I1392" s="51">
        <f t="shared" si="317"/>
        <v>0</v>
      </c>
      <c r="J1392" s="52">
        <f t="shared" si="311"/>
        <v>110283.274</v>
      </c>
      <c r="K1392" s="41">
        <f t="shared" si="312"/>
        <v>0</v>
      </c>
      <c r="L1392" s="2" t="str">
        <f t="shared" si="318"/>
        <v>J=</v>
      </c>
      <c r="M1392" s="42">
        <f t="shared" si="319"/>
        <v>43768</v>
      </c>
      <c r="N1392" s="5">
        <f t="shared" si="321"/>
        <v>0</v>
      </c>
      <c r="O1392" s="4"/>
      <c r="P1392" s="4"/>
      <c r="Q1392" s="4"/>
      <c r="R1392" s="5"/>
      <c r="S1392" s="3"/>
      <c r="T1392" s="4"/>
      <c r="U1392" s="5"/>
      <c r="V1392" s="5"/>
      <c r="W1392" s="5"/>
      <c r="X1392" s="4"/>
      <c r="Y1392" s="6"/>
      <c r="Z1392" s="4"/>
      <c r="AA1392" s="4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</row>
    <row r="1393" spans="1:144" x14ac:dyDescent="0.2">
      <c r="A1393" s="138">
        <f t="shared" si="313"/>
        <v>43688</v>
      </c>
      <c r="B1393" s="142">
        <f t="shared" ca="1" si="320"/>
        <v>1110283.274</v>
      </c>
      <c r="C1393" s="52">
        <f t="shared" si="314"/>
        <v>1000000</v>
      </c>
      <c r="D1393" s="38">
        <f t="shared" si="315"/>
        <v>0.14476</v>
      </c>
      <c r="E1393" s="42">
        <f t="shared" si="316"/>
        <v>43403</v>
      </c>
      <c r="F1393" s="1">
        <f t="shared" si="308"/>
        <v>194</v>
      </c>
      <c r="G1393" s="51">
        <f t="shared" si="309"/>
        <v>195</v>
      </c>
      <c r="H1393" s="43">
        <f t="shared" si="310"/>
        <v>1.1102832739999999</v>
      </c>
      <c r="I1393" s="51">
        <f t="shared" si="317"/>
        <v>0</v>
      </c>
      <c r="J1393" s="52">
        <f t="shared" si="311"/>
        <v>110283.274</v>
      </c>
      <c r="K1393" s="41">
        <f t="shared" si="312"/>
        <v>0</v>
      </c>
      <c r="L1393" s="2" t="str">
        <f t="shared" si="318"/>
        <v>J=</v>
      </c>
      <c r="M1393" s="42">
        <f t="shared" si="319"/>
        <v>43768</v>
      </c>
      <c r="N1393" s="5">
        <f t="shared" si="321"/>
        <v>0</v>
      </c>
      <c r="O1393" s="4"/>
      <c r="P1393" s="4"/>
      <c r="Q1393" s="4"/>
      <c r="R1393" s="5"/>
      <c r="S1393" s="3"/>
      <c r="T1393" s="4"/>
      <c r="U1393" s="5"/>
      <c r="V1393" s="5"/>
      <c r="W1393" s="5"/>
      <c r="X1393" s="4"/>
      <c r="Y1393" s="6"/>
      <c r="Z1393" s="4"/>
      <c r="AA1393" s="4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</row>
    <row r="1394" spans="1:144" x14ac:dyDescent="0.2">
      <c r="A1394" s="138">
        <f t="shared" si="313"/>
        <v>43689</v>
      </c>
      <c r="B1394" s="142">
        <f t="shared" ca="1" si="320"/>
        <v>1110283.274</v>
      </c>
      <c r="C1394" s="52">
        <f t="shared" si="314"/>
        <v>1000000</v>
      </c>
      <c r="D1394" s="38">
        <f t="shared" si="315"/>
        <v>0.14476</v>
      </c>
      <c r="E1394" s="42">
        <f t="shared" si="316"/>
        <v>43403</v>
      </c>
      <c r="F1394" s="1">
        <f t="shared" si="308"/>
        <v>195</v>
      </c>
      <c r="G1394" s="51">
        <f t="shared" si="309"/>
        <v>195</v>
      </c>
      <c r="H1394" s="43">
        <f t="shared" si="310"/>
        <v>1.1102832739999999</v>
      </c>
      <c r="I1394" s="51">
        <f t="shared" si="317"/>
        <v>0</v>
      </c>
      <c r="J1394" s="52">
        <f t="shared" si="311"/>
        <v>110283.274</v>
      </c>
      <c r="K1394" s="41">
        <f t="shared" si="312"/>
        <v>0</v>
      </c>
      <c r="L1394" s="2" t="str">
        <f t="shared" si="318"/>
        <v>J=</v>
      </c>
      <c r="M1394" s="42">
        <f t="shared" si="319"/>
        <v>43768</v>
      </c>
      <c r="N1394" s="5">
        <f t="shared" si="321"/>
        <v>0</v>
      </c>
      <c r="O1394" s="4"/>
      <c r="P1394" s="4"/>
      <c r="Q1394" s="4"/>
      <c r="R1394" s="5"/>
      <c r="S1394" s="3"/>
      <c r="T1394" s="4"/>
      <c r="U1394" s="5"/>
      <c r="V1394" s="5"/>
      <c r="W1394" s="5"/>
      <c r="X1394" s="4"/>
      <c r="Y1394" s="6"/>
      <c r="Z1394" s="4"/>
      <c r="AA1394" s="4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</row>
    <row r="1395" spans="1:144" x14ac:dyDescent="0.2">
      <c r="A1395" s="138">
        <f t="shared" si="313"/>
        <v>43690</v>
      </c>
      <c r="B1395" s="142">
        <f t="shared" ca="1" si="320"/>
        <v>1110879.088</v>
      </c>
      <c r="C1395" s="52">
        <f t="shared" si="314"/>
        <v>1000000</v>
      </c>
      <c r="D1395" s="38">
        <f t="shared" si="315"/>
        <v>0.14476</v>
      </c>
      <c r="E1395" s="42">
        <f t="shared" si="316"/>
        <v>43403</v>
      </c>
      <c r="F1395" s="1">
        <f t="shared" si="308"/>
        <v>196</v>
      </c>
      <c r="G1395" s="51">
        <f t="shared" si="309"/>
        <v>196</v>
      </c>
      <c r="H1395" s="43">
        <f t="shared" si="310"/>
        <v>1.1108790879999999</v>
      </c>
      <c r="I1395" s="51">
        <f t="shared" si="317"/>
        <v>0</v>
      </c>
      <c r="J1395" s="52">
        <f t="shared" si="311"/>
        <v>110879.088</v>
      </c>
      <c r="K1395" s="41">
        <f t="shared" si="312"/>
        <v>0</v>
      </c>
      <c r="L1395" s="2" t="str">
        <f t="shared" si="318"/>
        <v>J=</v>
      </c>
      <c r="M1395" s="42">
        <f t="shared" si="319"/>
        <v>43768</v>
      </c>
      <c r="N1395" s="5">
        <f t="shared" si="321"/>
        <v>0</v>
      </c>
      <c r="O1395" s="4"/>
      <c r="P1395" s="4"/>
      <c r="Q1395" s="4"/>
      <c r="R1395" s="5"/>
      <c r="S1395" s="3"/>
      <c r="T1395" s="4"/>
      <c r="U1395" s="5"/>
      <c r="V1395" s="5"/>
      <c r="W1395" s="5"/>
      <c r="X1395" s="4"/>
      <c r="Y1395" s="6"/>
      <c r="Z1395" s="4"/>
      <c r="AA1395" s="4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</row>
    <row r="1396" spans="1:144" x14ac:dyDescent="0.2">
      <c r="A1396" s="138">
        <f t="shared" si="313"/>
        <v>43691</v>
      </c>
      <c r="B1396" s="142">
        <f t="shared" ca="1" si="320"/>
        <v>1111475.2209999999</v>
      </c>
      <c r="C1396" s="52">
        <f t="shared" si="314"/>
        <v>1000000</v>
      </c>
      <c r="D1396" s="38">
        <f t="shared" si="315"/>
        <v>0.14476</v>
      </c>
      <c r="E1396" s="42">
        <f t="shared" si="316"/>
        <v>43403</v>
      </c>
      <c r="F1396" s="1">
        <f t="shared" si="308"/>
        <v>197</v>
      </c>
      <c r="G1396" s="51">
        <f t="shared" si="309"/>
        <v>197</v>
      </c>
      <c r="H1396" s="43">
        <f t="shared" si="310"/>
        <v>1.1114752210000001</v>
      </c>
      <c r="I1396" s="51">
        <f t="shared" si="317"/>
        <v>0</v>
      </c>
      <c r="J1396" s="52">
        <f t="shared" si="311"/>
        <v>111475.22100000001</v>
      </c>
      <c r="K1396" s="41">
        <f t="shared" si="312"/>
        <v>0</v>
      </c>
      <c r="L1396" s="2" t="str">
        <f t="shared" si="318"/>
        <v>J=</v>
      </c>
      <c r="M1396" s="42">
        <f t="shared" si="319"/>
        <v>43768</v>
      </c>
      <c r="N1396" s="5">
        <f t="shared" si="321"/>
        <v>0</v>
      </c>
      <c r="O1396" s="4"/>
      <c r="P1396" s="4"/>
      <c r="Q1396" s="4"/>
      <c r="R1396" s="5"/>
      <c r="S1396" s="3"/>
      <c r="T1396" s="4"/>
      <c r="U1396" s="5"/>
      <c r="V1396" s="5"/>
      <c r="W1396" s="5"/>
      <c r="X1396" s="4"/>
      <c r="Y1396" s="6"/>
      <c r="Z1396" s="4"/>
      <c r="AA1396" s="4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</row>
    <row r="1397" spans="1:144" x14ac:dyDescent="0.2">
      <c r="A1397" s="138">
        <f t="shared" si="313"/>
        <v>43692</v>
      </c>
      <c r="B1397" s="142">
        <f t="shared" ca="1" si="320"/>
        <v>1112071.6740000001</v>
      </c>
      <c r="C1397" s="52">
        <f t="shared" si="314"/>
        <v>1000000</v>
      </c>
      <c r="D1397" s="38">
        <f t="shared" si="315"/>
        <v>0.14476</v>
      </c>
      <c r="E1397" s="42">
        <f t="shared" si="316"/>
        <v>43403</v>
      </c>
      <c r="F1397" s="1">
        <f t="shared" si="308"/>
        <v>198</v>
      </c>
      <c r="G1397" s="51">
        <f t="shared" si="309"/>
        <v>198</v>
      </c>
      <c r="H1397" s="43">
        <f t="shared" si="310"/>
        <v>1.1120716740000001</v>
      </c>
      <c r="I1397" s="51">
        <f t="shared" si="317"/>
        <v>0</v>
      </c>
      <c r="J1397" s="52">
        <f t="shared" si="311"/>
        <v>112071.674</v>
      </c>
      <c r="K1397" s="41">
        <f t="shared" si="312"/>
        <v>0</v>
      </c>
      <c r="L1397" s="2" t="str">
        <f t="shared" si="318"/>
        <v>J=</v>
      </c>
      <c r="M1397" s="42">
        <f t="shared" si="319"/>
        <v>43768</v>
      </c>
      <c r="N1397" s="5">
        <f t="shared" si="321"/>
        <v>0</v>
      </c>
      <c r="O1397" s="4"/>
      <c r="P1397" s="4"/>
      <c r="Q1397" s="4"/>
      <c r="R1397" s="5"/>
      <c r="S1397" s="3"/>
      <c r="T1397" s="4"/>
      <c r="U1397" s="5"/>
      <c r="V1397" s="5"/>
      <c r="W1397" s="5"/>
      <c r="X1397" s="4"/>
      <c r="Y1397" s="6"/>
      <c r="Z1397" s="4"/>
      <c r="AA1397" s="4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</row>
    <row r="1398" spans="1:144" x14ac:dyDescent="0.2">
      <c r="A1398" s="138">
        <f t="shared" si="313"/>
        <v>43693</v>
      </c>
      <c r="B1398" s="142">
        <f t="shared" ca="1" si="320"/>
        <v>1112668.4480000001</v>
      </c>
      <c r="C1398" s="52">
        <f t="shared" si="314"/>
        <v>1000000</v>
      </c>
      <c r="D1398" s="38">
        <f t="shared" si="315"/>
        <v>0.14476</v>
      </c>
      <c r="E1398" s="42">
        <f t="shared" si="316"/>
        <v>43403</v>
      </c>
      <c r="F1398" s="1">
        <f t="shared" si="308"/>
        <v>199</v>
      </c>
      <c r="G1398" s="51">
        <f t="shared" si="309"/>
        <v>199</v>
      </c>
      <c r="H1398" s="43">
        <f t="shared" si="310"/>
        <v>1.112668448</v>
      </c>
      <c r="I1398" s="51">
        <f t="shared" si="317"/>
        <v>0</v>
      </c>
      <c r="J1398" s="52">
        <f t="shared" si="311"/>
        <v>112668.448</v>
      </c>
      <c r="K1398" s="41">
        <f t="shared" si="312"/>
        <v>0</v>
      </c>
      <c r="L1398" s="2" t="str">
        <f t="shared" si="318"/>
        <v>J=</v>
      </c>
      <c r="M1398" s="42">
        <f t="shared" si="319"/>
        <v>43768</v>
      </c>
      <c r="N1398" s="5">
        <f t="shared" si="321"/>
        <v>0</v>
      </c>
      <c r="O1398" s="4"/>
      <c r="P1398" s="4"/>
      <c r="Q1398" s="4"/>
      <c r="R1398" s="5"/>
      <c r="S1398" s="3"/>
      <c r="T1398" s="4"/>
      <c r="U1398" s="5"/>
      <c r="V1398" s="5"/>
      <c r="W1398" s="5"/>
      <c r="X1398" s="4"/>
      <c r="Y1398" s="6"/>
      <c r="Z1398" s="4"/>
      <c r="AA1398" s="4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</row>
    <row r="1399" spans="1:144" x14ac:dyDescent="0.2">
      <c r="A1399" s="138">
        <f t="shared" si="313"/>
        <v>43694</v>
      </c>
      <c r="B1399" s="142">
        <f t="shared" ca="1" si="320"/>
        <v>1113265.541</v>
      </c>
      <c r="C1399" s="52">
        <f t="shared" si="314"/>
        <v>1000000</v>
      </c>
      <c r="D1399" s="38">
        <f t="shared" si="315"/>
        <v>0.14476</v>
      </c>
      <c r="E1399" s="42">
        <f t="shared" si="316"/>
        <v>43403</v>
      </c>
      <c r="F1399" s="1">
        <f t="shared" si="308"/>
        <v>199</v>
      </c>
      <c r="G1399" s="51">
        <f t="shared" si="309"/>
        <v>200</v>
      </c>
      <c r="H1399" s="43">
        <f t="shared" si="310"/>
        <v>1.1132655410000001</v>
      </c>
      <c r="I1399" s="51">
        <f t="shared" si="317"/>
        <v>0</v>
      </c>
      <c r="J1399" s="52">
        <f t="shared" si="311"/>
        <v>113265.541</v>
      </c>
      <c r="K1399" s="41">
        <f t="shared" si="312"/>
        <v>0</v>
      </c>
      <c r="L1399" s="2" t="str">
        <f t="shared" si="318"/>
        <v>J=</v>
      </c>
      <c r="M1399" s="42">
        <f t="shared" si="319"/>
        <v>43768</v>
      </c>
      <c r="N1399" s="5">
        <f t="shared" si="321"/>
        <v>0</v>
      </c>
      <c r="O1399" s="4"/>
      <c r="P1399" s="4"/>
      <c r="Q1399" s="4"/>
      <c r="R1399" s="5"/>
      <c r="S1399" s="3"/>
      <c r="T1399" s="4"/>
      <c r="U1399" s="5"/>
      <c r="V1399" s="5"/>
      <c r="W1399" s="5"/>
      <c r="X1399" s="4"/>
      <c r="Y1399" s="6"/>
      <c r="Z1399" s="4"/>
      <c r="AA1399" s="4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</row>
    <row r="1400" spans="1:144" x14ac:dyDescent="0.2">
      <c r="A1400" s="138">
        <f t="shared" si="313"/>
        <v>43695</v>
      </c>
      <c r="B1400" s="142">
        <f t="shared" ca="1" si="320"/>
        <v>1113265.541</v>
      </c>
      <c r="C1400" s="52">
        <f t="shared" si="314"/>
        <v>1000000</v>
      </c>
      <c r="D1400" s="38">
        <f t="shared" si="315"/>
        <v>0.14476</v>
      </c>
      <c r="E1400" s="42">
        <f t="shared" si="316"/>
        <v>43403</v>
      </c>
      <c r="F1400" s="1">
        <f t="shared" si="308"/>
        <v>199</v>
      </c>
      <c r="G1400" s="51">
        <f t="shared" si="309"/>
        <v>200</v>
      </c>
      <c r="H1400" s="43">
        <f t="shared" si="310"/>
        <v>1.1132655410000001</v>
      </c>
      <c r="I1400" s="51">
        <f t="shared" si="317"/>
        <v>0</v>
      </c>
      <c r="J1400" s="52">
        <f t="shared" si="311"/>
        <v>113265.541</v>
      </c>
      <c r="K1400" s="41">
        <f t="shared" si="312"/>
        <v>0</v>
      </c>
      <c r="L1400" s="2" t="str">
        <f t="shared" si="318"/>
        <v>J=</v>
      </c>
      <c r="M1400" s="42">
        <f t="shared" si="319"/>
        <v>43768</v>
      </c>
      <c r="N1400" s="5">
        <f t="shared" si="321"/>
        <v>0</v>
      </c>
      <c r="O1400" s="4"/>
      <c r="P1400" s="4"/>
      <c r="Q1400" s="4"/>
      <c r="R1400" s="5"/>
      <c r="S1400" s="3"/>
      <c r="T1400" s="4"/>
      <c r="U1400" s="5"/>
      <c r="V1400" s="5"/>
      <c r="W1400" s="5"/>
      <c r="X1400" s="4"/>
      <c r="Y1400" s="6"/>
      <c r="Z1400" s="4"/>
      <c r="AA1400" s="4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</row>
    <row r="1401" spans="1:144" x14ac:dyDescent="0.2">
      <c r="A1401" s="138">
        <f t="shared" si="313"/>
        <v>43696</v>
      </c>
      <c r="B1401" s="142">
        <f t="shared" ca="1" si="320"/>
        <v>1113265.541</v>
      </c>
      <c r="C1401" s="52">
        <f t="shared" si="314"/>
        <v>1000000</v>
      </c>
      <c r="D1401" s="38">
        <f t="shared" si="315"/>
        <v>0.14476</v>
      </c>
      <c r="E1401" s="42">
        <f t="shared" si="316"/>
        <v>43403</v>
      </c>
      <c r="F1401" s="1">
        <f t="shared" si="308"/>
        <v>200</v>
      </c>
      <c r="G1401" s="51">
        <f t="shared" si="309"/>
        <v>200</v>
      </c>
      <c r="H1401" s="43">
        <f t="shared" si="310"/>
        <v>1.1132655410000001</v>
      </c>
      <c r="I1401" s="51">
        <f t="shared" si="317"/>
        <v>0</v>
      </c>
      <c r="J1401" s="52">
        <f t="shared" si="311"/>
        <v>113265.541</v>
      </c>
      <c r="K1401" s="41">
        <f t="shared" si="312"/>
        <v>0</v>
      </c>
      <c r="L1401" s="2" t="str">
        <f t="shared" si="318"/>
        <v>J=</v>
      </c>
      <c r="M1401" s="42">
        <f t="shared" si="319"/>
        <v>43768</v>
      </c>
      <c r="N1401" s="5">
        <f t="shared" si="321"/>
        <v>0</v>
      </c>
      <c r="O1401" s="4"/>
      <c r="P1401" s="4"/>
      <c r="Q1401" s="4"/>
      <c r="R1401" s="5"/>
      <c r="S1401" s="3"/>
      <c r="T1401" s="4"/>
      <c r="U1401" s="5"/>
      <c r="V1401" s="5"/>
      <c r="W1401" s="5"/>
      <c r="X1401" s="4"/>
      <c r="Y1401" s="6"/>
      <c r="Z1401" s="4"/>
      <c r="AA1401" s="4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</row>
    <row r="1402" spans="1:144" x14ac:dyDescent="0.2">
      <c r="A1402" s="138">
        <f t="shared" si="313"/>
        <v>43697</v>
      </c>
      <c r="B1402" s="142">
        <f t="shared" ca="1" si="320"/>
        <v>1113862.9550000001</v>
      </c>
      <c r="C1402" s="52">
        <f t="shared" si="314"/>
        <v>1000000</v>
      </c>
      <c r="D1402" s="38">
        <f t="shared" si="315"/>
        <v>0.14476</v>
      </c>
      <c r="E1402" s="42">
        <f t="shared" si="316"/>
        <v>43403</v>
      </c>
      <c r="F1402" s="1">
        <f t="shared" si="308"/>
        <v>201</v>
      </c>
      <c r="G1402" s="51">
        <f t="shared" si="309"/>
        <v>201</v>
      </c>
      <c r="H1402" s="43">
        <f t="shared" si="310"/>
        <v>1.1138629550000001</v>
      </c>
      <c r="I1402" s="51">
        <f t="shared" si="317"/>
        <v>0</v>
      </c>
      <c r="J1402" s="52">
        <f t="shared" si="311"/>
        <v>113862.955</v>
      </c>
      <c r="K1402" s="41">
        <f t="shared" si="312"/>
        <v>0</v>
      </c>
      <c r="L1402" s="2" t="str">
        <f t="shared" si="318"/>
        <v>J=</v>
      </c>
      <c r="M1402" s="42">
        <f t="shared" si="319"/>
        <v>43768</v>
      </c>
      <c r="N1402" s="5">
        <f t="shared" si="321"/>
        <v>0</v>
      </c>
      <c r="O1402" s="4"/>
      <c r="P1402" s="4"/>
      <c r="Q1402" s="4"/>
      <c r="R1402" s="5"/>
      <c r="S1402" s="3"/>
      <c r="T1402" s="4"/>
      <c r="U1402" s="5"/>
      <c r="V1402" s="5"/>
      <c r="W1402" s="5"/>
      <c r="X1402" s="4"/>
      <c r="Y1402" s="6"/>
      <c r="Z1402" s="4"/>
      <c r="AA1402" s="4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</row>
    <row r="1403" spans="1:144" x14ac:dyDescent="0.2">
      <c r="A1403" s="138">
        <f t="shared" si="313"/>
        <v>43698</v>
      </c>
      <c r="B1403" s="142">
        <f t="shared" ca="1" si="320"/>
        <v>1114460.69</v>
      </c>
      <c r="C1403" s="52">
        <f t="shared" si="314"/>
        <v>1000000</v>
      </c>
      <c r="D1403" s="38">
        <f t="shared" si="315"/>
        <v>0.14476</v>
      </c>
      <c r="E1403" s="42">
        <f t="shared" si="316"/>
        <v>43403</v>
      </c>
      <c r="F1403" s="1">
        <f t="shared" si="308"/>
        <v>202</v>
      </c>
      <c r="G1403" s="51">
        <f t="shared" si="309"/>
        <v>202</v>
      </c>
      <c r="H1403" s="43">
        <f t="shared" si="310"/>
        <v>1.11446069</v>
      </c>
      <c r="I1403" s="51">
        <f t="shared" si="317"/>
        <v>0</v>
      </c>
      <c r="J1403" s="52">
        <f t="shared" si="311"/>
        <v>114460.69</v>
      </c>
      <c r="K1403" s="41">
        <f t="shared" si="312"/>
        <v>0</v>
      </c>
      <c r="L1403" s="2" t="str">
        <f t="shared" si="318"/>
        <v>J=</v>
      </c>
      <c r="M1403" s="42">
        <f t="shared" si="319"/>
        <v>43768</v>
      </c>
      <c r="N1403" s="5">
        <f t="shared" si="321"/>
        <v>0</v>
      </c>
      <c r="O1403" s="4"/>
      <c r="P1403" s="4"/>
      <c r="Q1403" s="4"/>
      <c r="R1403" s="5"/>
      <c r="S1403" s="3"/>
      <c r="T1403" s="4"/>
      <c r="U1403" s="5"/>
      <c r="V1403" s="5"/>
      <c r="W1403" s="5"/>
      <c r="X1403" s="4"/>
      <c r="Y1403" s="6"/>
      <c r="Z1403" s="4"/>
      <c r="AA1403" s="4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</row>
    <row r="1404" spans="1:144" x14ac:dyDescent="0.2">
      <c r="A1404" s="138">
        <f t="shared" si="313"/>
        <v>43699</v>
      </c>
      <c r="B1404" s="142">
        <f t="shared" ca="1" si="320"/>
        <v>1115058.7450000001</v>
      </c>
      <c r="C1404" s="52">
        <f t="shared" si="314"/>
        <v>1000000</v>
      </c>
      <c r="D1404" s="38">
        <f t="shared" si="315"/>
        <v>0.14476</v>
      </c>
      <c r="E1404" s="42">
        <f t="shared" si="316"/>
        <v>43403</v>
      </c>
      <c r="F1404" s="1">
        <f t="shared" si="308"/>
        <v>203</v>
      </c>
      <c r="G1404" s="51">
        <f t="shared" si="309"/>
        <v>203</v>
      </c>
      <c r="H1404" s="43">
        <f t="shared" si="310"/>
        <v>1.115058745</v>
      </c>
      <c r="I1404" s="51">
        <f t="shared" si="317"/>
        <v>0</v>
      </c>
      <c r="J1404" s="52">
        <f t="shared" si="311"/>
        <v>115058.745</v>
      </c>
      <c r="K1404" s="41">
        <f t="shared" si="312"/>
        <v>0</v>
      </c>
      <c r="L1404" s="2" t="str">
        <f t="shared" si="318"/>
        <v>J=</v>
      </c>
      <c r="M1404" s="42">
        <f t="shared" si="319"/>
        <v>43768</v>
      </c>
      <c r="N1404" s="5">
        <f t="shared" si="321"/>
        <v>0</v>
      </c>
      <c r="O1404" s="4"/>
      <c r="P1404" s="4"/>
      <c r="Q1404" s="4"/>
      <c r="R1404" s="5"/>
      <c r="S1404" s="3"/>
      <c r="T1404" s="4"/>
      <c r="U1404" s="5"/>
      <c r="V1404" s="5"/>
      <c r="W1404" s="5"/>
      <c r="X1404" s="4"/>
      <c r="Y1404" s="6"/>
      <c r="Z1404" s="4"/>
      <c r="AA1404" s="4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</row>
    <row r="1405" spans="1:144" x14ac:dyDescent="0.2">
      <c r="A1405" s="138">
        <f t="shared" si="313"/>
        <v>43700</v>
      </c>
      <c r="B1405" s="142">
        <f t="shared" ca="1" si="320"/>
        <v>1115657.121</v>
      </c>
      <c r="C1405" s="52">
        <f t="shared" si="314"/>
        <v>1000000</v>
      </c>
      <c r="D1405" s="38">
        <f t="shared" si="315"/>
        <v>0.14476</v>
      </c>
      <c r="E1405" s="42">
        <f t="shared" si="316"/>
        <v>43403</v>
      </c>
      <c r="F1405" s="1">
        <f t="shared" si="308"/>
        <v>204</v>
      </c>
      <c r="G1405" s="51">
        <f t="shared" si="309"/>
        <v>204</v>
      </c>
      <c r="H1405" s="43">
        <f t="shared" si="310"/>
        <v>1.1156571209999999</v>
      </c>
      <c r="I1405" s="51">
        <f t="shared" si="317"/>
        <v>0</v>
      </c>
      <c r="J1405" s="52">
        <f t="shared" si="311"/>
        <v>115657.121</v>
      </c>
      <c r="K1405" s="41">
        <f t="shared" si="312"/>
        <v>0</v>
      </c>
      <c r="L1405" s="2" t="str">
        <f t="shared" si="318"/>
        <v>J=</v>
      </c>
      <c r="M1405" s="42">
        <f t="shared" si="319"/>
        <v>43768</v>
      </c>
      <c r="N1405" s="5">
        <f t="shared" si="321"/>
        <v>0</v>
      </c>
      <c r="O1405" s="4"/>
      <c r="P1405" s="4"/>
      <c r="Q1405" s="4"/>
      <c r="R1405" s="5"/>
      <c r="S1405" s="3"/>
      <c r="T1405" s="4"/>
      <c r="U1405" s="5"/>
      <c r="V1405" s="5"/>
      <c r="W1405" s="5"/>
      <c r="X1405" s="4"/>
      <c r="Y1405" s="6"/>
      <c r="Z1405" s="4"/>
      <c r="AA1405" s="4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</row>
    <row r="1406" spans="1:144" x14ac:dyDescent="0.2">
      <c r="A1406" s="138">
        <f t="shared" si="313"/>
        <v>43701</v>
      </c>
      <c r="B1406" s="142">
        <f t="shared" ca="1" si="320"/>
        <v>1116255.8189999999</v>
      </c>
      <c r="C1406" s="52">
        <f t="shared" si="314"/>
        <v>1000000</v>
      </c>
      <c r="D1406" s="38">
        <f t="shared" si="315"/>
        <v>0.14476</v>
      </c>
      <c r="E1406" s="42">
        <f t="shared" si="316"/>
        <v>43403</v>
      </c>
      <c r="F1406" s="1">
        <f t="shared" si="308"/>
        <v>204</v>
      </c>
      <c r="G1406" s="51">
        <f t="shared" si="309"/>
        <v>205</v>
      </c>
      <c r="H1406" s="43">
        <f t="shared" si="310"/>
        <v>1.116255819</v>
      </c>
      <c r="I1406" s="51">
        <f t="shared" si="317"/>
        <v>0</v>
      </c>
      <c r="J1406" s="52">
        <f t="shared" si="311"/>
        <v>116255.819</v>
      </c>
      <c r="K1406" s="41">
        <f t="shared" si="312"/>
        <v>0</v>
      </c>
      <c r="L1406" s="2" t="str">
        <f t="shared" si="318"/>
        <v>J=</v>
      </c>
      <c r="M1406" s="42">
        <f t="shared" si="319"/>
        <v>43768</v>
      </c>
      <c r="N1406" s="5">
        <f t="shared" si="321"/>
        <v>0</v>
      </c>
      <c r="O1406" s="4"/>
      <c r="P1406" s="4"/>
      <c r="Q1406" s="4"/>
      <c r="R1406" s="5"/>
      <c r="S1406" s="3"/>
      <c r="T1406" s="4"/>
      <c r="U1406" s="5"/>
      <c r="V1406" s="5"/>
      <c r="W1406" s="5"/>
      <c r="X1406" s="4"/>
      <c r="Y1406" s="6"/>
      <c r="Z1406" s="4"/>
      <c r="AA1406" s="4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</row>
    <row r="1407" spans="1:144" x14ac:dyDescent="0.2">
      <c r="A1407" s="138">
        <f t="shared" si="313"/>
        <v>43702</v>
      </c>
      <c r="B1407" s="142">
        <f t="shared" ca="1" si="320"/>
        <v>1116255.8189999999</v>
      </c>
      <c r="C1407" s="52">
        <f t="shared" si="314"/>
        <v>1000000</v>
      </c>
      <c r="D1407" s="38">
        <f t="shared" si="315"/>
        <v>0.14476</v>
      </c>
      <c r="E1407" s="42">
        <f t="shared" si="316"/>
        <v>43403</v>
      </c>
      <c r="F1407" s="1">
        <f t="shared" si="308"/>
        <v>204</v>
      </c>
      <c r="G1407" s="51">
        <f t="shared" si="309"/>
        <v>205</v>
      </c>
      <c r="H1407" s="43">
        <f t="shared" si="310"/>
        <v>1.116255819</v>
      </c>
      <c r="I1407" s="51">
        <f t="shared" si="317"/>
        <v>0</v>
      </c>
      <c r="J1407" s="52">
        <f t="shared" si="311"/>
        <v>116255.819</v>
      </c>
      <c r="K1407" s="41">
        <f t="shared" si="312"/>
        <v>0</v>
      </c>
      <c r="L1407" s="2" t="str">
        <f t="shared" si="318"/>
        <v>J=</v>
      </c>
      <c r="M1407" s="42">
        <f t="shared" si="319"/>
        <v>43768</v>
      </c>
      <c r="N1407" s="5">
        <f t="shared" si="321"/>
        <v>0</v>
      </c>
      <c r="O1407" s="4"/>
      <c r="P1407" s="4"/>
      <c r="Q1407" s="4"/>
      <c r="R1407" s="5"/>
      <c r="S1407" s="3"/>
      <c r="T1407" s="4"/>
      <c r="U1407" s="5"/>
      <c r="V1407" s="5"/>
      <c r="W1407" s="5"/>
      <c r="X1407" s="4"/>
      <c r="Y1407" s="6"/>
      <c r="Z1407" s="4"/>
      <c r="AA1407" s="4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</row>
    <row r="1408" spans="1:144" x14ac:dyDescent="0.2">
      <c r="A1408" s="138">
        <f t="shared" si="313"/>
        <v>43703</v>
      </c>
      <c r="B1408" s="142">
        <f t="shared" ca="1" si="320"/>
        <v>1116255.8189999999</v>
      </c>
      <c r="C1408" s="52">
        <f t="shared" si="314"/>
        <v>1000000</v>
      </c>
      <c r="D1408" s="38">
        <f t="shared" si="315"/>
        <v>0.14476</v>
      </c>
      <c r="E1408" s="42">
        <f t="shared" si="316"/>
        <v>43403</v>
      </c>
      <c r="F1408" s="1">
        <f t="shared" si="308"/>
        <v>205</v>
      </c>
      <c r="G1408" s="51">
        <f t="shared" si="309"/>
        <v>205</v>
      </c>
      <c r="H1408" s="43">
        <f t="shared" si="310"/>
        <v>1.116255819</v>
      </c>
      <c r="I1408" s="51">
        <f t="shared" si="317"/>
        <v>0</v>
      </c>
      <c r="J1408" s="52">
        <f t="shared" si="311"/>
        <v>116255.819</v>
      </c>
      <c r="K1408" s="41">
        <f t="shared" si="312"/>
        <v>0</v>
      </c>
      <c r="L1408" s="2" t="str">
        <f t="shared" si="318"/>
        <v>J=</v>
      </c>
      <c r="M1408" s="42">
        <f t="shared" si="319"/>
        <v>43768</v>
      </c>
      <c r="N1408" s="5">
        <f t="shared" si="321"/>
        <v>0</v>
      </c>
      <c r="O1408" s="4"/>
      <c r="P1408" s="4"/>
      <c r="Q1408" s="4"/>
      <c r="R1408" s="5"/>
      <c r="S1408" s="3"/>
      <c r="T1408" s="4"/>
      <c r="U1408" s="5"/>
      <c r="V1408" s="5"/>
      <c r="W1408" s="5"/>
      <c r="X1408" s="4"/>
      <c r="Y1408" s="6"/>
      <c r="Z1408" s="4"/>
      <c r="AA1408" s="4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</row>
    <row r="1409" spans="1:144" x14ac:dyDescent="0.2">
      <c r="A1409" s="138">
        <f t="shared" si="313"/>
        <v>43704</v>
      </c>
      <c r="B1409" s="142">
        <f t="shared" ca="1" si="320"/>
        <v>1116854.838</v>
      </c>
      <c r="C1409" s="52">
        <f t="shared" si="314"/>
        <v>1000000</v>
      </c>
      <c r="D1409" s="38">
        <f t="shared" si="315"/>
        <v>0.14476</v>
      </c>
      <c r="E1409" s="42">
        <f t="shared" si="316"/>
        <v>43403</v>
      </c>
      <c r="F1409" s="1">
        <f t="shared" si="308"/>
        <v>206</v>
      </c>
      <c r="G1409" s="51">
        <f t="shared" si="309"/>
        <v>206</v>
      </c>
      <c r="H1409" s="43">
        <f t="shared" si="310"/>
        <v>1.1168548380000001</v>
      </c>
      <c r="I1409" s="51">
        <f t="shared" si="317"/>
        <v>0</v>
      </c>
      <c r="J1409" s="52">
        <f t="shared" si="311"/>
        <v>116854.838</v>
      </c>
      <c r="K1409" s="41">
        <f t="shared" si="312"/>
        <v>0</v>
      </c>
      <c r="L1409" s="2" t="str">
        <f t="shared" si="318"/>
        <v>J=</v>
      </c>
      <c r="M1409" s="42">
        <f t="shared" si="319"/>
        <v>43768</v>
      </c>
      <c r="N1409" s="5">
        <f t="shared" si="321"/>
        <v>0</v>
      </c>
      <c r="O1409" s="4"/>
      <c r="P1409" s="4"/>
      <c r="Q1409" s="4"/>
      <c r="R1409" s="5"/>
      <c r="S1409" s="3"/>
      <c r="T1409" s="4"/>
      <c r="U1409" s="5"/>
      <c r="V1409" s="5"/>
      <c r="W1409" s="5"/>
      <c r="X1409" s="4"/>
      <c r="Y1409" s="6"/>
      <c r="Z1409" s="4"/>
      <c r="AA1409" s="4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</row>
    <row r="1410" spans="1:144" x14ac:dyDescent="0.2">
      <c r="A1410" s="138">
        <f t="shared" si="313"/>
        <v>43705</v>
      </c>
      <c r="B1410" s="142">
        <f t="shared" ca="1" si="320"/>
        <v>1117454.1780000001</v>
      </c>
      <c r="C1410" s="52">
        <f t="shared" si="314"/>
        <v>1000000</v>
      </c>
      <c r="D1410" s="38">
        <f t="shared" si="315"/>
        <v>0.14476</v>
      </c>
      <c r="E1410" s="42">
        <f t="shared" si="316"/>
        <v>43403</v>
      </c>
      <c r="F1410" s="1">
        <f t="shared" si="308"/>
        <v>207</v>
      </c>
      <c r="G1410" s="51">
        <f t="shared" si="309"/>
        <v>207</v>
      </c>
      <c r="H1410" s="43">
        <f t="shared" si="310"/>
        <v>1.117454178</v>
      </c>
      <c r="I1410" s="51">
        <f t="shared" si="317"/>
        <v>0</v>
      </c>
      <c r="J1410" s="52">
        <f t="shared" si="311"/>
        <v>117454.178</v>
      </c>
      <c r="K1410" s="41">
        <f t="shared" si="312"/>
        <v>0</v>
      </c>
      <c r="L1410" s="2" t="str">
        <f t="shared" si="318"/>
        <v>J=</v>
      </c>
      <c r="M1410" s="42">
        <f t="shared" si="319"/>
        <v>43768</v>
      </c>
      <c r="N1410" s="5">
        <f t="shared" si="321"/>
        <v>0</v>
      </c>
      <c r="O1410" s="4"/>
      <c r="P1410" s="4"/>
      <c r="Q1410" s="4"/>
      <c r="R1410" s="5"/>
      <c r="S1410" s="3"/>
      <c r="T1410" s="4"/>
      <c r="U1410" s="5"/>
      <c r="V1410" s="5"/>
      <c r="W1410" s="5"/>
      <c r="X1410" s="4"/>
      <c r="Y1410" s="6"/>
      <c r="Z1410" s="4"/>
      <c r="AA1410" s="4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</row>
    <row r="1411" spans="1:144" x14ac:dyDescent="0.2">
      <c r="A1411" s="138">
        <f t="shared" si="313"/>
        <v>43706</v>
      </c>
      <c r="B1411" s="142">
        <f t="shared" ca="1" si="320"/>
        <v>1118053.8389999999</v>
      </c>
      <c r="C1411" s="52">
        <f t="shared" si="314"/>
        <v>1000000</v>
      </c>
      <c r="D1411" s="38">
        <f t="shared" si="315"/>
        <v>0.14476</v>
      </c>
      <c r="E1411" s="42">
        <f t="shared" si="316"/>
        <v>43403</v>
      </c>
      <c r="F1411" s="1">
        <f t="shared" si="308"/>
        <v>208</v>
      </c>
      <c r="G1411" s="51">
        <f t="shared" si="309"/>
        <v>208</v>
      </c>
      <c r="H1411" s="43">
        <f t="shared" si="310"/>
        <v>1.1180538390000001</v>
      </c>
      <c r="I1411" s="51">
        <f t="shared" si="317"/>
        <v>0</v>
      </c>
      <c r="J1411" s="52">
        <f t="shared" si="311"/>
        <v>118053.83900000001</v>
      </c>
      <c r="K1411" s="41">
        <f t="shared" si="312"/>
        <v>0</v>
      </c>
      <c r="L1411" s="2" t="str">
        <f t="shared" si="318"/>
        <v>J=</v>
      </c>
      <c r="M1411" s="42">
        <f t="shared" si="319"/>
        <v>43768</v>
      </c>
      <c r="N1411" s="5">
        <f t="shared" si="321"/>
        <v>0</v>
      </c>
      <c r="O1411" s="4"/>
      <c r="P1411" s="4"/>
      <c r="Q1411" s="4"/>
      <c r="R1411" s="5"/>
      <c r="S1411" s="3"/>
      <c r="T1411" s="4"/>
      <c r="U1411" s="5"/>
      <c r="V1411" s="5"/>
      <c r="W1411" s="5"/>
      <c r="X1411" s="4"/>
      <c r="Y1411" s="6"/>
      <c r="Z1411" s="4"/>
      <c r="AA1411" s="4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</row>
    <row r="1412" spans="1:144" x14ac:dyDescent="0.2">
      <c r="A1412" s="138">
        <f t="shared" si="313"/>
        <v>43707</v>
      </c>
      <c r="B1412" s="142">
        <f t="shared" ca="1" si="320"/>
        <v>1118653.8230000001</v>
      </c>
      <c r="C1412" s="52">
        <f t="shared" si="314"/>
        <v>1000000</v>
      </c>
      <c r="D1412" s="38">
        <f t="shared" si="315"/>
        <v>0.14476</v>
      </c>
      <c r="E1412" s="42">
        <f t="shared" si="316"/>
        <v>43403</v>
      </c>
      <c r="F1412" s="1">
        <f t="shared" si="308"/>
        <v>209</v>
      </c>
      <c r="G1412" s="51">
        <f t="shared" si="309"/>
        <v>209</v>
      </c>
      <c r="H1412" s="43">
        <f t="shared" si="310"/>
        <v>1.118653823</v>
      </c>
      <c r="I1412" s="51">
        <f t="shared" si="317"/>
        <v>0</v>
      </c>
      <c r="J1412" s="52">
        <f t="shared" si="311"/>
        <v>118653.823</v>
      </c>
      <c r="K1412" s="41">
        <f t="shared" si="312"/>
        <v>0</v>
      </c>
      <c r="L1412" s="2" t="str">
        <f t="shared" si="318"/>
        <v>J=</v>
      </c>
      <c r="M1412" s="42">
        <f t="shared" si="319"/>
        <v>43768</v>
      </c>
      <c r="N1412" s="5">
        <f t="shared" si="321"/>
        <v>0</v>
      </c>
      <c r="O1412" s="4"/>
      <c r="P1412" s="4"/>
      <c r="Q1412" s="4"/>
      <c r="R1412" s="5"/>
      <c r="S1412" s="3"/>
      <c r="T1412" s="4"/>
      <c r="U1412" s="5"/>
      <c r="V1412" s="5"/>
      <c r="W1412" s="5"/>
      <c r="X1412" s="4"/>
      <c r="Y1412" s="6"/>
      <c r="Z1412" s="4"/>
      <c r="AA1412" s="4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</row>
    <row r="1413" spans="1:144" x14ac:dyDescent="0.2">
      <c r="A1413" s="138">
        <f t="shared" si="313"/>
        <v>43708</v>
      </c>
      <c r="B1413" s="142">
        <f t="shared" ca="1" si="320"/>
        <v>1119254.128</v>
      </c>
      <c r="C1413" s="52">
        <f t="shared" si="314"/>
        <v>1000000</v>
      </c>
      <c r="D1413" s="38">
        <f t="shared" si="315"/>
        <v>0.14476</v>
      </c>
      <c r="E1413" s="42">
        <f t="shared" si="316"/>
        <v>43403</v>
      </c>
      <c r="F1413" s="1">
        <f t="shared" si="308"/>
        <v>209</v>
      </c>
      <c r="G1413" s="51">
        <f t="shared" si="309"/>
        <v>210</v>
      </c>
      <c r="H1413" s="43">
        <f t="shared" si="310"/>
        <v>1.1192541279999999</v>
      </c>
      <c r="I1413" s="51">
        <f t="shared" si="317"/>
        <v>0</v>
      </c>
      <c r="J1413" s="52">
        <f t="shared" si="311"/>
        <v>119254.128</v>
      </c>
      <c r="K1413" s="41">
        <f t="shared" si="312"/>
        <v>0</v>
      </c>
      <c r="L1413" s="2" t="str">
        <f t="shared" si="318"/>
        <v>J=</v>
      </c>
      <c r="M1413" s="42">
        <f t="shared" si="319"/>
        <v>43768</v>
      </c>
      <c r="N1413" s="5">
        <f t="shared" si="321"/>
        <v>0</v>
      </c>
      <c r="O1413" s="4"/>
      <c r="P1413" s="4"/>
      <c r="Q1413" s="4"/>
      <c r="R1413" s="5"/>
      <c r="S1413" s="3"/>
      <c r="T1413" s="4"/>
      <c r="U1413" s="5"/>
      <c r="V1413" s="5"/>
      <c r="W1413" s="5"/>
      <c r="X1413" s="4"/>
      <c r="Y1413" s="6"/>
      <c r="Z1413" s="4"/>
      <c r="AA1413" s="4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</row>
    <row r="1414" spans="1:144" x14ac:dyDescent="0.2">
      <c r="A1414" s="138">
        <f t="shared" si="313"/>
        <v>43709</v>
      </c>
      <c r="B1414" s="142">
        <f t="shared" ca="1" si="320"/>
        <v>1119254.128</v>
      </c>
      <c r="C1414" s="52">
        <f t="shared" si="314"/>
        <v>1000000</v>
      </c>
      <c r="D1414" s="38">
        <f t="shared" si="315"/>
        <v>0.14476</v>
      </c>
      <c r="E1414" s="42">
        <f t="shared" si="316"/>
        <v>43403</v>
      </c>
      <c r="F1414" s="1">
        <f t="shared" si="308"/>
        <v>209</v>
      </c>
      <c r="G1414" s="51">
        <f t="shared" si="309"/>
        <v>210</v>
      </c>
      <c r="H1414" s="43">
        <f t="shared" si="310"/>
        <v>1.1192541279999999</v>
      </c>
      <c r="I1414" s="51">
        <f t="shared" si="317"/>
        <v>0</v>
      </c>
      <c r="J1414" s="52">
        <f t="shared" si="311"/>
        <v>119254.128</v>
      </c>
      <c r="K1414" s="41">
        <f t="shared" si="312"/>
        <v>0</v>
      </c>
      <c r="L1414" s="2" t="str">
        <f t="shared" si="318"/>
        <v>J=</v>
      </c>
      <c r="M1414" s="42">
        <f t="shared" si="319"/>
        <v>43768</v>
      </c>
      <c r="N1414" s="5">
        <f t="shared" si="321"/>
        <v>0</v>
      </c>
      <c r="O1414" s="4"/>
      <c r="P1414" s="4"/>
      <c r="Q1414" s="4"/>
      <c r="R1414" s="5"/>
      <c r="S1414" s="3"/>
      <c r="T1414" s="4"/>
      <c r="U1414" s="5"/>
      <c r="V1414" s="5"/>
      <c r="W1414" s="5"/>
      <c r="X1414" s="4"/>
      <c r="Y1414" s="6"/>
      <c r="Z1414" s="4"/>
      <c r="AA1414" s="4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</row>
    <row r="1415" spans="1:144" x14ac:dyDescent="0.2">
      <c r="A1415" s="138">
        <f t="shared" si="313"/>
        <v>43710</v>
      </c>
      <c r="B1415" s="142">
        <f t="shared" ca="1" si="320"/>
        <v>1119254.128</v>
      </c>
      <c r="C1415" s="52">
        <f t="shared" si="314"/>
        <v>1000000</v>
      </c>
      <c r="D1415" s="38">
        <f t="shared" si="315"/>
        <v>0.14476</v>
      </c>
      <c r="E1415" s="42">
        <f t="shared" si="316"/>
        <v>43403</v>
      </c>
      <c r="F1415" s="1">
        <f t="shared" si="308"/>
        <v>210</v>
      </c>
      <c r="G1415" s="51">
        <f t="shared" si="309"/>
        <v>210</v>
      </c>
      <c r="H1415" s="43">
        <f t="shared" si="310"/>
        <v>1.1192541279999999</v>
      </c>
      <c r="I1415" s="51">
        <f t="shared" si="317"/>
        <v>0</v>
      </c>
      <c r="J1415" s="52">
        <f t="shared" si="311"/>
        <v>119254.128</v>
      </c>
      <c r="K1415" s="41">
        <f t="shared" si="312"/>
        <v>0</v>
      </c>
      <c r="L1415" s="2" t="str">
        <f t="shared" si="318"/>
        <v>J=</v>
      </c>
      <c r="M1415" s="42">
        <f t="shared" si="319"/>
        <v>43768</v>
      </c>
      <c r="N1415" s="5">
        <f t="shared" si="321"/>
        <v>0</v>
      </c>
      <c r="O1415" s="4"/>
      <c r="P1415" s="4"/>
      <c r="Q1415" s="4"/>
      <c r="R1415" s="5"/>
      <c r="S1415" s="3"/>
      <c r="T1415" s="4"/>
      <c r="U1415" s="5"/>
      <c r="V1415" s="5"/>
      <c r="W1415" s="5"/>
      <c r="X1415" s="4"/>
      <c r="Y1415" s="6"/>
      <c r="Z1415" s="4"/>
      <c r="AA1415" s="4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</row>
    <row r="1416" spans="1:144" x14ac:dyDescent="0.2">
      <c r="A1416" s="138">
        <f t="shared" si="313"/>
        <v>43711</v>
      </c>
      <c r="B1416" s="142">
        <f t="shared" ca="1" si="320"/>
        <v>1119854.7560000001</v>
      </c>
      <c r="C1416" s="52">
        <f t="shared" si="314"/>
        <v>1000000</v>
      </c>
      <c r="D1416" s="38">
        <f t="shared" si="315"/>
        <v>0.14476</v>
      </c>
      <c r="E1416" s="42">
        <f t="shared" si="316"/>
        <v>43403</v>
      </c>
      <c r="F1416" s="1">
        <f t="shared" si="308"/>
        <v>211</v>
      </c>
      <c r="G1416" s="51">
        <f t="shared" si="309"/>
        <v>211</v>
      </c>
      <c r="H1416" s="43">
        <f t="shared" si="310"/>
        <v>1.1198547560000001</v>
      </c>
      <c r="I1416" s="51">
        <f t="shared" si="317"/>
        <v>0</v>
      </c>
      <c r="J1416" s="52">
        <f t="shared" si="311"/>
        <v>119854.75599999999</v>
      </c>
      <c r="K1416" s="41">
        <f t="shared" si="312"/>
        <v>0</v>
      </c>
      <c r="L1416" s="2" t="str">
        <f t="shared" si="318"/>
        <v>J=</v>
      </c>
      <c r="M1416" s="42">
        <f t="shared" si="319"/>
        <v>43768</v>
      </c>
      <c r="N1416" s="5">
        <f t="shared" si="321"/>
        <v>0</v>
      </c>
      <c r="O1416" s="4"/>
      <c r="P1416" s="4"/>
      <c r="Q1416" s="4"/>
      <c r="R1416" s="5"/>
      <c r="S1416" s="3"/>
      <c r="T1416" s="4"/>
      <c r="U1416" s="5"/>
      <c r="V1416" s="5"/>
      <c r="W1416" s="5"/>
      <c r="X1416" s="4"/>
      <c r="Y1416" s="6"/>
      <c r="Z1416" s="4"/>
      <c r="AA1416" s="4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</row>
    <row r="1417" spans="1:144" x14ac:dyDescent="0.2">
      <c r="A1417" s="138">
        <f t="shared" si="313"/>
        <v>43712</v>
      </c>
      <c r="B1417" s="142">
        <f t="shared" ca="1" si="320"/>
        <v>1120455.706</v>
      </c>
      <c r="C1417" s="52">
        <f t="shared" si="314"/>
        <v>1000000</v>
      </c>
      <c r="D1417" s="38">
        <f t="shared" si="315"/>
        <v>0.14476</v>
      </c>
      <c r="E1417" s="42">
        <f t="shared" si="316"/>
        <v>43403</v>
      </c>
      <c r="F1417" s="1">
        <f t="shared" si="308"/>
        <v>212</v>
      </c>
      <c r="G1417" s="51">
        <f t="shared" si="309"/>
        <v>212</v>
      </c>
      <c r="H1417" s="43">
        <f t="shared" si="310"/>
        <v>1.120455706</v>
      </c>
      <c r="I1417" s="51">
        <f t="shared" si="317"/>
        <v>0</v>
      </c>
      <c r="J1417" s="52">
        <f t="shared" si="311"/>
        <v>120455.70600000001</v>
      </c>
      <c r="K1417" s="41">
        <f t="shared" si="312"/>
        <v>0</v>
      </c>
      <c r="L1417" s="2" t="str">
        <f t="shared" si="318"/>
        <v>J=</v>
      </c>
      <c r="M1417" s="42">
        <f t="shared" si="319"/>
        <v>43768</v>
      </c>
      <c r="N1417" s="5">
        <f t="shared" si="321"/>
        <v>0</v>
      </c>
      <c r="O1417" s="4"/>
      <c r="P1417" s="4"/>
      <c r="Q1417" s="4"/>
      <c r="R1417" s="5"/>
      <c r="S1417" s="3"/>
      <c r="T1417" s="4"/>
      <c r="U1417" s="5"/>
      <c r="V1417" s="5"/>
      <c r="W1417" s="5"/>
      <c r="X1417" s="4"/>
      <c r="Y1417" s="6"/>
      <c r="Z1417" s="4"/>
      <c r="AA1417" s="4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</row>
    <row r="1418" spans="1:144" x14ac:dyDescent="0.2">
      <c r="A1418" s="138">
        <f t="shared" si="313"/>
        <v>43713</v>
      </c>
      <c r="B1418" s="142">
        <f t="shared" ca="1" si="320"/>
        <v>1121056.9790000001</v>
      </c>
      <c r="C1418" s="52">
        <f t="shared" si="314"/>
        <v>1000000</v>
      </c>
      <c r="D1418" s="38">
        <f t="shared" si="315"/>
        <v>0.14476</v>
      </c>
      <c r="E1418" s="42">
        <f t="shared" si="316"/>
        <v>43403</v>
      </c>
      <c r="F1418" s="1">
        <f t="shared" si="308"/>
        <v>213</v>
      </c>
      <c r="G1418" s="51">
        <f t="shared" si="309"/>
        <v>213</v>
      </c>
      <c r="H1418" s="43">
        <f t="shared" si="310"/>
        <v>1.121056979</v>
      </c>
      <c r="I1418" s="51">
        <f t="shared" si="317"/>
        <v>0</v>
      </c>
      <c r="J1418" s="52">
        <f t="shared" si="311"/>
        <v>121056.97900000001</v>
      </c>
      <c r="K1418" s="41">
        <f t="shared" si="312"/>
        <v>0</v>
      </c>
      <c r="L1418" s="2" t="str">
        <f t="shared" si="318"/>
        <v>J=</v>
      </c>
      <c r="M1418" s="42">
        <f t="shared" si="319"/>
        <v>43768</v>
      </c>
      <c r="N1418" s="5">
        <f t="shared" si="321"/>
        <v>0</v>
      </c>
      <c r="O1418" s="4"/>
      <c r="P1418" s="4"/>
      <c r="Q1418" s="4"/>
      <c r="R1418" s="5"/>
      <c r="S1418" s="3"/>
      <c r="T1418" s="4"/>
      <c r="U1418" s="5"/>
      <c r="V1418" s="5"/>
      <c r="W1418" s="5"/>
      <c r="X1418" s="4"/>
      <c r="Y1418" s="6"/>
      <c r="Z1418" s="4"/>
      <c r="AA1418" s="4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</row>
    <row r="1419" spans="1:144" x14ac:dyDescent="0.2">
      <c r="A1419" s="138">
        <f t="shared" si="313"/>
        <v>43714</v>
      </c>
      <c r="B1419" s="142">
        <f t="shared" ca="1" si="320"/>
        <v>1121658.574</v>
      </c>
      <c r="C1419" s="52">
        <f t="shared" si="314"/>
        <v>1000000</v>
      </c>
      <c r="D1419" s="38">
        <f t="shared" si="315"/>
        <v>0.14476</v>
      </c>
      <c r="E1419" s="42">
        <f t="shared" si="316"/>
        <v>43403</v>
      </c>
      <c r="F1419" s="1">
        <f t="shared" si="308"/>
        <v>214</v>
      </c>
      <c r="G1419" s="51">
        <f t="shared" si="309"/>
        <v>214</v>
      </c>
      <c r="H1419" s="43">
        <f t="shared" si="310"/>
        <v>1.121658574</v>
      </c>
      <c r="I1419" s="51">
        <f t="shared" si="317"/>
        <v>0</v>
      </c>
      <c r="J1419" s="52">
        <f t="shared" si="311"/>
        <v>121658.57399999999</v>
      </c>
      <c r="K1419" s="41">
        <f t="shared" si="312"/>
        <v>0</v>
      </c>
      <c r="L1419" s="2" t="str">
        <f t="shared" si="318"/>
        <v>J=</v>
      </c>
      <c r="M1419" s="42">
        <f t="shared" si="319"/>
        <v>43768</v>
      </c>
      <c r="N1419" s="5">
        <f t="shared" si="321"/>
        <v>0</v>
      </c>
      <c r="O1419" s="4"/>
      <c r="P1419" s="4"/>
      <c r="Q1419" s="4"/>
      <c r="R1419" s="5"/>
      <c r="S1419" s="3"/>
      <c r="T1419" s="4"/>
      <c r="U1419" s="5"/>
      <c r="V1419" s="5"/>
      <c r="W1419" s="5"/>
      <c r="X1419" s="4"/>
      <c r="Y1419" s="6"/>
      <c r="Z1419" s="4"/>
      <c r="AA1419" s="4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</row>
    <row r="1420" spans="1:144" x14ac:dyDescent="0.2">
      <c r="A1420" s="138">
        <f t="shared" si="313"/>
        <v>43715</v>
      </c>
      <c r="B1420" s="142">
        <f t="shared" ca="1" si="320"/>
        <v>1122260.4920000001</v>
      </c>
      <c r="C1420" s="52">
        <f t="shared" si="314"/>
        <v>1000000</v>
      </c>
      <c r="D1420" s="38">
        <f t="shared" si="315"/>
        <v>0.14476</v>
      </c>
      <c r="E1420" s="42">
        <f t="shared" si="316"/>
        <v>43403</v>
      </c>
      <c r="F1420" s="1">
        <f t="shared" ref="F1420:F1483" si="322">IF(A1420&gt;E1420,IF(NETWORKDAYS(E1420,A1420,$P$75:$P$191)-1=0,1,NETWORKDAYS(E1420,A1420,$P$75:$P$191)-1),0)</f>
        <v>214</v>
      </c>
      <c r="G1420" s="51">
        <f t="shared" ref="G1420:G1483" si="323">IF(AND(F1420=1,F1419=1),1,IF(F1420&gt;0,IF(F1420=F1419,F1420+1,F1420),0))</f>
        <v>215</v>
      </c>
      <c r="H1420" s="43">
        <f t="shared" ref="H1420:H1483" si="324">ROUND((D1420+1)^(G1420/252),9)</f>
        <v>1.1222604920000001</v>
      </c>
      <c r="I1420" s="51">
        <f t="shared" si="317"/>
        <v>0</v>
      </c>
      <c r="J1420" s="52">
        <f t="shared" ref="J1420:J1483" si="325">TRUNC(((H1420-1)*C1420),8)</f>
        <v>122260.492</v>
      </c>
      <c r="K1420" s="41">
        <f t="shared" ref="K1420:K1483" si="326">IF(I1420&gt;0,VLOOKUP(I1420,$P$12:$U$72,6),0)</f>
        <v>0</v>
      </c>
      <c r="L1420" s="2" t="str">
        <f t="shared" si="318"/>
        <v>J=</v>
      </c>
      <c r="M1420" s="42">
        <f t="shared" si="319"/>
        <v>43768</v>
      </c>
      <c r="N1420" s="5">
        <f t="shared" si="321"/>
        <v>0</v>
      </c>
      <c r="O1420" s="4"/>
      <c r="P1420" s="4"/>
      <c r="Q1420" s="4"/>
      <c r="R1420" s="5"/>
      <c r="S1420" s="3"/>
      <c r="T1420" s="4"/>
      <c r="U1420" s="5"/>
      <c r="V1420" s="5"/>
      <c r="W1420" s="5"/>
      <c r="X1420" s="4"/>
      <c r="Y1420" s="6"/>
      <c r="Z1420" s="4"/>
      <c r="AA1420" s="4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</row>
    <row r="1421" spans="1:144" x14ac:dyDescent="0.2">
      <c r="A1421" s="138">
        <f t="shared" ref="A1421:A1484" si="327">(A1420+1)</f>
        <v>43716</v>
      </c>
      <c r="B1421" s="142">
        <f t="shared" ca="1" si="320"/>
        <v>1122260.4920000001</v>
      </c>
      <c r="C1421" s="52">
        <f t="shared" ref="C1421:C1484" si="328">(C1420-K1420)</f>
        <v>1000000</v>
      </c>
      <c r="D1421" s="38">
        <f t="shared" ref="D1421:D1484" si="329">D1420</f>
        <v>0.14476</v>
      </c>
      <c r="E1421" s="42">
        <f t="shared" ref="E1421:E1484" si="330">IF(I1420&gt;0,VLOOKUP(I1420,P$12:Z$72,2),E1420)</f>
        <v>43403</v>
      </c>
      <c r="F1421" s="1">
        <f t="shared" si="322"/>
        <v>214</v>
      </c>
      <c r="G1421" s="51">
        <f t="shared" si="323"/>
        <v>215</v>
      </c>
      <c r="H1421" s="43">
        <f t="shared" si="324"/>
        <v>1.1222604920000001</v>
      </c>
      <c r="I1421" s="51">
        <f t="shared" ref="I1421:I1484" si="331">IF(VLOOKUP(A1421,Q$12:X$72,8)=VLOOKUP(A1420,Q$12:X$72,8),0,VLOOKUP(A1421,Q$12:X$72,8))</f>
        <v>0</v>
      </c>
      <c r="J1421" s="52">
        <f t="shared" si="325"/>
        <v>122260.492</v>
      </c>
      <c r="K1421" s="41">
        <f t="shared" si="326"/>
        <v>0</v>
      </c>
      <c r="L1421" s="2" t="str">
        <f t="shared" ref="L1421:L1484" si="332">IF(I1420&gt;0,VLOOKUP(I1420,P$12:Z$72,10),L1420)</f>
        <v>J=</v>
      </c>
      <c r="M1421" s="42">
        <f t="shared" ref="M1421:M1484" si="333">IF(I1420&gt;0,VLOOKUP(I1420,P$12:Z$72,11),M1420)</f>
        <v>43768</v>
      </c>
      <c r="N1421" s="5">
        <f t="shared" si="321"/>
        <v>0</v>
      </c>
      <c r="O1421" s="4"/>
      <c r="P1421" s="4"/>
      <c r="Q1421" s="4"/>
      <c r="R1421" s="5"/>
      <c r="S1421" s="3"/>
      <c r="T1421" s="4"/>
      <c r="U1421" s="5"/>
      <c r="V1421" s="5"/>
      <c r="W1421" s="5"/>
      <c r="X1421" s="4"/>
      <c r="Y1421" s="6"/>
      <c r="Z1421" s="4"/>
      <c r="AA1421" s="4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</row>
    <row r="1422" spans="1:144" x14ac:dyDescent="0.2">
      <c r="A1422" s="138">
        <f t="shared" si="327"/>
        <v>43717</v>
      </c>
      <c r="B1422" s="142">
        <f t="shared" ref="B1422:B1485" ca="1" si="334">IF(A1422&lt;=TODAY(),C1422+J1422,IF(AND(A1422&gt;TODAY(),A1422&lt;=$B$1),IF(VLOOKUP(TODAY(),$A$12:$D$10000,4,FALSE)=0,"n.d",C1422+J1422),"n.d"))</f>
        <v>1122260.4920000001</v>
      </c>
      <c r="C1422" s="52">
        <f t="shared" si="328"/>
        <v>1000000</v>
      </c>
      <c r="D1422" s="38">
        <f t="shared" si="329"/>
        <v>0.14476</v>
      </c>
      <c r="E1422" s="42">
        <f t="shared" si="330"/>
        <v>43403</v>
      </c>
      <c r="F1422" s="1">
        <f t="shared" si="322"/>
        <v>215</v>
      </c>
      <c r="G1422" s="51">
        <f t="shared" si="323"/>
        <v>215</v>
      </c>
      <c r="H1422" s="43">
        <f t="shared" si="324"/>
        <v>1.1222604920000001</v>
      </c>
      <c r="I1422" s="51">
        <f t="shared" si="331"/>
        <v>0</v>
      </c>
      <c r="J1422" s="52">
        <f t="shared" si="325"/>
        <v>122260.492</v>
      </c>
      <c r="K1422" s="41">
        <f t="shared" si="326"/>
        <v>0</v>
      </c>
      <c r="L1422" s="2" t="str">
        <f t="shared" si="332"/>
        <v>J=</v>
      </c>
      <c r="M1422" s="42">
        <f t="shared" si="333"/>
        <v>43768</v>
      </c>
      <c r="N1422" s="5">
        <f t="shared" ref="N1422:N1485" si="335">IF(I1422&gt;0,(J1422+K1422)*N$9,0)</f>
        <v>0</v>
      </c>
      <c r="O1422" s="4"/>
      <c r="P1422" s="4"/>
      <c r="Q1422" s="4"/>
      <c r="R1422" s="5"/>
      <c r="S1422" s="3"/>
      <c r="T1422" s="4"/>
      <c r="U1422" s="5"/>
      <c r="V1422" s="5"/>
      <c r="W1422" s="5"/>
      <c r="X1422" s="4"/>
      <c r="Y1422" s="6"/>
      <c r="Z1422" s="4"/>
      <c r="AA1422" s="4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</row>
    <row r="1423" spans="1:144" x14ac:dyDescent="0.2">
      <c r="A1423" s="138">
        <f t="shared" si="327"/>
        <v>43718</v>
      </c>
      <c r="B1423" s="142">
        <f t="shared" ca="1" si="334"/>
        <v>1122862.733</v>
      </c>
      <c r="C1423" s="52">
        <f t="shared" si="328"/>
        <v>1000000</v>
      </c>
      <c r="D1423" s="38">
        <f t="shared" si="329"/>
        <v>0.14476</v>
      </c>
      <c r="E1423" s="42">
        <f t="shared" si="330"/>
        <v>43403</v>
      </c>
      <c r="F1423" s="1">
        <f t="shared" si="322"/>
        <v>216</v>
      </c>
      <c r="G1423" s="51">
        <f t="shared" si="323"/>
        <v>216</v>
      </c>
      <c r="H1423" s="43">
        <f t="shared" si="324"/>
        <v>1.1228627330000001</v>
      </c>
      <c r="I1423" s="51">
        <f t="shared" si="331"/>
        <v>0</v>
      </c>
      <c r="J1423" s="52">
        <f t="shared" si="325"/>
        <v>122862.73299999999</v>
      </c>
      <c r="K1423" s="41">
        <f t="shared" si="326"/>
        <v>0</v>
      </c>
      <c r="L1423" s="2" t="str">
        <f t="shared" si="332"/>
        <v>J=</v>
      </c>
      <c r="M1423" s="42">
        <f t="shared" si="333"/>
        <v>43768</v>
      </c>
      <c r="N1423" s="5">
        <f t="shared" si="335"/>
        <v>0</v>
      </c>
      <c r="O1423" s="4"/>
      <c r="P1423" s="4"/>
      <c r="Q1423" s="4"/>
      <c r="R1423" s="5"/>
      <c r="S1423" s="3"/>
      <c r="T1423" s="4"/>
      <c r="U1423" s="5"/>
      <c r="V1423" s="5"/>
      <c r="W1423" s="5"/>
      <c r="X1423" s="4"/>
      <c r="Y1423" s="6"/>
      <c r="Z1423" s="4"/>
      <c r="AA1423" s="4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</row>
    <row r="1424" spans="1:144" x14ac:dyDescent="0.2">
      <c r="A1424" s="138">
        <f t="shared" si="327"/>
        <v>43719</v>
      </c>
      <c r="B1424" s="142">
        <f t="shared" ca="1" si="334"/>
        <v>1123465.297</v>
      </c>
      <c r="C1424" s="52">
        <f t="shared" si="328"/>
        <v>1000000</v>
      </c>
      <c r="D1424" s="38">
        <f t="shared" si="329"/>
        <v>0.14476</v>
      </c>
      <c r="E1424" s="42">
        <f t="shared" si="330"/>
        <v>43403</v>
      </c>
      <c r="F1424" s="1">
        <f t="shared" si="322"/>
        <v>217</v>
      </c>
      <c r="G1424" s="51">
        <f t="shared" si="323"/>
        <v>217</v>
      </c>
      <c r="H1424" s="43">
        <f t="shared" si="324"/>
        <v>1.1234652970000001</v>
      </c>
      <c r="I1424" s="51">
        <f t="shared" si="331"/>
        <v>0</v>
      </c>
      <c r="J1424" s="52">
        <f t="shared" si="325"/>
        <v>123465.29700000001</v>
      </c>
      <c r="K1424" s="41">
        <f t="shared" si="326"/>
        <v>0</v>
      </c>
      <c r="L1424" s="2" t="str">
        <f t="shared" si="332"/>
        <v>J=</v>
      </c>
      <c r="M1424" s="42">
        <f t="shared" si="333"/>
        <v>43768</v>
      </c>
      <c r="N1424" s="5">
        <f t="shared" si="335"/>
        <v>0</v>
      </c>
      <c r="O1424" s="4"/>
      <c r="P1424" s="4"/>
      <c r="Q1424" s="4"/>
      <c r="R1424" s="5"/>
      <c r="S1424" s="3"/>
      <c r="T1424" s="4"/>
      <c r="U1424" s="5"/>
      <c r="V1424" s="5"/>
      <c r="W1424" s="5"/>
      <c r="X1424" s="4"/>
      <c r="Y1424" s="6"/>
      <c r="Z1424" s="4"/>
      <c r="AA1424" s="4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</row>
    <row r="1425" spans="1:144" x14ac:dyDescent="0.2">
      <c r="A1425" s="138">
        <f t="shared" si="327"/>
        <v>43720</v>
      </c>
      <c r="B1425" s="142">
        <f t="shared" ca="1" si="334"/>
        <v>1124068.1839999999</v>
      </c>
      <c r="C1425" s="52">
        <f t="shared" si="328"/>
        <v>1000000</v>
      </c>
      <c r="D1425" s="38">
        <f t="shared" si="329"/>
        <v>0.14476</v>
      </c>
      <c r="E1425" s="42">
        <f t="shared" si="330"/>
        <v>43403</v>
      </c>
      <c r="F1425" s="1">
        <f t="shared" si="322"/>
        <v>218</v>
      </c>
      <c r="G1425" s="51">
        <f t="shared" si="323"/>
        <v>218</v>
      </c>
      <c r="H1425" s="43">
        <f t="shared" si="324"/>
        <v>1.124068184</v>
      </c>
      <c r="I1425" s="51">
        <f t="shared" si="331"/>
        <v>0</v>
      </c>
      <c r="J1425" s="52">
        <f t="shared" si="325"/>
        <v>124068.18399999999</v>
      </c>
      <c r="K1425" s="41">
        <f t="shared" si="326"/>
        <v>0</v>
      </c>
      <c r="L1425" s="2" t="str">
        <f t="shared" si="332"/>
        <v>J=</v>
      </c>
      <c r="M1425" s="42">
        <f t="shared" si="333"/>
        <v>43768</v>
      </c>
      <c r="N1425" s="5">
        <f t="shared" si="335"/>
        <v>0</v>
      </c>
      <c r="O1425" s="4"/>
      <c r="P1425" s="4"/>
      <c r="Q1425" s="4"/>
      <c r="R1425" s="5"/>
      <c r="S1425" s="3"/>
      <c r="T1425" s="4"/>
      <c r="U1425" s="5"/>
      <c r="V1425" s="5"/>
      <c r="W1425" s="5"/>
      <c r="X1425" s="4"/>
      <c r="Y1425" s="6"/>
      <c r="Z1425" s="4"/>
      <c r="AA1425" s="4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</row>
    <row r="1426" spans="1:144" x14ac:dyDescent="0.2">
      <c r="A1426" s="138">
        <f t="shared" si="327"/>
        <v>43721</v>
      </c>
      <c r="B1426" s="142">
        <f t="shared" ca="1" si="334"/>
        <v>1124671.395</v>
      </c>
      <c r="C1426" s="52">
        <f t="shared" si="328"/>
        <v>1000000</v>
      </c>
      <c r="D1426" s="38">
        <f t="shared" si="329"/>
        <v>0.14476</v>
      </c>
      <c r="E1426" s="42">
        <f t="shared" si="330"/>
        <v>43403</v>
      </c>
      <c r="F1426" s="1">
        <f t="shared" si="322"/>
        <v>219</v>
      </c>
      <c r="G1426" s="51">
        <f t="shared" si="323"/>
        <v>219</v>
      </c>
      <c r="H1426" s="43">
        <f t="shared" si="324"/>
        <v>1.124671395</v>
      </c>
      <c r="I1426" s="51">
        <f t="shared" si="331"/>
        <v>0</v>
      </c>
      <c r="J1426" s="52">
        <f t="shared" si="325"/>
        <v>124671.395</v>
      </c>
      <c r="K1426" s="41">
        <f t="shared" si="326"/>
        <v>0</v>
      </c>
      <c r="L1426" s="2" t="str">
        <f t="shared" si="332"/>
        <v>J=</v>
      </c>
      <c r="M1426" s="42">
        <f t="shared" si="333"/>
        <v>43768</v>
      </c>
      <c r="N1426" s="5">
        <f t="shared" si="335"/>
        <v>0</v>
      </c>
      <c r="O1426" s="4"/>
      <c r="P1426" s="4"/>
      <c r="Q1426" s="4"/>
      <c r="R1426" s="5"/>
      <c r="S1426" s="3"/>
      <c r="T1426" s="4"/>
      <c r="U1426" s="5"/>
      <c r="V1426" s="5"/>
      <c r="W1426" s="5"/>
      <c r="X1426" s="4"/>
      <c r="Y1426" s="6"/>
      <c r="Z1426" s="4"/>
      <c r="AA1426" s="4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</row>
    <row r="1427" spans="1:144" x14ac:dyDescent="0.2">
      <c r="A1427" s="138">
        <f t="shared" si="327"/>
        <v>43722</v>
      </c>
      <c r="B1427" s="142">
        <f t="shared" ca="1" si="334"/>
        <v>1125274.93</v>
      </c>
      <c r="C1427" s="52">
        <f t="shared" si="328"/>
        <v>1000000</v>
      </c>
      <c r="D1427" s="38">
        <f t="shared" si="329"/>
        <v>0.14476</v>
      </c>
      <c r="E1427" s="42">
        <f t="shared" si="330"/>
        <v>43403</v>
      </c>
      <c r="F1427" s="1">
        <f t="shared" si="322"/>
        <v>219</v>
      </c>
      <c r="G1427" s="51">
        <f t="shared" si="323"/>
        <v>220</v>
      </c>
      <c r="H1427" s="43">
        <f t="shared" si="324"/>
        <v>1.12527493</v>
      </c>
      <c r="I1427" s="51">
        <f t="shared" si="331"/>
        <v>0</v>
      </c>
      <c r="J1427" s="52">
        <f t="shared" si="325"/>
        <v>125274.93</v>
      </c>
      <c r="K1427" s="41">
        <f t="shared" si="326"/>
        <v>0</v>
      </c>
      <c r="L1427" s="2" t="str">
        <f t="shared" si="332"/>
        <v>J=</v>
      </c>
      <c r="M1427" s="42">
        <f t="shared" si="333"/>
        <v>43768</v>
      </c>
      <c r="N1427" s="5">
        <f t="shared" si="335"/>
        <v>0</v>
      </c>
      <c r="O1427" s="4"/>
      <c r="P1427" s="4"/>
      <c r="Q1427" s="4"/>
      <c r="R1427" s="5"/>
      <c r="S1427" s="3"/>
      <c r="T1427" s="4"/>
      <c r="U1427" s="5"/>
      <c r="V1427" s="5"/>
      <c r="W1427" s="5"/>
      <c r="X1427" s="4"/>
      <c r="Y1427" s="6"/>
      <c r="Z1427" s="4"/>
      <c r="AA1427" s="4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</row>
    <row r="1428" spans="1:144" x14ac:dyDescent="0.2">
      <c r="A1428" s="138">
        <f t="shared" si="327"/>
        <v>43723</v>
      </c>
      <c r="B1428" s="142">
        <f t="shared" ca="1" si="334"/>
        <v>1125274.93</v>
      </c>
      <c r="C1428" s="52">
        <f t="shared" si="328"/>
        <v>1000000</v>
      </c>
      <c r="D1428" s="38">
        <f t="shared" si="329"/>
        <v>0.14476</v>
      </c>
      <c r="E1428" s="42">
        <f t="shared" si="330"/>
        <v>43403</v>
      </c>
      <c r="F1428" s="1">
        <f t="shared" si="322"/>
        <v>219</v>
      </c>
      <c r="G1428" s="51">
        <f t="shared" si="323"/>
        <v>220</v>
      </c>
      <c r="H1428" s="43">
        <f t="shared" si="324"/>
        <v>1.12527493</v>
      </c>
      <c r="I1428" s="51">
        <f t="shared" si="331"/>
        <v>0</v>
      </c>
      <c r="J1428" s="52">
        <f t="shared" si="325"/>
        <v>125274.93</v>
      </c>
      <c r="K1428" s="41">
        <f t="shared" si="326"/>
        <v>0</v>
      </c>
      <c r="L1428" s="2" t="str">
        <f t="shared" si="332"/>
        <v>J=</v>
      </c>
      <c r="M1428" s="42">
        <f t="shared" si="333"/>
        <v>43768</v>
      </c>
      <c r="N1428" s="5">
        <f t="shared" si="335"/>
        <v>0</v>
      </c>
      <c r="O1428" s="4"/>
      <c r="P1428" s="4"/>
      <c r="Q1428" s="4"/>
      <c r="R1428" s="5"/>
      <c r="S1428" s="3"/>
      <c r="T1428" s="4"/>
      <c r="U1428" s="5"/>
      <c r="V1428" s="5"/>
      <c r="W1428" s="5"/>
      <c r="X1428" s="4"/>
      <c r="Y1428" s="6"/>
      <c r="Z1428" s="4"/>
      <c r="AA1428" s="4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</row>
    <row r="1429" spans="1:144" x14ac:dyDescent="0.2">
      <c r="A1429" s="138">
        <f t="shared" si="327"/>
        <v>43724</v>
      </c>
      <c r="B1429" s="142">
        <f t="shared" ca="1" si="334"/>
        <v>1125274.93</v>
      </c>
      <c r="C1429" s="52">
        <f t="shared" si="328"/>
        <v>1000000</v>
      </c>
      <c r="D1429" s="38">
        <f t="shared" si="329"/>
        <v>0.14476</v>
      </c>
      <c r="E1429" s="42">
        <f t="shared" si="330"/>
        <v>43403</v>
      </c>
      <c r="F1429" s="1">
        <f t="shared" si="322"/>
        <v>220</v>
      </c>
      <c r="G1429" s="51">
        <f t="shared" si="323"/>
        <v>220</v>
      </c>
      <c r="H1429" s="43">
        <f t="shared" si="324"/>
        <v>1.12527493</v>
      </c>
      <c r="I1429" s="51">
        <f t="shared" si="331"/>
        <v>0</v>
      </c>
      <c r="J1429" s="52">
        <f t="shared" si="325"/>
        <v>125274.93</v>
      </c>
      <c r="K1429" s="41">
        <f t="shared" si="326"/>
        <v>0</v>
      </c>
      <c r="L1429" s="2" t="str">
        <f t="shared" si="332"/>
        <v>J=</v>
      </c>
      <c r="M1429" s="42">
        <f t="shared" si="333"/>
        <v>43768</v>
      </c>
      <c r="N1429" s="5">
        <f t="shared" si="335"/>
        <v>0</v>
      </c>
      <c r="O1429" s="4"/>
      <c r="P1429" s="4"/>
      <c r="Q1429" s="4"/>
      <c r="R1429" s="5"/>
      <c r="S1429" s="3"/>
      <c r="T1429" s="4"/>
      <c r="U1429" s="5"/>
      <c r="V1429" s="5"/>
      <c r="W1429" s="5"/>
      <c r="X1429" s="4"/>
      <c r="Y1429" s="6"/>
      <c r="Z1429" s="4"/>
      <c r="AA1429" s="4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</row>
    <row r="1430" spans="1:144" x14ac:dyDescent="0.2">
      <c r="A1430" s="138">
        <f t="shared" si="327"/>
        <v>43725</v>
      </c>
      <c r="B1430" s="142">
        <f t="shared" ca="1" si="334"/>
        <v>1125878.7890000001</v>
      </c>
      <c r="C1430" s="52">
        <f t="shared" si="328"/>
        <v>1000000</v>
      </c>
      <c r="D1430" s="38">
        <f t="shared" si="329"/>
        <v>0.14476</v>
      </c>
      <c r="E1430" s="42">
        <f t="shared" si="330"/>
        <v>43403</v>
      </c>
      <c r="F1430" s="1">
        <f t="shared" si="322"/>
        <v>221</v>
      </c>
      <c r="G1430" s="51">
        <f t="shared" si="323"/>
        <v>221</v>
      </c>
      <c r="H1430" s="43">
        <f t="shared" si="324"/>
        <v>1.1258787889999999</v>
      </c>
      <c r="I1430" s="51">
        <f t="shared" si="331"/>
        <v>0</v>
      </c>
      <c r="J1430" s="52">
        <f t="shared" si="325"/>
        <v>125878.789</v>
      </c>
      <c r="K1430" s="41">
        <f t="shared" si="326"/>
        <v>0</v>
      </c>
      <c r="L1430" s="2" t="str">
        <f t="shared" si="332"/>
        <v>J=</v>
      </c>
      <c r="M1430" s="42">
        <f t="shared" si="333"/>
        <v>43768</v>
      </c>
      <c r="N1430" s="5">
        <f t="shared" si="335"/>
        <v>0</v>
      </c>
      <c r="O1430" s="4"/>
      <c r="P1430" s="4"/>
      <c r="Q1430" s="4"/>
      <c r="R1430" s="5"/>
      <c r="S1430" s="3"/>
      <c r="T1430" s="4"/>
      <c r="U1430" s="5"/>
      <c r="V1430" s="5"/>
      <c r="W1430" s="5"/>
      <c r="X1430" s="4"/>
      <c r="Y1430" s="6"/>
      <c r="Z1430" s="4"/>
      <c r="AA1430" s="4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</row>
    <row r="1431" spans="1:144" x14ac:dyDescent="0.2">
      <c r="A1431" s="138">
        <f t="shared" si="327"/>
        <v>43726</v>
      </c>
      <c r="B1431" s="142">
        <f t="shared" ca="1" si="334"/>
        <v>1126482.9709999999</v>
      </c>
      <c r="C1431" s="52">
        <f t="shared" si="328"/>
        <v>1000000</v>
      </c>
      <c r="D1431" s="38">
        <f t="shared" si="329"/>
        <v>0.14476</v>
      </c>
      <c r="E1431" s="42">
        <f t="shared" si="330"/>
        <v>43403</v>
      </c>
      <c r="F1431" s="1">
        <f t="shared" si="322"/>
        <v>222</v>
      </c>
      <c r="G1431" s="51">
        <f t="shared" si="323"/>
        <v>222</v>
      </c>
      <c r="H1431" s="43">
        <f t="shared" si="324"/>
        <v>1.1264829709999999</v>
      </c>
      <c r="I1431" s="51">
        <f t="shared" si="331"/>
        <v>0</v>
      </c>
      <c r="J1431" s="52">
        <f t="shared" si="325"/>
        <v>126482.97100000001</v>
      </c>
      <c r="K1431" s="41">
        <f t="shared" si="326"/>
        <v>0</v>
      </c>
      <c r="L1431" s="2" t="str">
        <f t="shared" si="332"/>
        <v>J=</v>
      </c>
      <c r="M1431" s="42">
        <f t="shared" si="333"/>
        <v>43768</v>
      </c>
      <c r="N1431" s="5">
        <f t="shared" si="335"/>
        <v>0</v>
      </c>
      <c r="O1431" s="4"/>
      <c r="P1431" s="4"/>
      <c r="Q1431" s="4"/>
      <c r="R1431" s="5"/>
      <c r="S1431" s="3"/>
      <c r="T1431" s="4"/>
      <c r="U1431" s="5"/>
      <c r="V1431" s="5"/>
      <c r="W1431" s="5"/>
      <c r="X1431" s="4"/>
      <c r="Y1431" s="6"/>
      <c r="Z1431" s="4"/>
      <c r="AA1431" s="4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</row>
    <row r="1432" spans="1:144" x14ac:dyDescent="0.2">
      <c r="A1432" s="138">
        <f t="shared" si="327"/>
        <v>43727</v>
      </c>
      <c r="B1432" s="142">
        <f t="shared" ca="1" si="334"/>
        <v>1127087.4780000001</v>
      </c>
      <c r="C1432" s="52">
        <f t="shared" si="328"/>
        <v>1000000</v>
      </c>
      <c r="D1432" s="38">
        <f t="shared" si="329"/>
        <v>0.14476</v>
      </c>
      <c r="E1432" s="42">
        <f t="shared" si="330"/>
        <v>43403</v>
      </c>
      <c r="F1432" s="1">
        <f t="shared" si="322"/>
        <v>223</v>
      </c>
      <c r="G1432" s="51">
        <f t="shared" si="323"/>
        <v>223</v>
      </c>
      <c r="H1432" s="43">
        <f t="shared" si="324"/>
        <v>1.127087478</v>
      </c>
      <c r="I1432" s="51">
        <f t="shared" si="331"/>
        <v>0</v>
      </c>
      <c r="J1432" s="52">
        <f t="shared" si="325"/>
        <v>127087.478</v>
      </c>
      <c r="K1432" s="41">
        <f t="shared" si="326"/>
        <v>0</v>
      </c>
      <c r="L1432" s="2" t="str">
        <f t="shared" si="332"/>
        <v>J=</v>
      </c>
      <c r="M1432" s="42">
        <f t="shared" si="333"/>
        <v>43768</v>
      </c>
      <c r="N1432" s="5">
        <f t="shared" si="335"/>
        <v>0</v>
      </c>
      <c r="O1432" s="4"/>
      <c r="P1432" s="4"/>
      <c r="Q1432" s="4"/>
      <c r="R1432" s="5"/>
      <c r="S1432" s="3"/>
      <c r="T1432" s="4"/>
      <c r="U1432" s="5"/>
      <c r="V1432" s="5"/>
      <c r="W1432" s="5"/>
      <c r="X1432" s="4"/>
      <c r="Y1432" s="6"/>
      <c r="Z1432" s="4"/>
      <c r="AA1432" s="4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</row>
    <row r="1433" spans="1:144" x14ac:dyDescent="0.2">
      <c r="A1433" s="138">
        <f t="shared" si="327"/>
        <v>43728</v>
      </c>
      <c r="B1433" s="142">
        <f t="shared" ca="1" si="334"/>
        <v>1127692.3089999999</v>
      </c>
      <c r="C1433" s="52">
        <f t="shared" si="328"/>
        <v>1000000</v>
      </c>
      <c r="D1433" s="38">
        <f t="shared" si="329"/>
        <v>0.14476</v>
      </c>
      <c r="E1433" s="42">
        <f t="shared" si="330"/>
        <v>43403</v>
      </c>
      <c r="F1433" s="1">
        <f t="shared" si="322"/>
        <v>224</v>
      </c>
      <c r="G1433" s="51">
        <f t="shared" si="323"/>
        <v>224</v>
      </c>
      <c r="H1433" s="43">
        <f t="shared" si="324"/>
        <v>1.1276923089999999</v>
      </c>
      <c r="I1433" s="51">
        <f t="shared" si="331"/>
        <v>0</v>
      </c>
      <c r="J1433" s="52">
        <f t="shared" si="325"/>
        <v>127692.30899999999</v>
      </c>
      <c r="K1433" s="41">
        <f t="shared" si="326"/>
        <v>0</v>
      </c>
      <c r="L1433" s="2" t="str">
        <f t="shared" si="332"/>
        <v>J=</v>
      </c>
      <c r="M1433" s="42">
        <f t="shared" si="333"/>
        <v>43768</v>
      </c>
      <c r="N1433" s="5">
        <f t="shared" si="335"/>
        <v>0</v>
      </c>
      <c r="O1433" s="4"/>
      <c r="P1433" s="4"/>
      <c r="Q1433" s="4"/>
      <c r="R1433" s="5"/>
      <c r="S1433" s="3"/>
      <c r="T1433" s="4"/>
      <c r="U1433" s="5"/>
      <c r="V1433" s="5"/>
      <c r="W1433" s="5"/>
      <c r="X1433" s="4"/>
      <c r="Y1433" s="6"/>
      <c r="Z1433" s="4"/>
      <c r="AA1433" s="4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</row>
    <row r="1434" spans="1:144" x14ac:dyDescent="0.2">
      <c r="A1434" s="138">
        <f t="shared" si="327"/>
        <v>43729</v>
      </c>
      <c r="B1434" s="142">
        <f t="shared" ca="1" si="334"/>
        <v>1128297.4650000001</v>
      </c>
      <c r="C1434" s="52">
        <f t="shared" si="328"/>
        <v>1000000</v>
      </c>
      <c r="D1434" s="38">
        <f t="shared" si="329"/>
        <v>0.14476</v>
      </c>
      <c r="E1434" s="42">
        <f t="shared" si="330"/>
        <v>43403</v>
      </c>
      <c r="F1434" s="1">
        <f t="shared" si="322"/>
        <v>224</v>
      </c>
      <c r="G1434" s="51">
        <f t="shared" si="323"/>
        <v>225</v>
      </c>
      <c r="H1434" s="43">
        <f t="shared" si="324"/>
        <v>1.1282974649999999</v>
      </c>
      <c r="I1434" s="51">
        <f t="shared" si="331"/>
        <v>0</v>
      </c>
      <c r="J1434" s="52">
        <f t="shared" si="325"/>
        <v>128297.465</v>
      </c>
      <c r="K1434" s="41">
        <f t="shared" si="326"/>
        <v>0</v>
      </c>
      <c r="L1434" s="2" t="str">
        <f t="shared" si="332"/>
        <v>J=</v>
      </c>
      <c r="M1434" s="42">
        <f t="shared" si="333"/>
        <v>43768</v>
      </c>
      <c r="N1434" s="5">
        <f t="shared" si="335"/>
        <v>0</v>
      </c>
      <c r="O1434" s="4"/>
      <c r="P1434" s="4"/>
      <c r="Q1434" s="4"/>
      <c r="R1434" s="5"/>
      <c r="S1434" s="3"/>
      <c r="T1434" s="4"/>
      <c r="U1434" s="5"/>
      <c r="V1434" s="5"/>
      <c r="W1434" s="5"/>
      <c r="X1434" s="4"/>
      <c r="Y1434" s="6"/>
      <c r="Z1434" s="4"/>
      <c r="AA1434" s="4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</row>
    <row r="1435" spans="1:144" x14ac:dyDescent="0.2">
      <c r="A1435" s="138">
        <f t="shared" si="327"/>
        <v>43730</v>
      </c>
      <c r="B1435" s="142">
        <f t="shared" ca="1" si="334"/>
        <v>1128297.4650000001</v>
      </c>
      <c r="C1435" s="52">
        <f t="shared" si="328"/>
        <v>1000000</v>
      </c>
      <c r="D1435" s="38">
        <f t="shared" si="329"/>
        <v>0.14476</v>
      </c>
      <c r="E1435" s="42">
        <f t="shared" si="330"/>
        <v>43403</v>
      </c>
      <c r="F1435" s="1">
        <f t="shared" si="322"/>
        <v>224</v>
      </c>
      <c r="G1435" s="51">
        <f t="shared" si="323"/>
        <v>225</v>
      </c>
      <c r="H1435" s="43">
        <f t="shared" si="324"/>
        <v>1.1282974649999999</v>
      </c>
      <c r="I1435" s="51">
        <f t="shared" si="331"/>
        <v>0</v>
      </c>
      <c r="J1435" s="52">
        <f t="shared" si="325"/>
        <v>128297.465</v>
      </c>
      <c r="K1435" s="41">
        <f t="shared" si="326"/>
        <v>0</v>
      </c>
      <c r="L1435" s="2" t="str">
        <f t="shared" si="332"/>
        <v>J=</v>
      </c>
      <c r="M1435" s="42">
        <f t="shared" si="333"/>
        <v>43768</v>
      </c>
      <c r="N1435" s="5">
        <f t="shared" si="335"/>
        <v>0</v>
      </c>
      <c r="O1435" s="4"/>
      <c r="P1435" s="4"/>
      <c r="Q1435" s="4"/>
      <c r="R1435" s="5"/>
      <c r="S1435" s="3"/>
      <c r="T1435" s="4"/>
      <c r="U1435" s="5"/>
      <c r="V1435" s="5"/>
      <c r="W1435" s="5"/>
      <c r="X1435" s="4"/>
      <c r="Y1435" s="6"/>
      <c r="Z1435" s="4"/>
      <c r="AA1435" s="4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</row>
    <row r="1436" spans="1:144" x14ac:dyDescent="0.2">
      <c r="A1436" s="138">
        <f t="shared" si="327"/>
        <v>43731</v>
      </c>
      <c r="B1436" s="142">
        <f t="shared" ca="1" si="334"/>
        <v>1128297.4650000001</v>
      </c>
      <c r="C1436" s="52">
        <f t="shared" si="328"/>
        <v>1000000</v>
      </c>
      <c r="D1436" s="38">
        <f t="shared" si="329"/>
        <v>0.14476</v>
      </c>
      <c r="E1436" s="42">
        <f t="shared" si="330"/>
        <v>43403</v>
      </c>
      <c r="F1436" s="1">
        <f t="shared" si="322"/>
        <v>225</v>
      </c>
      <c r="G1436" s="51">
        <f t="shared" si="323"/>
        <v>225</v>
      </c>
      <c r="H1436" s="43">
        <f t="shared" si="324"/>
        <v>1.1282974649999999</v>
      </c>
      <c r="I1436" s="51">
        <f t="shared" si="331"/>
        <v>0</v>
      </c>
      <c r="J1436" s="52">
        <f t="shared" si="325"/>
        <v>128297.465</v>
      </c>
      <c r="K1436" s="41">
        <f t="shared" si="326"/>
        <v>0</v>
      </c>
      <c r="L1436" s="2" t="str">
        <f t="shared" si="332"/>
        <v>J=</v>
      </c>
      <c r="M1436" s="42">
        <f t="shared" si="333"/>
        <v>43768</v>
      </c>
      <c r="N1436" s="5">
        <f t="shared" si="335"/>
        <v>0</v>
      </c>
      <c r="O1436" s="4"/>
      <c r="P1436" s="4"/>
      <c r="Q1436" s="4"/>
      <c r="R1436" s="5"/>
      <c r="S1436" s="3"/>
      <c r="T1436" s="4"/>
      <c r="U1436" s="5"/>
      <c r="V1436" s="5"/>
      <c r="W1436" s="5"/>
      <c r="X1436" s="4"/>
      <c r="Y1436" s="6"/>
      <c r="Z1436" s="4"/>
      <c r="AA1436" s="4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</row>
    <row r="1437" spans="1:144" x14ac:dyDescent="0.2">
      <c r="A1437" s="138">
        <f t="shared" si="327"/>
        <v>43732</v>
      </c>
      <c r="B1437" s="142">
        <f t="shared" ca="1" si="334"/>
        <v>1128902.946</v>
      </c>
      <c r="C1437" s="52">
        <f t="shared" si="328"/>
        <v>1000000</v>
      </c>
      <c r="D1437" s="38">
        <f t="shared" si="329"/>
        <v>0.14476</v>
      </c>
      <c r="E1437" s="42">
        <f t="shared" si="330"/>
        <v>43403</v>
      </c>
      <c r="F1437" s="1">
        <f t="shared" si="322"/>
        <v>226</v>
      </c>
      <c r="G1437" s="51">
        <f t="shared" si="323"/>
        <v>226</v>
      </c>
      <c r="H1437" s="43">
        <f t="shared" si="324"/>
        <v>1.128902946</v>
      </c>
      <c r="I1437" s="51">
        <f t="shared" si="331"/>
        <v>0</v>
      </c>
      <c r="J1437" s="52">
        <f t="shared" si="325"/>
        <v>128902.946</v>
      </c>
      <c r="K1437" s="41">
        <f t="shared" si="326"/>
        <v>0</v>
      </c>
      <c r="L1437" s="2" t="str">
        <f t="shared" si="332"/>
        <v>J=</v>
      </c>
      <c r="M1437" s="42">
        <f t="shared" si="333"/>
        <v>43768</v>
      </c>
      <c r="N1437" s="5">
        <f t="shared" si="335"/>
        <v>0</v>
      </c>
      <c r="O1437" s="4"/>
      <c r="P1437" s="4"/>
      <c r="Q1437" s="4"/>
      <c r="R1437" s="5"/>
      <c r="S1437" s="3"/>
      <c r="T1437" s="4"/>
      <c r="U1437" s="5"/>
      <c r="V1437" s="5"/>
      <c r="W1437" s="5"/>
      <c r="X1437" s="4"/>
      <c r="Y1437" s="6"/>
      <c r="Z1437" s="4"/>
      <c r="AA1437" s="4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</row>
    <row r="1438" spans="1:144" x14ac:dyDescent="0.2">
      <c r="A1438" s="138">
        <f t="shared" si="327"/>
        <v>43733</v>
      </c>
      <c r="B1438" s="142">
        <f t="shared" ca="1" si="334"/>
        <v>1129508.7509999999</v>
      </c>
      <c r="C1438" s="52">
        <f t="shared" si="328"/>
        <v>1000000</v>
      </c>
      <c r="D1438" s="38">
        <f t="shared" si="329"/>
        <v>0.14476</v>
      </c>
      <c r="E1438" s="42">
        <f t="shared" si="330"/>
        <v>43403</v>
      </c>
      <c r="F1438" s="1">
        <f t="shared" si="322"/>
        <v>227</v>
      </c>
      <c r="G1438" s="51">
        <f t="shared" si="323"/>
        <v>227</v>
      </c>
      <c r="H1438" s="43">
        <f t="shared" si="324"/>
        <v>1.1295087509999999</v>
      </c>
      <c r="I1438" s="51">
        <f t="shared" si="331"/>
        <v>0</v>
      </c>
      <c r="J1438" s="52">
        <f t="shared" si="325"/>
        <v>129508.751</v>
      </c>
      <c r="K1438" s="41">
        <f t="shared" si="326"/>
        <v>0</v>
      </c>
      <c r="L1438" s="2" t="str">
        <f t="shared" si="332"/>
        <v>J=</v>
      </c>
      <c r="M1438" s="42">
        <f t="shared" si="333"/>
        <v>43768</v>
      </c>
      <c r="N1438" s="5">
        <f t="shared" si="335"/>
        <v>0</v>
      </c>
      <c r="O1438" s="4"/>
      <c r="P1438" s="4"/>
      <c r="Q1438" s="4"/>
      <c r="R1438" s="5"/>
      <c r="S1438" s="3"/>
      <c r="T1438" s="4"/>
      <c r="U1438" s="5"/>
      <c r="V1438" s="5"/>
      <c r="W1438" s="5"/>
      <c r="X1438" s="4"/>
      <c r="Y1438" s="6"/>
      <c r="Z1438" s="4"/>
      <c r="AA1438" s="4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</row>
    <row r="1439" spans="1:144" x14ac:dyDescent="0.2">
      <c r="A1439" s="138">
        <f t="shared" si="327"/>
        <v>43734</v>
      </c>
      <c r="B1439" s="142">
        <f t="shared" ca="1" si="334"/>
        <v>1130114.882</v>
      </c>
      <c r="C1439" s="52">
        <f t="shared" si="328"/>
        <v>1000000</v>
      </c>
      <c r="D1439" s="38">
        <f t="shared" si="329"/>
        <v>0.14476</v>
      </c>
      <c r="E1439" s="42">
        <f t="shared" si="330"/>
        <v>43403</v>
      </c>
      <c r="F1439" s="1">
        <f t="shared" si="322"/>
        <v>228</v>
      </c>
      <c r="G1439" s="51">
        <f t="shared" si="323"/>
        <v>228</v>
      </c>
      <c r="H1439" s="43">
        <f t="shared" si="324"/>
        <v>1.130114882</v>
      </c>
      <c r="I1439" s="51">
        <f t="shared" si="331"/>
        <v>0</v>
      </c>
      <c r="J1439" s="52">
        <f t="shared" si="325"/>
        <v>130114.882</v>
      </c>
      <c r="K1439" s="41">
        <f t="shared" si="326"/>
        <v>0</v>
      </c>
      <c r="L1439" s="2" t="str">
        <f t="shared" si="332"/>
        <v>J=</v>
      </c>
      <c r="M1439" s="42">
        <f t="shared" si="333"/>
        <v>43768</v>
      </c>
      <c r="N1439" s="5">
        <f t="shared" si="335"/>
        <v>0</v>
      </c>
      <c r="O1439" s="4"/>
      <c r="P1439" s="4"/>
      <c r="Q1439" s="4"/>
      <c r="R1439" s="5"/>
      <c r="S1439" s="3"/>
      <c r="T1439" s="4"/>
      <c r="U1439" s="5"/>
      <c r="V1439" s="5"/>
      <c r="W1439" s="5"/>
      <c r="X1439" s="4"/>
      <c r="Y1439" s="6"/>
      <c r="Z1439" s="4"/>
      <c r="AA1439" s="4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</row>
    <row r="1440" spans="1:144" x14ac:dyDescent="0.2">
      <c r="A1440" s="138">
        <f t="shared" si="327"/>
        <v>43735</v>
      </c>
      <c r="B1440" s="142">
        <f t="shared" ca="1" si="334"/>
        <v>1130721.338</v>
      </c>
      <c r="C1440" s="52">
        <f t="shared" si="328"/>
        <v>1000000</v>
      </c>
      <c r="D1440" s="38">
        <f t="shared" si="329"/>
        <v>0.14476</v>
      </c>
      <c r="E1440" s="42">
        <f t="shared" si="330"/>
        <v>43403</v>
      </c>
      <c r="F1440" s="1">
        <f t="shared" si="322"/>
        <v>229</v>
      </c>
      <c r="G1440" s="51">
        <f t="shared" si="323"/>
        <v>229</v>
      </c>
      <c r="H1440" s="43">
        <f t="shared" si="324"/>
        <v>1.1307213380000001</v>
      </c>
      <c r="I1440" s="51">
        <f t="shared" si="331"/>
        <v>0</v>
      </c>
      <c r="J1440" s="52">
        <f t="shared" si="325"/>
        <v>130721.338</v>
      </c>
      <c r="K1440" s="41">
        <f t="shared" si="326"/>
        <v>0</v>
      </c>
      <c r="L1440" s="2" t="str">
        <f t="shared" si="332"/>
        <v>J=</v>
      </c>
      <c r="M1440" s="42">
        <f t="shared" si="333"/>
        <v>43768</v>
      </c>
      <c r="N1440" s="5">
        <f t="shared" si="335"/>
        <v>0</v>
      </c>
      <c r="O1440" s="4"/>
      <c r="P1440" s="4"/>
      <c r="Q1440" s="4"/>
      <c r="R1440" s="5"/>
      <c r="S1440" s="3"/>
      <c r="T1440" s="4"/>
      <c r="U1440" s="5"/>
      <c r="V1440" s="5"/>
      <c r="W1440" s="5"/>
      <c r="X1440" s="4"/>
      <c r="Y1440" s="6"/>
      <c r="Z1440" s="4"/>
      <c r="AA1440" s="4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</row>
    <row r="1441" spans="1:144" x14ac:dyDescent="0.2">
      <c r="A1441" s="138">
        <f t="shared" si="327"/>
        <v>43736</v>
      </c>
      <c r="B1441" s="142">
        <f t="shared" ca="1" si="334"/>
        <v>1131328.1189999999</v>
      </c>
      <c r="C1441" s="52">
        <f t="shared" si="328"/>
        <v>1000000</v>
      </c>
      <c r="D1441" s="38">
        <f t="shared" si="329"/>
        <v>0.14476</v>
      </c>
      <c r="E1441" s="42">
        <f t="shared" si="330"/>
        <v>43403</v>
      </c>
      <c r="F1441" s="1">
        <f t="shared" si="322"/>
        <v>229</v>
      </c>
      <c r="G1441" s="51">
        <f t="shared" si="323"/>
        <v>230</v>
      </c>
      <c r="H1441" s="43">
        <f t="shared" si="324"/>
        <v>1.131328119</v>
      </c>
      <c r="I1441" s="51">
        <f t="shared" si="331"/>
        <v>0</v>
      </c>
      <c r="J1441" s="52">
        <f t="shared" si="325"/>
        <v>131328.11900000001</v>
      </c>
      <c r="K1441" s="41">
        <f t="shared" si="326"/>
        <v>0</v>
      </c>
      <c r="L1441" s="2" t="str">
        <f t="shared" si="332"/>
        <v>J=</v>
      </c>
      <c r="M1441" s="42">
        <f t="shared" si="333"/>
        <v>43768</v>
      </c>
      <c r="N1441" s="5">
        <f t="shared" si="335"/>
        <v>0</v>
      </c>
      <c r="O1441" s="4"/>
      <c r="P1441" s="4"/>
      <c r="Q1441" s="4"/>
      <c r="R1441" s="5"/>
      <c r="S1441" s="3"/>
      <c r="T1441" s="4"/>
      <c r="U1441" s="5"/>
      <c r="V1441" s="5"/>
      <c r="W1441" s="5"/>
      <c r="X1441" s="4"/>
      <c r="Y1441" s="6"/>
      <c r="Z1441" s="4"/>
      <c r="AA1441" s="4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</row>
    <row r="1442" spans="1:144" x14ac:dyDescent="0.2">
      <c r="A1442" s="138">
        <f t="shared" si="327"/>
        <v>43737</v>
      </c>
      <c r="B1442" s="142">
        <f t="shared" ca="1" si="334"/>
        <v>1131328.1189999999</v>
      </c>
      <c r="C1442" s="52">
        <f t="shared" si="328"/>
        <v>1000000</v>
      </c>
      <c r="D1442" s="38">
        <f t="shared" si="329"/>
        <v>0.14476</v>
      </c>
      <c r="E1442" s="42">
        <f t="shared" si="330"/>
        <v>43403</v>
      </c>
      <c r="F1442" s="1">
        <f t="shared" si="322"/>
        <v>229</v>
      </c>
      <c r="G1442" s="51">
        <f t="shared" si="323"/>
        <v>230</v>
      </c>
      <c r="H1442" s="43">
        <f t="shared" si="324"/>
        <v>1.131328119</v>
      </c>
      <c r="I1442" s="51">
        <f t="shared" si="331"/>
        <v>0</v>
      </c>
      <c r="J1442" s="52">
        <f t="shared" si="325"/>
        <v>131328.11900000001</v>
      </c>
      <c r="K1442" s="41">
        <f t="shared" si="326"/>
        <v>0</v>
      </c>
      <c r="L1442" s="2" t="str">
        <f t="shared" si="332"/>
        <v>J=</v>
      </c>
      <c r="M1442" s="42">
        <f t="shared" si="333"/>
        <v>43768</v>
      </c>
      <c r="N1442" s="5">
        <f t="shared" si="335"/>
        <v>0</v>
      </c>
      <c r="O1442" s="4"/>
      <c r="P1442" s="4"/>
      <c r="Q1442" s="4"/>
      <c r="R1442" s="5"/>
      <c r="S1442" s="3"/>
      <c r="T1442" s="4"/>
      <c r="U1442" s="5"/>
      <c r="V1442" s="5"/>
      <c r="W1442" s="5"/>
      <c r="X1442" s="4"/>
      <c r="Y1442" s="6"/>
      <c r="Z1442" s="4"/>
      <c r="AA1442" s="4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</row>
    <row r="1443" spans="1:144" x14ac:dyDescent="0.2">
      <c r="A1443" s="138">
        <f t="shared" si="327"/>
        <v>43738</v>
      </c>
      <c r="B1443" s="142">
        <f t="shared" ca="1" si="334"/>
        <v>1131328.1189999999</v>
      </c>
      <c r="C1443" s="52">
        <f t="shared" si="328"/>
        <v>1000000</v>
      </c>
      <c r="D1443" s="38">
        <f t="shared" si="329"/>
        <v>0.14476</v>
      </c>
      <c r="E1443" s="42">
        <f t="shared" si="330"/>
        <v>43403</v>
      </c>
      <c r="F1443" s="1">
        <f t="shared" si="322"/>
        <v>230</v>
      </c>
      <c r="G1443" s="51">
        <f t="shared" si="323"/>
        <v>230</v>
      </c>
      <c r="H1443" s="43">
        <f t="shared" si="324"/>
        <v>1.131328119</v>
      </c>
      <c r="I1443" s="51">
        <f t="shared" si="331"/>
        <v>0</v>
      </c>
      <c r="J1443" s="52">
        <f t="shared" si="325"/>
        <v>131328.11900000001</v>
      </c>
      <c r="K1443" s="41">
        <f t="shared" si="326"/>
        <v>0</v>
      </c>
      <c r="L1443" s="2" t="str">
        <f t="shared" si="332"/>
        <v>J=</v>
      </c>
      <c r="M1443" s="42">
        <f t="shared" si="333"/>
        <v>43768</v>
      </c>
      <c r="N1443" s="5">
        <f t="shared" si="335"/>
        <v>0</v>
      </c>
      <c r="O1443" s="4"/>
      <c r="P1443" s="4"/>
      <c r="Q1443" s="4"/>
      <c r="R1443" s="5"/>
      <c r="S1443" s="3"/>
      <c r="T1443" s="4"/>
      <c r="U1443" s="5"/>
      <c r="V1443" s="5"/>
      <c r="W1443" s="5"/>
      <c r="X1443" s="4"/>
      <c r="Y1443" s="6"/>
      <c r="Z1443" s="4"/>
      <c r="AA1443" s="4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</row>
    <row r="1444" spans="1:144" x14ac:dyDescent="0.2">
      <c r="A1444" s="138">
        <f t="shared" si="327"/>
        <v>43739</v>
      </c>
      <c r="B1444" s="142">
        <f t="shared" ca="1" si="334"/>
        <v>1131935.226</v>
      </c>
      <c r="C1444" s="52">
        <f t="shared" si="328"/>
        <v>1000000</v>
      </c>
      <c r="D1444" s="38">
        <f t="shared" si="329"/>
        <v>0.14476</v>
      </c>
      <c r="E1444" s="42">
        <f t="shared" si="330"/>
        <v>43403</v>
      </c>
      <c r="F1444" s="1">
        <f t="shared" si="322"/>
        <v>231</v>
      </c>
      <c r="G1444" s="51">
        <f t="shared" si="323"/>
        <v>231</v>
      </c>
      <c r="H1444" s="43">
        <f t="shared" si="324"/>
        <v>1.131935226</v>
      </c>
      <c r="I1444" s="51">
        <f t="shared" si="331"/>
        <v>0</v>
      </c>
      <c r="J1444" s="52">
        <f t="shared" si="325"/>
        <v>131935.226</v>
      </c>
      <c r="K1444" s="41">
        <f t="shared" si="326"/>
        <v>0</v>
      </c>
      <c r="L1444" s="2" t="str">
        <f t="shared" si="332"/>
        <v>J=</v>
      </c>
      <c r="M1444" s="42">
        <f t="shared" si="333"/>
        <v>43768</v>
      </c>
      <c r="N1444" s="5">
        <f t="shared" si="335"/>
        <v>0</v>
      </c>
      <c r="O1444" s="4"/>
      <c r="P1444" s="4"/>
      <c r="Q1444" s="4"/>
      <c r="R1444" s="5"/>
      <c r="S1444" s="3"/>
      <c r="T1444" s="4"/>
      <c r="U1444" s="5"/>
      <c r="V1444" s="5"/>
      <c r="W1444" s="5"/>
      <c r="X1444" s="4"/>
      <c r="Y1444" s="6"/>
      <c r="Z1444" s="4"/>
      <c r="AA1444" s="4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</row>
    <row r="1445" spans="1:144" x14ac:dyDescent="0.2">
      <c r="A1445" s="138">
        <f t="shared" si="327"/>
        <v>43740</v>
      </c>
      <c r="B1445" s="142">
        <f t="shared" ca="1" si="334"/>
        <v>1132542.659</v>
      </c>
      <c r="C1445" s="52">
        <f t="shared" si="328"/>
        <v>1000000</v>
      </c>
      <c r="D1445" s="38">
        <f t="shared" si="329"/>
        <v>0.14476</v>
      </c>
      <c r="E1445" s="42">
        <f t="shared" si="330"/>
        <v>43403</v>
      </c>
      <c r="F1445" s="1">
        <f t="shared" si="322"/>
        <v>232</v>
      </c>
      <c r="G1445" s="51">
        <f t="shared" si="323"/>
        <v>232</v>
      </c>
      <c r="H1445" s="43">
        <f t="shared" si="324"/>
        <v>1.1325426590000001</v>
      </c>
      <c r="I1445" s="51">
        <f t="shared" si="331"/>
        <v>0</v>
      </c>
      <c r="J1445" s="52">
        <f t="shared" si="325"/>
        <v>132542.65900000001</v>
      </c>
      <c r="K1445" s="41">
        <f t="shared" si="326"/>
        <v>0</v>
      </c>
      <c r="L1445" s="2" t="str">
        <f t="shared" si="332"/>
        <v>J=</v>
      </c>
      <c r="M1445" s="42">
        <f t="shared" si="333"/>
        <v>43768</v>
      </c>
      <c r="N1445" s="5">
        <f t="shared" si="335"/>
        <v>0</v>
      </c>
      <c r="O1445" s="4"/>
      <c r="P1445" s="4"/>
      <c r="Q1445" s="4"/>
      <c r="R1445" s="5"/>
      <c r="S1445" s="3"/>
      <c r="T1445" s="4"/>
      <c r="U1445" s="5"/>
      <c r="V1445" s="5"/>
      <c r="W1445" s="5"/>
      <c r="X1445" s="4"/>
      <c r="Y1445" s="6"/>
      <c r="Z1445" s="4"/>
      <c r="AA1445" s="4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</row>
    <row r="1446" spans="1:144" x14ac:dyDescent="0.2">
      <c r="A1446" s="138">
        <f t="shared" si="327"/>
        <v>43741</v>
      </c>
      <c r="B1446" s="142">
        <f t="shared" ca="1" si="334"/>
        <v>1133150.4180000001</v>
      </c>
      <c r="C1446" s="52">
        <f t="shared" si="328"/>
        <v>1000000</v>
      </c>
      <c r="D1446" s="38">
        <f t="shared" si="329"/>
        <v>0.14476</v>
      </c>
      <c r="E1446" s="42">
        <f t="shared" si="330"/>
        <v>43403</v>
      </c>
      <c r="F1446" s="1">
        <f t="shared" si="322"/>
        <v>233</v>
      </c>
      <c r="G1446" s="51">
        <f t="shared" si="323"/>
        <v>233</v>
      </c>
      <c r="H1446" s="43">
        <f t="shared" si="324"/>
        <v>1.133150418</v>
      </c>
      <c r="I1446" s="51">
        <f t="shared" si="331"/>
        <v>0</v>
      </c>
      <c r="J1446" s="52">
        <f t="shared" si="325"/>
        <v>133150.41800000001</v>
      </c>
      <c r="K1446" s="41">
        <f t="shared" si="326"/>
        <v>0</v>
      </c>
      <c r="L1446" s="2" t="str">
        <f t="shared" si="332"/>
        <v>J=</v>
      </c>
      <c r="M1446" s="42">
        <f t="shared" si="333"/>
        <v>43768</v>
      </c>
      <c r="N1446" s="5">
        <f t="shared" si="335"/>
        <v>0</v>
      </c>
      <c r="O1446" s="4"/>
      <c r="P1446" s="4"/>
      <c r="Q1446" s="4"/>
      <c r="R1446" s="5"/>
      <c r="S1446" s="3"/>
      <c r="T1446" s="4"/>
      <c r="U1446" s="5"/>
      <c r="V1446" s="5"/>
      <c r="W1446" s="5"/>
      <c r="X1446" s="4"/>
      <c r="Y1446" s="6"/>
      <c r="Z1446" s="4"/>
      <c r="AA1446" s="4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</row>
    <row r="1447" spans="1:144" x14ac:dyDescent="0.2">
      <c r="A1447" s="138">
        <f t="shared" si="327"/>
        <v>43742</v>
      </c>
      <c r="B1447" s="142">
        <f t="shared" ca="1" si="334"/>
        <v>1133758.5020000001</v>
      </c>
      <c r="C1447" s="52">
        <f t="shared" si="328"/>
        <v>1000000</v>
      </c>
      <c r="D1447" s="38">
        <f t="shared" si="329"/>
        <v>0.14476</v>
      </c>
      <c r="E1447" s="42">
        <f t="shared" si="330"/>
        <v>43403</v>
      </c>
      <c r="F1447" s="1">
        <f t="shared" si="322"/>
        <v>234</v>
      </c>
      <c r="G1447" s="51">
        <f t="shared" si="323"/>
        <v>234</v>
      </c>
      <c r="H1447" s="43">
        <f t="shared" si="324"/>
        <v>1.1337585020000001</v>
      </c>
      <c r="I1447" s="51">
        <f t="shared" si="331"/>
        <v>0</v>
      </c>
      <c r="J1447" s="52">
        <f t="shared" si="325"/>
        <v>133758.50200000001</v>
      </c>
      <c r="K1447" s="41">
        <f t="shared" si="326"/>
        <v>0</v>
      </c>
      <c r="L1447" s="2" t="str">
        <f t="shared" si="332"/>
        <v>J=</v>
      </c>
      <c r="M1447" s="42">
        <f t="shared" si="333"/>
        <v>43768</v>
      </c>
      <c r="N1447" s="5">
        <f t="shared" si="335"/>
        <v>0</v>
      </c>
      <c r="O1447" s="4"/>
      <c r="P1447" s="4"/>
      <c r="Q1447" s="4"/>
      <c r="R1447" s="5"/>
      <c r="S1447" s="3"/>
      <c r="T1447" s="4"/>
      <c r="U1447" s="5"/>
      <c r="V1447" s="5"/>
      <c r="W1447" s="5"/>
      <c r="X1447" s="4"/>
      <c r="Y1447" s="6"/>
      <c r="Z1447" s="4"/>
      <c r="AA1447" s="4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</row>
    <row r="1448" spans="1:144" x14ac:dyDescent="0.2">
      <c r="A1448" s="138">
        <f t="shared" si="327"/>
        <v>43743</v>
      </c>
      <c r="B1448" s="142">
        <f t="shared" ca="1" si="334"/>
        <v>1134366.9139999999</v>
      </c>
      <c r="C1448" s="52">
        <f t="shared" si="328"/>
        <v>1000000</v>
      </c>
      <c r="D1448" s="38">
        <f t="shared" si="329"/>
        <v>0.14476</v>
      </c>
      <c r="E1448" s="42">
        <f t="shared" si="330"/>
        <v>43403</v>
      </c>
      <c r="F1448" s="1">
        <f t="shared" si="322"/>
        <v>234</v>
      </c>
      <c r="G1448" s="51">
        <f t="shared" si="323"/>
        <v>235</v>
      </c>
      <c r="H1448" s="43">
        <f t="shared" si="324"/>
        <v>1.1343669139999999</v>
      </c>
      <c r="I1448" s="51">
        <f t="shared" si="331"/>
        <v>0</v>
      </c>
      <c r="J1448" s="52">
        <f t="shared" si="325"/>
        <v>134366.91399999999</v>
      </c>
      <c r="K1448" s="41">
        <f t="shared" si="326"/>
        <v>0</v>
      </c>
      <c r="L1448" s="2" t="str">
        <f t="shared" si="332"/>
        <v>J=</v>
      </c>
      <c r="M1448" s="42">
        <f t="shared" si="333"/>
        <v>43768</v>
      </c>
      <c r="N1448" s="5">
        <f t="shared" si="335"/>
        <v>0</v>
      </c>
      <c r="O1448" s="4"/>
      <c r="P1448" s="4"/>
      <c r="Q1448" s="4"/>
      <c r="R1448" s="5"/>
      <c r="S1448" s="3"/>
      <c r="T1448" s="4"/>
      <c r="U1448" s="5"/>
      <c r="V1448" s="5"/>
      <c r="W1448" s="5"/>
      <c r="X1448" s="4"/>
      <c r="Y1448" s="6"/>
      <c r="Z1448" s="4"/>
      <c r="AA1448" s="4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</row>
    <row r="1449" spans="1:144" x14ac:dyDescent="0.2">
      <c r="A1449" s="138">
        <f t="shared" si="327"/>
        <v>43744</v>
      </c>
      <c r="B1449" s="142">
        <f t="shared" ca="1" si="334"/>
        <v>1134366.9139999999</v>
      </c>
      <c r="C1449" s="52">
        <f t="shared" si="328"/>
        <v>1000000</v>
      </c>
      <c r="D1449" s="38">
        <f t="shared" si="329"/>
        <v>0.14476</v>
      </c>
      <c r="E1449" s="42">
        <f t="shared" si="330"/>
        <v>43403</v>
      </c>
      <c r="F1449" s="1">
        <f t="shared" si="322"/>
        <v>234</v>
      </c>
      <c r="G1449" s="51">
        <f t="shared" si="323"/>
        <v>235</v>
      </c>
      <c r="H1449" s="43">
        <f t="shared" si="324"/>
        <v>1.1343669139999999</v>
      </c>
      <c r="I1449" s="51">
        <f t="shared" si="331"/>
        <v>0</v>
      </c>
      <c r="J1449" s="52">
        <f t="shared" si="325"/>
        <v>134366.91399999999</v>
      </c>
      <c r="K1449" s="41">
        <f t="shared" si="326"/>
        <v>0</v>
      </c>
      <c r="L1449" s="2" t="str">
        <f t="shared" si="332"/>
        <v>J=</v>
      </c>
      <c r="M1449" s="42">
        <f t="shared" si="333"/>
        <v>43768</v>
      </c>
      <c r="N1449" s="5">
        <f t="shared" si="335"/>
        <v>0</v>
      </c>
      <c r="O1449" s="4"/>
      <c r="P1449" s="4"/>
      <c r="Q1449" s="4"/>
      <c r="R1449" s="5"/>
      <c r="S1449" s="3"/>
      <c r="T1449" s="4"/>
      <c r="U1449" s="5"/>
      <c r="V1449" s="5"/>
      <c r="W1449" s="5"/>
      <c r="X1449" s="4"/>
      <c r="Y1449" s="6"/>
      <c r="Z1449" s="4"/>
      <c r="AA1449" s="4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</row>
    <row r="1450" spans="1:144" x14ac:dyDescent="0.2">
      <c r="A1450" s="138">
        <f t="shared" si="327"/>
        <v>43745</v>
      </c>
      <c r="B1450" s="142">
        <f t="shared" ca="1" si="334"/>
        <v>1134366.9139999999</v>
      </c>
      <c r="C1450" s="52">
        <f t="shared" si="328"/>
        <v>1000000</v>
      </c>
      <c r="D1450" s="38">
        <f t="shared" si="329"/>
        <v>0.14476</v>
      </c>
      <c r="E1450" s="42">
        <f t="shared" si="330"/>
        <v>43403</v>
      </c>
      <c r="F1450" s="1">
        <f t="shared" si="322"/>
        <v>235</v>
      </c>
      <c r="G1450" s="51">
        <f t="shared" si="323"/>
        <v>235</v>
      </c>
      <c r="H1450" s="43">
        <f t="shared" si="324"/>
        <v>1.1343669139999999</v>
      </c>
      <c r="I1450" s="51">
        <f t="shared" si="331"/>
        <v>0</v>
      </c>
      <c r="J1450" s="52">
        <f t="shared" si="325"/>
        <v>134366.91399999999</v>
      </c>
      <c r="K1450" s="41">
        <f t="shared" si="326"/>
        <v>0</v>
      </c>
      <c r="L1450" s="2" t="str">
        <f t="shared" si="332"/>
        <v>J=</v>
      </c>
      <c r="M1450" s="42">
        <f t="shared" si="333"/>
        <v>43768</v>
      </c>
      <c r="N1450" s="5">
        <f t="shared" si="335"/>
        <v>0</v>
      </c>
      <c r="O1450" s="4"/>
      <c r="P1450" s="4"/>
      <c r="Q1450" s="4"/>
      <c r="R1450" s="5"/>
      <c r="S1450" s="3"/>
      <c r="T1450" s="4"/>
      <c r="U1450" s="5"/>
      <c r="V1450" s="5"/>
      <c r="W1450" s="5"/>
      <c r="X1450" s="4"/>
      <c r="Y1450" s="6"/>
      <c r="Z1450" s="4"/>
      <c r="AA1450" s="4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</row>
    <row r="1451" spans="1:144" x14ac:dyDescent="0.2">
      <c r="A1451" s="138">
        <f t="shared" si="327"/>
        <v>43746</v>
      </c>
      <c r="B1451" s="142">
        <f t="shared" ca="1" si="334"/>
        <v>1134975.6510000001</v>
      </c>
      <c r="C1451" s="52">
        <f t="shared" si="328"/>
        <v>1000000</v>
      </c>
      <c r="D1451" s="38">
        <f t="shared" si="329"/>
        <v>0.14476</v>
      </c>
      <c r="E1451" s="42">
        <f t="shared" si="330"/>
        <v>43403</v>
      </c>
      <c r="F1451" s="1">
        <f t="shared" si="322"/>
        <v>236</v>
      </c>
      <c r="G1451" s="51">
        <f t="shared" si="323"/>
        <v>236</v>
      </c>
      <c r="H1451" s="43">
        <f t="shared" si="324"/>
        <v>1.134975651</v>
      </c>
      <c r="I1451" s="51">
        <f t="shared" si="331"/>
        <v>0</v>
      </c>
      <c r="J1451" s="52">
        <f t="shared" si="325"/>
        <v>134975.65100000001</v>
      </c>
      <c r="K1451" s="41">
        <f t="shared" si="326"/>
        <v>0</v>
      </c>
      <c r="L1451" s="2" t="str">
        <f t="shared" si="332"/>
        <v>J=</v>
      </c>
      <c r="M1451" s="42">
        <f t="shared" si="333"/>
        <v>43768</v>
      </c>
      <c r="N1451" s="5">
        <f t="shared" si="335"/>
        <v>0</v>
      </c>
      <c r="O1451" s="4"/>
      <c r="P1451" s="4"/>
      <c r="Q1451" s="4"/>
      <c r="R1451" s="5"/>
      <c r="S1451" s="3"/>
      <c r="T1451" s="4"/>
      <c r="U1451" s="5"/>
      <c r="V1451" s="5"/>
      <c r="W1451" s="5"/>
      <c r="X1451" s="4"/>
      <c r="Y1451" s="6"/>
      <c r="Z1451" s="4"/>
      <c r="AA1451" s="4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</row>
    <row r="1452" spans="1:144" x14ac:dyDescent="0.2">
      <c r="A1452" s="138">
        <f t="shared" si="327"/>
        <v>43747</v>
      </c>
      <c r="B1452" s="142">
        <f t="shared" ca="1" si="334"/>
        <v>1135584.716</v>
      </c>
      <c r="C1452" s="52">
        <f t="shared" si="328"/>
        <v>1000000</v>
      </c>
      <c r="D1452" s="38">
        <f t="shared" si="329"/>
        <v>0.14476</v>
      </c>
      <c r="E1452" s="42">
        <f t="shared" si="330"/>
        <v>43403</v>
      </c>
      <c r="F1452" s="1">
        <f t="shared" si="322"/>
        <v>237</v>
      </c>
      <c r="G1452" s="51">
        <f t="shared" si="323"/>
        <v>237</v>
      </c>
      <c r="H1452" s="43">
        <f t="shared" si="324"/>
        <v>1.1355847160000001</v>
      </c>
      <c r="I1452" s="51">
        <f t="shared" si="331"/>
        <v>0</v>
      </c>
      <c r="J1452" s="52">
        <f t="shared" si="325"/>
        <v>135584.71599999999</v>
      </c>
      <c r="K1452" s="41">
        <f t="shared" si="326"/>
        <v>0</v>
      </c>
      <c r="L1452" s="2" t="str">
        <f t="shared" si="332"/>
        <v>J=</v>
      </c>
      <c r="M1452" s="42">
        <f t="shared" si="333"/>
        <v>43768</v>
      </c>
      <c r="N1452" s="5">
        <f t="shared" si="335"/>
        <v>0</v>
      </c>
      <c r="O1452" s="4"/>
      <c r="P1452" s="4"/>
      <c r="Q1452" s="4"/>
      <c r="R1452" s="5"/>
      <c r="S1452" s="3"/>
      <c r="T1452" s="4"/>
      <c r="U1452" s="5"/>
      <c r="V1452" s="5"/>
      <c r="W1452" s="5"/>
      <c r="X1452" s="4"/>
      <c r="Y1452" s="6"/>
      <c r="Z1452" s="4"/>
      <c r="AA1452" s="4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</row>
    <row r="1453" spans="1:144" x14ac:dyDescent="0.2">
      <c r="A1453" s="138">
        <f t="shared" si="327"/>
        <v>43748</v>
      </c>
      <c r="B1453" s="142">
        <f t="shared" ca="1" si="334"/>
        <v>1136194.1070000001</v>
      </c>
      <c r="C1453" s="52">
        <f t="shared" si="328"/>
        <v>1000000</v>
      </c>
      <c r="D1453" s="38">
        <f t="shared" si="329"/>
        <v>0.14476</v>
      </c>
      <c r="E1453" s="42">
        <f t="shared" si="330"/>
        <v>43403</v>
      </c>
      <c r="F1453" s="1">
        <f t="shared" si="322"/>
        <v>238</v>
      </c>
      <c r="G1453" s="51">
        <f t="shared" si="323"/>
        <v>238</v>
      </c>
      <c r="H1453" s="43">
        <f t="shared" si="324"/>
        <v>1.1361941069999999</v>
      </c>
      <c r="I1453" s="51">
        <f t="shared" si="331"/>
        <v>0</v>
      </c>
      <c r="J1453" s="52">
        <f t="shared" si="325"/>
        <v>136194.10699999999</v>
      </c>
      <c r="K1453" s="41">
        <f t="shared" si="326"/>
        <v>0</v>
      </c>
      <c r="L1453" s="2" t="str">
        <f t="shared" si="332"/>
        <v>J=</v>
      </c>
      <c r="M1453" s="42">
        <f t="shared" si="333"/>
        <v>43768</v>
      </c>
      <c r="N1453" s="5">
        <f t="shared" si="335"/>
        <v>0</v>
      </c>
      <c r="O1453" s="4"/>
      <c r="P1453" s="4"/>
      <c r="Q1453" s="4"/>
      <c r="R1453" s="5"/>
      <c r="S1453" s="3"/>
      <c r="T1453" s="4"/>
      <c r="U1453" s="5"/>
      <c r="V1453" s="5"/>
      <c r="W1453" s="5"/>
      <c r="X1453" s="4"/>
      <c r="Y1453" s="6"/>
      <c r="Z1453" s="4"/>
      <c r="AA1453" s="4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</row>
    <row r="1454" spans="1:144" x14ac:dyDescent="0.2">
      <c r="A1454" s="138">
        <f t="shared" si="327"/>
        <v>43749</v>
      </c>
      <c r="B1454" s="142">
        <f t="shared" ca="1" si="334"/>
        <v>1136803.825</v>
      </c>
      <c r="C1454" s="52">
        <f t="shared" si="328"/>
        <v>1000000</v>
      </c>
      <c r="D1454" s="38">
        <f t="shared" si="329"/>
        <v>0.14476</v>
      </c>
      <c r="E1454" s="42">
        <f t="shared" si="330"/>
        <v>43403</v>
      </c>
      <c r="F1454" s="1">
        <f t="shared" si="322"/>
        <v>239</v>
      </c>
      <c r="G1454" s="51">
        <f t="shared" si="323"/>
        <v>239</v>
      </c>
      <c r="H1454" s="43">
        <f t="shared" si="324"/>
        <v>1.1368038250000001</v>
      </c>
      <c r="I1454" s="51">
        <f t="shared" si="331"/>
        <v>0</v>
      </c>
      <c r="J1454" s="52">
        <f t="shared" si="325"/>
        <v>136803.82500000001</v>
      </c>
      <c r="K1454" s="41">
        <f t="shared" si="326"/>
        <v>0</v>
      </c>
      <c r="L1454" s="2" t="str">
        <f t="shared" si="332"/>
        <v>J=</v>
      </c>
      <c r="M1454" s="42">
        <f t="shared" si="333"/>
        <v>43768</v>
      </c>
      <c r="N1454" s="5">
        <f t="shared" si="335"/>
        <v>0</v>
      </c>
      <c r="O1454" s="4"/>
      <c r="P1454" s="4"/>
      <c r="Q1454" s="4"/>
      <c r="R1454" s="5"/>
      <c r="S1454" s="3"/>
      <c r="T1454" s="4"/>
      <c r="U1454" s="5"/>
      <c r="V1454" s="5"/>
      <c r="W1454" s="5"/>
      <c r="X1454" s="4"/>
      <c r="Y1454" s="6"/>
      <c r="Z1454" s="4"/>
      <c r="AA1454" s="4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</row>
    <row r="1455" spans="1:144" x14ac:dyDescent="0.2">
      <c r="A1455" s="138">
        <f t="shared" si="327"/>
        <v>43750</v>
      </c>
      <c r="B1455" s="142">
        <f t="shared" ca="1" si="334"/>
        <v>1137413.8700000001</v>
      </c>
      <c r="C1455" s="52">
        <f t="shared" si="328"/>
        <v>1000000</v>
      </c>
      <c r="D1455" s="38">
        <f t="shared" si="329"/>
        <v>0.14476</v>
      </c>
      <c r="E1455" s="42">
        <f t="shared" si="330"/>
        <v>43403</v>
      </c>
      <c r="F1455" s="1">
        <f t="shared" si="322"/>
        <v>239</v>
      </c>
      <c r="G1455" s="51">
        <f t="shared" si="323"/>
        <v>240</v>
      </c>
      <c r="H1455" s="43">
        <f t="shared" si="324"/>
        <v>1.13741387</v>
      </c>
      <c r="I1455" s="51">
        <f t="shared" si="331"/>
        <v>0</v>
      </c>
      <c r="J1455" s="52">
        <f t="shared" si="325"/>
        <v>137413.87</v>
      </c>
      <c r="K1455" s="41">
        <f t="shared" si="326"/>
        <v>0</v>
      </c>
      <c r="L1455" s="2" t="str">
        <f t="shared" si="332"/>
        <v>J=</v>
      </c>
      <c r="M1455" s="42">
        <f t="shared" si="333"/>
        <v>43768</v>
      </c>
      <c r="N1455" s="5">
        <f t="shared" si="335"/>
        <v>0</v>
      </c>
      <c r="O1455" s="4"/>
      <c r="P1455" s="4"/>
      <c r="Q1455" s="4"/>
      <c r="R1455" s="5"/>
      <c r="S1455" s="3"/>
      <c r="T1455" s="4"/>
      <c r="U1455" s="5"/>
      <c r="V1455" s="5"/>
      <c r="W1455" s="5"/>
      <c r="X1455" s="4"/>
      <c r="Y1455" s="6"/>
      <c r="Z1455" s="4"/>
      <c r="AA1455" s="4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</row>
    <row r="1456" spans="1:144" x14ac:dyDescent="0.2">
      <c r="A1456" s="138">
        <f t="shared" si="327"/>
        <v>43751</v>
      </c>
      <c r="B1456" s="142">
        <f t="shared" ca="1" si="334"/>
        <v>1137413.8700000001</v>
      </c>
      <c r="C1456" s="52">
        <f t="shared" si="328"/>
        <v>1000000</v>
      </c>
      <c r="D1456" s="38">
        <f t="shared" si="329"/>
        <v>0.14476</v>
      </c>
      <c r="E1456" s="42">
        <f t="shared" si="330"/>
        <v>43403</v>
      </c>
      <c r="F1456" s="1">
        <f t="shared" si="322"/>
        <v>239</v>
      </c>
      <c r="G1456" s="51">
        <f t="shared" si="323"/>
        <v>240</v>
      </c>
      <c r="H1456" s="43">
        <f t="shared" si="324"/>
        <v>1.13741387</v>
      </c>
      <c r="I1456" s="51">
        <f t="shared" si="331"/>
        <v>0</v>
      </c>
      <c r="J1456" s="52">
        <f t="shared" si="325"/>
        <v>137413.87</v>
      </c>
      <c r="K1456" s="41">
        <f t="shared" si="326"/>
        <v>0</v>
      </c>
      <c r="L1456" s="2" t="str">
        <f t="shared" si="332"/>
        <v>J=</v>
      </c>
      <c r="M1456" s="42">
        <f t="shared" si="333"/>
        <v>43768</v>
      </c>
      <c r="N1456" s="5">
        <f t="shared" si="335"/>
        <v>0</v>
      </c>
      <c r="O1456" s="4"/>
      <c r="P1456" s="4"/>
      <c r="Q1456" s="4"/>
      <c r="R1456" s="5"/>
      <c r="S1456" s="3"/>
      <c r="T1456" s="4"/>
      <c r="U1456" s="5"/>
      <c r="V1456" s="5"/>
      <c r="W1456" s="5"/>
      <c r="X1456" s="4"/>
      <c r="Y1456" s="6"/>
      <c r="Z1456" s="4"/>
      <c r="AA1456" s="4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</row>
    <row r="1457" spans="1:144" x14ac:dyDescent="0.2">
      <c r="A1457" s="138">
        <f t="shared" si="327"/>
        <v>43752</v>
      </c>
      <c r="B1457" s="142">
        <f t="shared" ca="1" si="334"/>
        <v>1137413.8700000001</v>
      </c>
      <c r="C1457" s="52">
        <f t="shared" si="328"/>
        <v>1000000</v>
      </c>
      <c r="D1457" s="38">
        <f t="shared" si="329"/>
        <v>0.14476</v>
      </c>
      <c r="E1457" s="42">
        <f t="shared" si="330"/>
        <v>43403</v>
      </c>
      <c r="F1457" s="1">
        <f t="shared" si="322"/>
        <v>240</v>
      </c>
      <c r="G1457" s="51">
        <f t="shared" si="323"/>
        <v>240</v>
      </c>
      <c r="H1457" s="43">
        <f t="shared" si="324"/>
        <v>1.13741387</v>
      </c>
      <c r="I1457" s="51">
        <f t="shared" si="331"/>
        <v>0</v>
      </c>
      <c r="J1457" s="52">
        <f t="shared" si="325"/>
        <v>137413.87</v>
      </c>
      <c r="K1457" s="41">
        <f t="shared" si="326"/>
        <v>0</v>
      </c>
      <c r="L1457" s="2" t="str">
        <f t="shared" si="332"/>
        <v>J=</v>
      </c>
      <c r="M1457" s="42">
        <f t="shared" si="333"/>
        <v>43768</v>
      </c>
      <c r="N1457" s="5">
        <f t="shared" si="335"/>
        <v>0</v>
      </c>
      <c r="O1457" s="4"/>
      <c r="P1457" s="4"/>
      <c r="Q1457" s="4"/>
      <c r="R1457" s="5"/>
      <c r="S1457" s="3"/>
      <c r="T1457" s="4"/>
      <c r="U1457" s="5"/>
      <c r="V1457" s="5"/>
      <c r="W1457" s="5"/>
      <c r="X1457" s="4"/>
      <c r="Y1457" s="6"/>
      <c r="Z1457" s="4"/>
      <c r="AA1457" s="4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</row>
    <row r="1458" spans="1:144" x14ac:dyDescent="0.2">
      <c r="A1458" s="138">
        <f t="shared" si="327"/>
        <v>43753</v>
      </c>
      <c r="B1458" s="142">
        <f t="shared" ca="1" si="334"/>
        <v>1138024.243</v>
      </c>
      <c r="C1458" s="52">
        <f t="shared" si="328"/>
        <v>1000000</v>
      </c>
      <c r="D1458" s="38">
        <f t="shared" si="329"/>
        <v>0.14476</v>
      </c>
      <c r="E1458" s="42">
        <f t="shared" si="330"/>
        <v>43403</v>
      </c>
      <c r="F1458" s="1">
        <f t="shared" si="322"/>
        <v>241</v>
      </c>
      <c r="G1458" s="51">
        <f t="shared" si="323"/>
        <v>241</v>
      </c>
      <c r="H1458" s="43">
        <f t="shared" si="324"/>
        <v>1.138024243</v>
      </c>
      <c r="I1458" s="51">
        <f t="shared" si="331"/>
        <v>0</v>
      </c>
      <c r="J1458" s="52">
        <f t="shared" si="325"/>
        <v>138024.24299999999</v>
      </c>
      <c r="K1458" s="41">
        <f t="shared" si="326"/>
        <v>0</v>
      </c>
      <c r="L1458" s="2" t="str">
        <f t="shared" si="332"/>
        <v>J=</v>
      </c>
      <c r="M1458" s="42">
        <f t="shared" si="333"/>
        <v>43768</v>
      </c>
      <c r="N1458" s="5">
        <f t="shared" si="335"/>
        <v>0</v>
      </c>
      <c r="O1458" s="4"/>
      <c r="P1458" s="4"/>
      <c r="Q1458" s="4"/>
      <c r="R1458" s="5"/>
      <c r="S1458" s="3"/>
      <c r="T1458" s="4"/>
      <c r="U1458" s="5"/>
      <c r="V1458" s="5"/>
      <c r="W1458" s="5"/>
      <c r="X1458" s="4"/>
      <c r="Y1458" s="6"/>
      <c r="Z1458" s="4"/>
      <c r="AA1458" s="4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</row>
    <row r="1459" spans="1:144" x14ac:dyDescent="0.2">
      <c r="A1459" s="138">
        <f t="shared" si="327"/>
        <v>43754</v>
      </c>
      <c r="B1459" s="142">
        <f t="shared" ca="1" si="334"/>
        <v>1138634.943</v>
      </c>
      <c r="C1459" s="52">
        <f t="shared" si="328"/>
        <v>1000000</v>
      </c>
      <c r="D1459" s="38">
        <f t="shared" si="329"/>
        <v>0.14476</v>
      </c>
      <c r="E1459" s="42">
        <f t="shared" si="330"/>
        <v>43403</v>
      </c>
      <c r="F1459" s="1">
        <f t="shared" si="322"/>
        <v>242</v>
      </c>
      <c r="G1459" s="51">
        <f t="shared" si="323"/>
        <v>242</v>
      </c>
      <c r="H1459" s="43">
        <f t="shared" si="324"/>
        <v>1.138634943</v>
      </c>
      <c r="I1459" s="51">
        <f t="shared" si="331"/>
        <v>0</v>
      </c>
      <c r="J1459" s="52">
        <f t="shared" si="325"/>
        <v>138634.943</v>
      </c>
      <c r="K1459" s="41">
        <f t="shared" si="326"/>
        <v>0</v>
      </c>
      <c r="L1459" s="2" t="str">
        <f t="shared" si="332"/>
        <v>J=</v>
      </c>
      <c r="M1459" s="42">
        <f t="shared" si="333"/>
        <v>43768</v>
      </c>
      <c r="N1459" s="5">
        <f t="shared" si="335"/>
        <v>0</v>
      </c>
      <c r="O1459" s="4"/>
      <c r="P1459" s="4"/>
      <c r="Q1459" s="4"/>
      <c r="R1459" s="5"/>
      <c r="S1459" s="3"/>
      <c r="T1459" s="4"/>
      <c r="U1459" s="5"/>
      <c r="V1459" s="5"/>
      <c r="W1459" s="5"/>
      <c r="X1459" s="4"/>
      <c r="Y1459" s="6"/>
      <c r="Z1459" s="4"/>
      <c r="AA1459" s="4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</row>
    <row r="1460" spans="1:144" x14ac:dyDescent="0.2">
      <c r="A1460" s="138">
        <f t="shared" si="327"/>
        <v>43755</v>
      </c>
      <c r="B1460" s="142">
        <f t="shared" ca="1" si="334"/>
        <v>1139245.9709999999</v>
      </c>
      <c r="C1460" s="52">
        <f t="shared" si="328"/>
        <v>1000000</v>
      </c>
      <c r="D1460" s="38">
        <f t="shared" si="329"/>
        <v>0.14476</v>
      </c>
      <c r="E1460" s="42">
        <f t="shared" si="330"/>
        <v>43403</v>
      </c>
      <c r="F1460" s="1">
        <f t="shared" si="322"/>
        <v>243</v>
      </c>
      <c r="G1460" s="51">
        <f t="shared" si="323"/>
        <v>243</v>
      </c>
      <c r="H1460" s="43">
        <f t="shared" si="324"/>
        <v>1.139245971</v>
      </c>
      <c r="I1460" s="51">
        <f t="shared" si="331"/>
        <v>0</v>
      </c>
      <c r="J1460" s="52">
        <f t="shared" si="325"/>
        <v>139245.97099999999</v>
      </c>
      <c r="K1460" s="41">
        <f t="shared" si="326"/>
        <v>0</v>
      </c>
      <c r="L1460" s="2" t="str">
        <f t="shared" si="332"/>
        <v>J=</v>
      </c>
      <c r="M1460" s="42">
        <f t="shared" si="333"/>
        <v>43768</v>
      </c>
      <c r="N1460" s="5">
        <f t="shared" si="335"/>
        <v>0</v>
      </c>
      <c r="O1460" s="4"/>
      <c r="P1460" s="4"/>
      <c r="Q1460" s="4"/>
      <c r="R1460" s="5"/>
      <c r="S1460" s="3"/>
      <c r="T1460" s="4"/>
      <c r="U1460" s="5"/>
      <c r="V1460" s="5"/>
      <c r="W1460" s="5"/>
      <c r="X1460" s="4"/>
      <c r="Y1460" s="6"/>
      <c r="Z1460" s="4"/>
      <c r="AA1460" s="4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</row>
    <row r="1461" spans="1:144" x14ac:dyDescent="0.2">
      <c r="A1461" s="138">
        <f t="shared" si="327"/>
        <v>43756</v>
      </c>
      <c r="B1461" s="142">
        <f t="shared" ca="1" si="334"/>
        <v>1139857.327</v>
      </c>
      <c r="C1461" s="52">
        <f t="shared" si="328"/>
        <v>1000000</v>
      </c>
      <c r="D1461" s="38">
        <f t="shared" si="329"/>
        <v>0.14476</v>
      </c>
      <c r="E1461" s="42">
        <f t="shared" si="330"/>
        <v>43403</v>
      </c>
      <c r="F1461" s="1">
        <f t="shared" si="322"/>
        <v>244</v>
      </c>
      <c r="G1461" s="51">
        <f t="shared" si="323"/>
        <v>244</v>
      </c>
      <c r="H1461" s="43">
        <f t="shared" si="324"/>
        <v>1.1398573270000001</v>
      </c>
      <c r="I1461" s="51">
        <f t="shared" si="331"/>
        <v>0</v>
      </c>
      <c r="J1461" s="52">
        <f t="shared" si="325"/>
        <v>139857.32699999999</v>
      </c>
      <c r="K1461" s="41">
        <f t="shared" si="326"/>
        <v>0</v>
      </c>
      <c r="L1461" s="2" t="str">
        <f t="shared" si="332"/>
        <v>J=</v>
      </c>
      <c r="M1461" s="42">
        <f t="shared" si="333"/>
        <v>43768</v>
      </c>
      <c r="N1461" s="5">
        <f t="shared" si="335"/>
        <v>0</v>
      </c>
      <c r="O1461" s="4"/>
      <c r="P1461" s="4"/>
      <c r="Q1461" s="4"/>
      <c r="R1461" s="5"/>
      <c r="S1461" s="3"/>
      <c r="T1461" s="4"/>
      <c r="U1461" s="5"/>
      <c r="V1461" s="5"/>
      <c r="W1461" s="5"/>
      <c r="X1461" s="4"/>
      <c r="Y1461" s="6"/>
      <c r="Z1461" s="4"/>
      <c r="AA1461" s="4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</row>
    <row r="1462" spans="1:144" x14ac:dyDescent="0.2">
      <c r="A1462" s="138">
        <f t="shared" si="327"/>
        <v>43757</v>
      </c>
      <c r="B1462" s="142">
        <f t="shared" ca="1" si="334"/>
        <v>1140469.0109999999</v>
      </c>
      <c r="C1462" s="52">
        <f t="shared" si="328"/>
        <v>1000000</v>
      </c>
      <c r="D1462" s="38">
        <f t="shared" si="329"/>
        <v>0.14476</v>
      </c>
      <c r="E1462" s="42">
        <f t="shared" si="330"/>
        <v>43403</v>
      </c>
      <c r="F1462" s="1">
        <f t="shared" si="322"/>
        <v>244</v>
      </c>
      <c r="G1462" s="51">
        <f t="shared" si="323"/>
        <v>245</v>
      </c>
      <c r="H1462" s="43">
        <f t="shared" si="324"/>
        <v>1.140469011</v>
      </c>
      <c r="I1462" s="51">
        <f t="shared" si="331"/>
        <v>0</v>
      </c>
      <c r="J1462" s="52">
        <f t="shared" si="325"/>
        <v>140469.011</v>
      </c>
      <c r="K1462" s="41">
        <f t="shared" si="326"/>
        <v>0</v>
      </c>
      <c r="L1462" s="2" t="str">
        <f t="shared" si="332"/>
        <v>J=</v>
      </c>
      <c r="M1462" s="42">
        <f t="shared" si="333"/>
        <v>43768</v>
      </c>
      <c r="N1462" s="5">
        <f t="shared" si="335"/>
        <v>0</v>
      </c>
      <c r="O1462" s="4"/>
      <c r="P1462" s="4"/>
      <c r="Q1462" s="4"/>
      <c r="R1462" s="5"/>
      <c r="S1462" s="3"/>
      <c r="T1462" s="4"/>
      <c r="U1462" s="5"/>
      <c r="V1462" s="5"/>
      <c r="W1462" s="5"/>
      <c r="X1462" s="4"/>
      <c r="Y1462" s="6"/>
      <c r="Z1462" s="4"/>
      <c r="AA1462" s="4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</row>
    <row r="1463" spans="1:144" x14ac:dyDescent="0.2">
      <c r="A1463" s="138">
        <f t="shared" si="327"/>
        <v>43758</v>
      </c>
      <c r="B1463" s="142">
        <f t="shared" ca="1" si="334"/>
        <v>1140469.0109999999</v>
      </c>
      <c r="C1463" s="52">
        <f t="shared" si="328"/>
        <v>1000000</v>
      </c>
      <c r="D1463" s="38">
        <f t="shared" si="329"/>
        <v>0.14476</v>
      </c>
      <c r="E1463" s="42">
        <f t="shared" si="330"/>
        <v>43403</v>
      </c>
      <c r="F1463" s="1">
        <f t="shared" si="322"/>
        <v>244</v>
      </c>
      <c r="G1463" s="51">
        <f t="shared" si="323"/>
        <v>245</v>
      </c>
      <c r="H1463" s="43">
        <f t="shared" si="324"/>
        <v>1.140469011</v>
      </c>
      <c r="I1463" s="51">
        <f t="shared" si="331"/>
        <v>0</v>
      </c>
      <c r="J1463" s="52">
        <f t="shared" si="325"/>
        <v>140469.011</v>
      </c>
      <c r="K1463" s="41">
        <f t="shared" si="326"/>
        <v>0</v>
      </c>
      <c r="L1463" s="2" t="str">
        <f t="shared" si="332"/>
        <v>J=</v>
      </c>
      <c r="M1463" s="42">
        <f t="shared" si="333"/>
        <v>43768</v>
      </c>
      <c r="N1463" s="5">
        <f t="shared" si="335"/>
        <v>0</v>
      </c>
      <c r="O1463" s="4"/>
      <c r="P1463" s="4"/>
      <c r="Q1463" s="4"/>
      <c r="R1463" s="5"/>
      <c r="S1463" s="3"/>
      <c r="T1463" s="4"/>
      <c r="U1463" s="5"/>
      <c r="V1463" s="5"/>
      <c r="W1463" s="5"/>
      <c r="X1463" s="4"/>
      <c r="Y1463" s="6"/>
      <c r="Z1463" s="4"/>
      <c r="AA1463" s="4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</row>
    <row r="1464" spans="1:144" x14ac:dyDescent="0.2">
      <c r="A1464" s="138">
        <f t="shared" si="327"/>
        <v>43759</v>
      </c>
      <c r="B1464" s="142">
        <f t="shared" ca="1" si="334"/>
        <v>1140469.0109999999</v>
      </c>
      <c r="C1464" s="52">
        <f t="shared" si="328"/>
        <v>1000000</v>
      </c>
      <c r="D1464" s="38">
        <f t="shared" si="329"/>
        <v>0.14476</v>
      </c>
      <c r="E1464" s="42">
        <f t="shared" si="330"/>
        <v>43403</v>
      </c>
      <c r="F1464" s="1">
        <f t="shared" si="322"/>
        <v>245</v>
      </c>
      <c r="G1464" s="51">
        <f t="shared" si="323"/>
        <v>245</v>
      </c>
      <c r="H1464" s="43">
        <f t="shared" si="324"/>
        <v>1.140469011</v>
      </c>
      <c r="I1464" s="51">
        <f t="shared" si="331"/>
        <v>0</v>
      </c>
      <c r="J1464" s="52">
        <f t="shared" si="325"/>
        <v>140469.011</v>
      </c>
      <c r="K1464" s="41">
        <f t="shared" si="326"/>
        <v>0</v>
      </c>
      <c r="L1464" s="2" t="str">
        <f t="shared" si="332"/>
        <v>J=</v>
      </c>
      <c r="M1464" s="42">
        <f t="shared" si="333"/>
        <v>43768</v>
      </c>
      <c r="N1464" s="5">
        <f t="shared" si="335"/>
        <v>0</v>
      </c>
      <c r="O1464" s="4"/>
      <c r="P1464" s="4"/>
      <c r="Q1464" s="4"/>
      <c r="R1464" s="5"/>
      <c r="S1464" s="3"/>
      <c r="T1464" s="4"/>
      <c r="U1464" s="5"/>
      <c r="V1464" s="5"/>
      <c r="W1464" s="5"/>
      <c r="X1464" s="4"/>
      <c r="Y1464" s="6"/>
      <c r="Z1464" s="4"/>
      <c r="AA1464" s="4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</row>
    <row r="1465" spans="1:144" x14ac:dyDescent="0.2">
      <c r="A1465" s="138">
        <f t="shared" si="327"/>
        <v>43760</v>
      </c>
      <c r="B1465" s="142">
        <f t="shared" ca="1" si="334"/>
        <v>1141081.023</v>
      </c>
      <c r="C1465" s="52">
        <f t="shared" si="328"/>
        <v>1000000</v>
      </c>
      <c r="D1465" s="38">
        <f t="shared" si="329"/>
        <v>0.14476</v>
      </c>
      <c r="E1465" s="42">
        <f t="shared" si="330"/>
        <v>43403</v>
      </c>
      <c r="F1465" s="1">
        <f t="shared" si="322"/>
        <v>246</v>
      </c>
      <c r="G1465" s="51">
        <f t="shared" si="323"/>
        <v>246</v>
      </c>
      <c r="H1465" s="43">
        <f t="shared" si="324"/>
        <v>1.1410810229999999</v>
      </c>
      <c r="I1465" s="51">
        <f t="shared" si="331"/>
        <v>0</v>
      </c>
      <c r="J1465" s="52">
        <f t="shared" si="325"/>
        <v>141081.02299999999</v>
      </c>
      <c r="K1465" s="41">
        <f t="shared" si="326"/>
        <v>0</v>
      </c>
      <c r="L1465" s="2" t="str">
        <f t="shared" si="332"/>
        <v>J=</v>
      </c>
      <c r="M1465" s="42">
        <f t="shared" si="333"/>
        <v>43768</v>
      </c>
      <c r="N1465" s="5">
        <f t="shared" si="335"/>
        <v>0</v>
      </c>
      <c r="O1465" s="4"/>
      <c r="P1465" s="4"/>
      <c r="Q1465" s="4"/>
      <c r="R1465" s="5"/>
      <c r="S1465" s="3"/>
      <c r="T1465" s="4"/>
      <c r="U1465" s="5"/>
      <c r="V1465" s="5"/>
      <c r="W1465" s="5"/>
      <c r="X1465" s="4"/>
      <c r="Y1465" s="6"/>
      <c r="Z1465" s="4"/>
      <c r="AA1465" s="4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</row>
    <row r="1466" spans="1:144" x14ac:dyDescent="0.2">
      <c r="A1466" s="138">
        <f t="shared" si="327"/>
        <v>43761</v>
      </c>
      <c r="B1466" s="142">
        <f t="shared" ca="1" si="334"/>
        <v>1141693.3640000001</v>
      </c>
      <c r="C1466" s="52">
        <f t="shared" si="328"/>
        <v>1000000</v>
      </c>
      <c r="D1466" s="38">
        <f t="shared" si="329"/>
        <v>0.14476</v>
      </c>
      <c r="E1466" s="42">
        <f t="shared" si="330"/>
        <v>43403</v>
      </c>
      <c r="F1466" s="1">
        <f t="shared" si="322"/>
        <v>247</v>
      </c>
      <c r="G1466" s="51">
        <f t="shared" si="323"/>
        <v>247</v>
      </c>
      <c r="H1466" s="43">
        <f t="shared" si="324"/>
        <v>1.141693364</v>
      </c>
      <c r="I1466" s="51">
        <f t="shared" si="331"/>
        <v>0</v>
      </c>
      <c r="J1466" s="52">
        <f t="shared" si="325"/>
        <v>141693.364</v>
      </c>
      <c r="K1466" s="41">
        <f t="shared" si="326"/>
        <v>0</v>
      </c>
      <c r="L1466" s="2" t="str">
        <f t="shared" si="332"/>
        <v>J=</v>
      </c>
      <c r="M1466" s="42">
        <f t="shared" si="333"/>
        <v>43768</v>
      </c>
      <c r="N1466" s="5">
        <f t="shared" si="335"/>
        <v>0</v>
      </c>
      <c r="O1466" s="4"/>
      <c r="P1466" s="4"/>
      <c r="Q1466" s="4"/>
      <c r="R1466" s="5"/>
      <c r="S1466" s="3"/>
      <c r="T1466" s="4"/>
      <c r="U1466" s="5"/>
      <c r="V1466" s="5"/>
      <c r="W1466" s="5"/>
      <c r="X1466" s="4"/>
      <c r="Y1466" s="6"/>
      <c r="Z1466" s="4"/>
      <c r="AA1466" s="4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</row>
    <row r="1467" spans="1:144" x14ac:dyDescent="0.2">
      <c r="A1467" s="138">
        <f t="shared" si="327"/>
        <v>43762</v>
      </c>
      <c r="B1467" s="142">
        <f t="shared" ca="1" si="334"/>
        <v>1142306.0330000001</v>
      </c>
      <c r="C1467" s="52">
        <f t="shared" si="328"/>
        <v>1000000</v>
      </c>
      <c r="D1467" s="38">
        <f t="shared" si="329"/>
        <v>0.14476</v>
      </c>
      <c r="E1467" s="42">
        <f t="shared" si="330"/>
        <v>43403</v>
      </c>
      <c r="F1467" s="1">
        <f t="shared" si="322"/>
        <v>248</v>
      </c>
      <c r="G1467" s="51">
        <f t="shared" si="323"/>
        <v>248</v>
      </c>
      <c r="H1467" s="43">
        <f t="shared" si="324"/>
        <v>1.1423060330000001</v>
      </c>
      <c r="I1467" s="51">
        <f t="shared" si="331"/>
        <v>0</v>
      </c>
      <c r="J1467" s="52">
        <f t="shared" si="325"/>
        <v>142306.033</v>
      </c>
      <c r="K1467" s="41">
        <f t="shared" si="326"/>
        <v>0</v>
      </c>
      <c r="L1467" s="2" t="str">
        <f t="shared" si="332"/>
        <v>J=</v>
      </c>
      <c r="M1467" s="42">
        <f t="shared" si="333"/>
        <v>43768</v>
      </c>
      <c r="N1467" s="5">
        <f t="shared" si="335"/>
        <v>0</v>
      </c>
      <c r="O1467" s="4"/>
      <c r="P1467" s="4"/>
      <c r="Q1467" s="4"/>
      <c r="R1467" s="5"/>
      <c r="S1467" s="3"/>
      <c r="T1467" s="4"/>
      <c r="U1467" s="5"/>
      <c r="V1467" s="5"/>
      <c r="W1467" s="5"/>
      <c r="X1467" s="4"/>
      <c r="Y1467" s="6"/>
      <c r="Z1467" s="4"/>
      <c r="AA1467" s="4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</row>
    <row r="1468" spans="1:144" x14ac:dyDescent="0.2">
      <c r="A1468" s="138">
        <f t="shared" si="327"/>
        <v>43763</v>
      </c>
      <c r="B1468" s="142">
        <f t="shared" ca="1" si="334"/>
        <v>1142919.031</v>
      </c>
      <c r="C1468" s="52">
        <f t="shared" si="328"/>
        <v>1000000</v>
      </c>
      <c r="D1468" s="38">
        <f t="shared" si="329"/>
        <v>0.14476</v>
      </c>
      <c r="E1468" s="42">
        <f t="shared" si="330"/>
        <v>43403</v>
      </c>
      <c r="F1468" s="1">
        <f t="shared" si="322"/>
        <v>249</v>
      </c>
      <c r="G1468" s="51">
        <f t="shared" si="323"/>
        <v>249</v>
      </c>
      <c r="H1468" s="43">
        <f t="shared" si="324"/>
        <v>1.1429190309999999</v>
      </c>
      <c r="I1468" s="51">
        <f t="shared" si="331"/>
        <v>0</v>
      </c>
      <c r="J1468" s="52">
        <f t="shared" si="325"/>
        <v>142919.03099999999</v>
      </c>
      <c r="K1468" s="41">
        <f t="shared" si="326"/>
        <v>0</v>
      </c>
      <c r="L1468" s="2" t="str">
        <f t="shared" si="332"/>
        <v>J=</v>
      </c>
      <c r="M1468" s="42">
        <f t="shared" si="333"/>
        <v>43768</v>
      </c>
      <c r="N1468" s="5">
        <f t="shared" si="335"/>
        <v>0</v>
      </c>
      <c r="O1468" s="4"/>
      <c r="P1468" s="4"/>
      <c r="Q1468" s="4"/>
      <c r="R1468" s="5"/>
      <c r="S1468" s="3"/>
      <c r="T1468" s="4"/>
      <c r="U1468" s="5"/>
      <c r="V1468" s="5"/>
      <c r="W1468" s="5"/>
      <c r="X1468" s="4"/>
      <c r="Y1468" s="6"/>
      <c r="Z1468" s="4"/>
      <c r="AA1468" s="4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</row>
    <row r="1469" spans="1:144" x14ac:dyDescent="0.2">
      <c r="A1469" s="138">
        <f t="shared" si="327"/>
        <v>43764</v>
      </c>
      <c r="B1469" s="142">
        <f t="shared" ca="1" si="334"/>
        <v>1143532.358</v>
      </c>
      <c r="C1469" s="52">
        <f t="shared" si="328"/>
        <v>1000000</v>
      </c>
      <c r="D1469" s="38">
        <f t="shared" si="329"/>
        <v>0.14476</v>
      </c>
      <c r="E1469" s="42">
        <f t="shared" si="330"/>
        <v>43403</v>
      </c>
      <c r="F1469" s="1">
        <f t="shared" si="322"/>
        <v>249</v>
      </c>
      <c r="G1469" s="51">
        <f t="shared" si="323"/>
        <v>250</v>
      </c>
      <c r="H1469" s="43">
        <f t="shared" si="324"/>
        <v>1.1435323580000001</v>
      </c>
      <c r="I1469" s="51">
        <f t="shared" si="331"/>
        <v>0</v>
      </c>
      <c r="J1469" s="52">
        <f t="shared" si="325"/>
        <v>143532.35800000001</v>
      </c>
      <c r="K1469" s="41">
        <f t="shared" si="326"/>
        <v>0</v>
      </c>
      <c r="L1469" s="2" t="str">
        <f t="shared" si="332"/>
        <v>J=</v>
      </c>
      <c r="M1469" s="42">
        <f t="shared" si="333"/>
        <v>43768</v>
      </c>
      <c r="N1469" s="5">
        <f t="shared" si="335"/>
        <v>0</v>
      </c>
      <c r="O1469" s="4"/>
      <c r="P1469" s="4"/>
      <c r="Q1469" s="4"/>
      <c r="R1469" s="5"/>
      <c r="S1469" s="3"/>
      <c r="T1469" s="4"/>
      <c r="U1469" s="5"/>
      <c r="V1469" s="5"/>
      <c r="W1469" s="5"/>
      <c r="X1469" s="4"/>
      <c r="Y1469" s="6"/>
      <c r="Z1469" s="4"/>
      <c r="AA1469" s="4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</row>
    <row r="1470" spans="1:144" x14ac:dyDescent="0.2">
      <c r="A1470" s="138">
        <f t="shared" si="327"/>
        <v>43765</v>
      </c>
      <c r="B1470" s="142">
        <f t="shared" ca="1" si="334"/>
        <v>1143532.358</v>
      </c>
      <c r="C1470" s="52">
        <f t="shared" si="328"/>
        <v>1000000</v>
      </c>
      <c r="D1470" s="38">
        <f t="shared" si="329"/>
        <v>0.14476</v>
      </c>
      <c r="E1470" s="42">
        <f t="shared" si="330"/>
        <v>43403</v>
      </c>
      <c r="F1470" s="1">
        <f t="shared" si="322"/>
        <v>249</v>
      </c>
      <c r="G1470" s="51">
        <f t="shared" si="323"/>
        <v>250</v>
      </c>
      <c r="H1470" s="43">
        <f t="shared" si="324"/>
        <v>1.1435323580000001</v>
      </c>
      <c r="I1470" s="51">
        <f t="shared" si="331"/>
        <v>0</v>
      </c>
      <c r="J1470" s="52">
        <f t="shared" si="325"/>
        <v>143532.35800000001</v>
      </c>
      <c r="K1470" s="41">
        <f t="shared" si="326"/>
        <v>0</v>
      </c>
      <c r="L1470" s="2" t="str">
        <f t="shared" si="332"/>
        <v>J=</v>
      </c>
      <c r="M1470" s="42">
        <f t="shared" si="333"/>
        <v>43768</v>
      </c>
      <c r="N1470" s="5">
        <f t="shared" si="335"/>
        <v>0</v>
      </c>
      <c r="O1470" s="4"/>
      <c r="P1470" s="4"/>
      <c r="Q1470" s="4"/>
      <c r="R1470" s="5"/>
      <c r="S1470" s="3"/>
      <c r="T1470" s="4"/>
      <c r="U1470" s="5"/>
      <c r="V1470" s="5"/>
      <c r="W1470" s="5"/>
      <c r="X1470" s="4"/>
      <c r="Y1470" s="6"/>
      <c r="Z1470" s="4"/>
      <c r="AA1470" s="4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</row>
    <row r="1471" spans="1:144" x14ac:dyDescent="0.2">
      <c r="A1471" s="138">
        <f t="shared" si="327"/>
        <v>43766</v>
      </c>
      <c r="B1471" s="142">
        <f t="shared" ca="1" si="334"/>
        <v>1143532.358</v>
      </c>
      <c r="C1471" s="52">
        <f t="shared" si="328"/>
        <v>1000000</v>
      </c>
      <c r="D1471" s="38">
        <f t="shared" si="329"/>
        <v>0.14476</v>
      </c>
      <c r="E1471" s="42">
        <f t="shared" si="330"/>
        <v>43403</v>
      </c>
      <c r="F1471" s="1">
        <f t="shared" si="322"/>
        <v>250</v>
      </c>
      <c r="G1471" s="51">
        <f t="shared" si="323"/>
        <v>250</v>
      </c>
      <c r="H1471" s="43">
        <f t="shared" si="324"/>
        <v>1.1435323580000001</v>
      </c>
      <c r="I1471" s="51">
        <f t="shared" si="331"/>
        <v>0</v>
      </c>
      <c r="J1471" s="52">
        <f t="shared" si="325"/>
        <v>143532.35800000001</v>
      </c>
      <c r="K1471" s="41">
        <f t="shared" si="326"/>
        <v>0</v>
      </c>
      <c r="L1471" s="2" t="str">
        <f t="shared" si="332"/>
        <v>J=</v>
      </c>
      <c r="M1471" s="42">
        <f t="shared" si="333"/>
        <v>43768</v>
      </c>
      <c r="N1471" s="5">
        <f t="shared" si="335"/>
        <v>0</v>
      </c>
      <c r="O1471" s="4"/>
      <c r="P1471" s="4"/>
      <c r="Q1471" s="4"/>
      <c r="R1471" s="5"/>
      <c r="S1471" s="3"/>
      <c r="T1471" s="4"/>
      <c r="U1471" s="5"/>
      <c r="V1471" s="5"/>
      <c r="W1471" s="5"/>
      <c r="X1471" s="4"/>
      <c r="Y1471" s="6"/>
      <c r="Z1471" s="4"/>
      <c r="AA1471" s="4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</row>
    <row r="1472" spans="1:144" x14ac:dyDescent="0.2">
      <c r="A1472" s="138">
        <f t="shared" si="327"/>
        <v>43767</v>
      </c>
      <c r="B1472" s="142">
        <f t="shared" ca="1" si="334"/>
        <v>1144146.0150000001</v>
      </c>
      <c r="C1472" s="52">
        <f t="shared" si="328"/>
        <v>1000000</v>
      </c>
      <c r="D1472" s="38">
        <f t="shared" si="329"/>
        <v>0.14476</v>
      </c>
      <c r="E1472" s="42">
        <f t="shared" si="330"/>
        <v>43403</v>
      </c>
      <c r="F1472" s="1">
        <f t="shared" si="322"/>
        <v>251</v>
      </c>
      <c r="G1472" s="51">
        <f t="shared" si="323"/>
        <v>251</v>
      </c>
      <c r="H1472" s="43">
        <f t="shared" si="324"/>
        <v>1.144146015</v>
      </c>
      <c r="I1472" s="51">
        <f t="shared" si="331"/>
        <v>0</v>
      </c>
      <c r="J1472" s="52">
        <f t="shared" si="325"/>
        <v>144146.01500000001</v>
      </c>
      <c r="K1472" s="41">
        <f t="shared" si="326"/>
        <v>0</v>
      </c>
      <c r="L1472" s="2" t="str">
        <f t="shared" si="332"/>
        <v>J=</v>
      </c>
      <c r="M1472" s="42">
        <f t="shared" si="333"/>
        <v>43768</v>
      </c>
      <c r="N1472" s="5">
        <f t="shared" si="335"/>
        <v>0</v>
      </c>
      <c r="O1472" s="4"/>
      <c r="P1472" s="4"/>
      <c r="Q1472" s="4"/>
      <c r="R1472" s="5"/>
      <c r="S1472" s="3"/>
      <c r="T1472" s="4"/>
      <c r="U1472" s="5"/>
      <c r="V1472" s="5"/>
      <c r="W1472" s="5"/>
      <c r="X1472" s="4"/>
      <c r="Y1472" s="6"/>
      <c r="Z1472" s="4"/>
      <c r="AA1472" s="4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</row>
    <row r="1473" spans="1:144" x14ac:dyDescent="0.2">
      <c r="A1473" s="145">
        <f t="shared" si="327"/>
        <v>43768</v>
      </c>
      <c r="B1473" s="146">
        <f t="shared" ca="1" si="334"/>
        <v>1144760</v>
      </c>
      <c r="C1473" s="147">
        <f t="shared" si="328"/>
        <v>1000000</v>
      </c>
      <c r="D1473" s="148">
        <f t="shared" si="329"/>
        <v>0.14476</v>
      </c>
      <c r="E1473" s="149">
        <f t="shared" si="330"/>
        <v>43403</v>
      </c>
      <c r="F1473" s="150">
        <f t="shared" si="322"/>
        <v>252</v>
      </c>
      <c r="G1473" s="151">
        <f t="shared" si="323"/>
        <v>252</v>
      </c>
      <c r="H1473" s="152">
        <f t="shared" si="324"/>
        <v>1.14476</v>
      </c>
      <c r="I1473" s="151">
        <f t="shared" si="331"/>
        <v>4</v>
      </c>
      <c r="J1473" s="147">
        <f t="shared" si="325"/>
        <v>144760</v>
      </c>
      <c r="K1473" s="153">
        <f t="shared" si="326"/>
        <v>0</v>
      </c>
      <c r="L1473" s="154" t="str">
        <f t="shared" si="332"/>
        <v>J=</v>
      </c>
      <c r="M1473" s="149">
        <f t="shared" si="333"/>
        <v>43768</v>
      </c>
      <c r="N1473" s="155">
        <f t="shared" si="335"/>
        <v>144760000</v>
      </c>
      <c r="O1473" s="4"/>
      <c r="P1473" s="4"/>
      <c r="Q1473" s="4"/>
      <c r="R1473" s="5"/>
      <c r="S1473" s="3"/>
      <c r="T1473" s="4"/>
      <c r="U1473" s="5"/>
      <c r="V1473" s="5"/>
      <c r="W1473" s="5"/>
      <c r="X1473" s="4"/>
      <c r="Y1473" s="6"/>
      <c r="Z1473" s="4"/>
      <c r="AA1473" s="4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</row>
    <row r="1474" spans="1:144" x14ac:dyDescent="0.2">
      <c r="A1474" s="138">
        <f t="shared" si="327"/>
        <v>43769</v>
      </c>
      <c r="B1474" s="142">
        <f t="shared" ca="1" si="334"/>
        <v>1000536.63199999</v>
      </c>
      <c r="C1474" s="52">
        <f t="shared" si="328"/>
        <v>1000000</v>
      </c>
      <c r="D1474" s="38">
        <f t="shared" si="329"/>
        <v>0.14476</v>
      </c>
      <c r="E1474" s="42">
        <f t="shared" si="330"/>
        <v>43768</v>
      </c>
      <c r="F1474" s="1">
        <f t="shared" si="322"/>
        <v>1</v>
      </c>
      <c r="G1474" s="51">
        <f t="shared" si="323"/>
        <v>1</v>
      </c>
      <c r="H1474" s="43">
        <f t="shared" si="324"/>
        <v>1.000536632</v>
      </c>
      <c r="I1474" s="51">
        <f t="shared" si="331"/>
        <v>0</v>
      </c>
      <c r="J1474" s="52">
        <f t="shared" si="325"/>
        <v>536.63199999000005</v>
      </c>
      <c r="K1474" s="41">
        <f t="shared" si="326"/>
        <v>0</v>
      </c>
      <c r="L1474" s="2" t="str">
        <f t="shared" si="332"/>
        <v>J=</v>
      </c>
      <c r="M1474" s="42">
        <f t="shared" si="333"/>
        <v>44134</v>
      </c>
      <c r="N1474" s="5">
        <f t="shared" si="335"/>
        <v>0</v>
      </c>
      <c r="O1474" s="4"/>
      <c r="P1474" s="4"/>
      <c r="Q1474" s="4"/>
      <c r="R1474" s="5"/>
      <c r="S1474" s="3"/>
      <c r="T1474" s="4"/>
      <c r="U1474" s="5"/>
      <c r="V1474" s="5"/>
      <c r="W1474" s="5"/>
      <c r="X1474" s="4"/>
      <c r="Y1474" s="6"/>
      <c r="Z1474" s="4"/>
      <c r="AA1474" s="4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</row>
    <row r="1475" spans="1:144" x14ac:dyDescent="0.2">
      <c r="A1475" s="138">
        <f t="shared" si="327"/>
        <v>43770</v>
      </c>
      <c r="B1475" s="142">
        <f t="shared" ca="1" si="334"/>
        <v>1001073.552</v>
      </c>
      <c r="C1475" s="52">
        <f t="shared" si="328"/>
        <v>1000000</v>
      </c>
      <c r="D1475" s="38">
        <f t="shared" si="329"/>
        <v>0.14476</v>
      </c>
      <c r="E1475" s="42">
        <f t="shared" si="330"/>
        <v>43768</v>
      </c>
      <c r="F1475" s="1">
        <f t="shared" si="322"/>
        <v>2</v>
      </c>
      <c r="G1475" s="51">
        <f t="shared" si="323"/>
        <v>2</v>
      </c>
      <c r="H1475" s="43">
        <f t="shared" si="324"/>
        <v>1.001073552</v>
      </c>
      <c r="I1475" s="51">
        <f t="shared" si="331"/>
        <v>0</v>
      </c>
      <c r="J1475" s="52">
        <f t="shared" si="325"/>
        <v>1073.5519999999999</v>
      </c>
      <c r="K1475" s="41">
        <f t="shared" si="326"/>
        <v>0</v>
      </c>
      <c r="L1475" s="2" t="str">
        <f t="shared" si="332"/>
        <v>J=</v>
      </c>
      <c r="M1475" s="42">
        <f t="shared" si="333"/>
        <v>44134</v>
      </c>
      <c r="N1475" s="5">
        <f t="shared" si="335"/>
        <v>0</v>
      </c>
      <c r="O1475" s="4"/>
      <c r="P1475" s="4"/>
      <c r="Q1475" s="4"/>
      <c r="R1475" s="5"/>
      <c r="S1475" s="3"/>
      <c r="T1475" s="4"/>
      <c r="U1475" s="5"/>
      <c r="V1475" s="5"/>
      <c r="W1475" s="5"/>
      <c r="X1475" s="4"/>
      <c r="Y1475" s="6"/>
      <c r="Z1475" s="4"/>
      <c r="AA1475" s="4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</row>
    <row r="1476" spans="1:144" x14ac:dyDescent="0.2">
      <c r="A1476" s="138">
        <f t="shared" si="327"/>
        <v>43771</v>
      </c>
      <c r="B1476" s="142">
        <f t="shared" ca="1" si="334"/>
        <v>1001610.75999999</v>
      </c>
      <c r="C1476" s="52">
        <f t="shared" si="328"/>
        <v>1000000</v>
      </c>
      <c r="D1476" s="38">
        <f t="shared" si="329"/>
        <v>0.14476</v>
      </c>
      <c r="E1476" s="42">
        <f t="shared" si="330"/>
        <v>43768</v>
      </c>
      <c r="F1476" s="1">
        <f t="shared" si="322"/>
        <v>2</v>
      </c>
      <c r="G1476" s="51">
        <f t="shared" si="323"/>
        <v>3</v>
      </c>
      <c r="H1476" s="43">
        <f t="shared" si="324"/>
        <v>1.0016107599999999</v>
      </c>
      <c r="I1476" s="51">
        <f t="shared" si="331"/>
        <v>0</v>
      </c>
      <c r="J1476" s="52">
        <f t="shared" si="325"/>
        <v>1610.7599999900001</v>
      </c>
      <c r="K1476" s="41">
        <f t="shared" si="326"/>
        <v>0</v>
      </c>
      <c r="L1476" s="2" t="str">
        <f t="shared" si="332"/>
        <v>J=</v>
      </c>
      <c r="M1476" s="42">
        <f t="shared" si="333"/>
        <v>44134</v>
      </c>
      <c r="N1476" s="5">
        <f t="shared" si="335"/>
        <v>0</v>
      </c>
      <c r="O1476" s="4"/>
      <c r="P1476" s="4"/>
      <c r="Q1476" s="4"/>
      <c r="R1476" s="5"/>
      <c r="S1476" s="3"/>
      <c r="T1476" s="4"/>
      <c r="U1476" s="5"/>
      <c r="V1476" s="5"/>
      <c r="W1476" s="5"/>
      <c r="X1476" s="4"/>
      <c r="Y1476" s="6"/>
      <c r="Z1476" s="4"/>
      <c r="AA1476" s="4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</row>
    <row r="1477" spans="1:144" x14ac:dyDescent="0.2">
      <c r="A1477" s="138">
        <f t="shared" si="327"/>
        <v>43772</v>
      </c>
      <c r="B1477" s="142">
        <f t="shared" ca="1" si="334"/>
        <v>1001610.75999999</v>
      </c>
      <c r="C1477" s="52">
        <f t="shared" si="328"/>
        <v>1000000</v>
      </c>
      <c r="D1477" s="38">
        <f t="shared" si="329"/>
        <v>0.14476</v>
      </c>
      <c r="E1477" s="42">
        <f t="shared" si="330"/>
        <v>43768</v>
      </c>
      <c r="F1477" s="1">
        <f t="shared" si="322"/>
        <v>2</v>
      </c>
      <c r="G1477" s="51">
        <f t="shared" si="323"/>
        <v>3</v>
      </c>
      <c r="H1477" s="43">
        <f t="shared" si="324"/>
        <v>1.0016107599999999</v>
      </c>
      <c r="I1477" s="51">
        <f t="shared" si="331"/>
        <v>0</v>
      </c>
      <c r="J1477" s="52">
        <f t="shared" si="325"/>
        <v>1610.7599999900001</v>
      </c>
      <c r="K1477" s="41">
        <f t="shared" si="326"/>
        <v>0</v>
      </c>
      <c r="L1477" s="2" t="str">
        <f t="shared" si="332"/>
        <v>J=</v>
      </c>
      <c r="M1477" s="42">
        <f t="shared" si="333"/>
        <v>44134</v>
      </c>
      <c r="N1477" s="5">
        <f t="shared" si="335"/>
        <v>0</v>
      </c>
      <c r="O1477" s="4"/>
      <c r="P1477" s="4"/>
      <c r="Q1477" s="4"/>
      <c r="R1477" s="5"/>
      <c r="S1477" s="3"/>
      <c r="T1477" s="4"/>
      <c r="U1477" s="5"/>
      <c r="V1477" s="5"/>
      <c r="W1477" s="5"/>
      <c r="X1477" s="4"/>
      <c r="Y1477" s="6"/>
      <c r="Z1477" s="4"/>
      <c r="AA1477" s="4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</row>
    <row r="1478" spans="1:144" x14ac:dyDescent="0.2">
      <c r="A1478" s="138">
        <f t="shared" si="327"/>
        <v>43773</v>
      </c>
      <c r="B1478" s="142">
        <f t="shared" ca="1" si="334"/>
        <v>1001610.75999999</v>
      </c>
      <c r="C1478" s="52">
        <f t="shared" si="328"/>
        <v>1000000</v>
      </c>
      <c r="D1478" s="38">
        <f t="shared" si="329"/>
        <v>0.14476</v>
      </c>
      <c r="E1478" s="42">
        <f t="shared" si="330"/>
        <v>43768</v>
      </c>
      <c r="F1478" s="1">
        <f t="shared" si="322"/>
        <v>3</v>
      </c>
      <c r="G1478" s="51">
        <f t="shared" si="323"/>
        <v>3</v>
      </c>
      <c r="H1478" s="43">
        <f t="shared" si="324"/>
        <v>1.0016107599999999</v>
      </c>
      <c r="I1478" s="51">
        <f t="shared" si="331"/>
        <v>0</v>
      </c>
      <c r="J1478" s="52">
        <f t="shared" si="325"/>
        <v>1610.7599999900001</v>
      </c>
      <c r="K1478" s="41">
        <f t="shared" si="326"/>
        <v>0</v>
      </c>
      <c r="L1478" s="2" t="str">
        <f t="shared" si="332"/>
        <v>J=</v>
      </c>
      <c r="M1478" s="42">
        <f t="shared" si="333"/>
        <v>44134</v>
      </c>
      <c r="N1478" s="5">
        <f t="shared" si="335"/>
        <v>0</v>
      </c>
      <c r="O1478" s="4"/>
      <c r="P1478" s="4"/>
      <c r="Q1478" s="4"/>
      <c r="R1478" s="5"/>
      <c r="S1478" s="3"/>
      <c r="T1478" s="4"/>
      <c r="U1478" s="5"/>
      <c r="V1478" s="5"/>
      <c r="W1478" s="5"/>
      <c r="X1478" s="4"/>
      <c r="Y1478" s="6"/>
      <c r="Z1478" s="4"/>
      <c r="AA1478" s="4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</row>
    <row r="1479" spans="1:144" x14ac:dyDescent="0.2">
      <c r="A1479" s="138">
        <f t="shared" si="327"/>
        <v>43774</v>
      </c>
      <c r="B1479" s="142">
        <f t="shared" ca="1" si="334"/>
        <v>1002148.25699999</v>
      </c>
      <c r="C1479" s="52">
        <f t="shared" si="328"/>
        <v>1000000</v>
      </c>
      <c r="D1479" s="38">
        <f t="shared" si="329"/>
        <v>0.14476</v>
      </c>
      <c r="E1479" s="42">
        <f t="shared" si="330"/>
        <v>43768</v>
      </c>
      <c r="F1479" s="1">
        <f t="shared" si="322"/>
        <v>4</v>
      </c>
      <c r="G1479" s="51">
        <f t="shared" si="323"/>
        <v>4</v>
      </c>
      <c r="H1479" s="43">
        <f t="shared" si="324"/>
        <v>1.002148257</v>
      </c>
      <c r="I1479" s="51">
        <f t="shared" si="331"/>
        <v>0</v>
      </c>
      <c r="J1479" s="52">
        <f t="shared" si="325"/>
        <v>2148.2569999900002</v>
      </c>
      <c r="K1479" s="41">
        <f t="shared" si="326"/>
        <v>0</v>
      </c>
      <c r="L1479" s="2" t="str">
        <f t="shared" si="332"/>
        <v>J=</v>
      </c>
      <c r="M1479" s="42">
        <f t="shared" si="333"/>
        <v>44134</v>
      </c>
      <c r="N1479" s="5">
        <f t="shared" si="335"/>
        <v>0</v>
      </c>
      <c r="O1479" s="4"/>
      <c r="P1479" s="4"/>
      <c r="Q1479" s="4"/>
      <c r="R1479" s="5"/>
      <c r="S1479" s="3"/>
      <c r="T1479" s="4"/>
      <c r="U1479" s="5"/>
      <c r="V1479" s="5"/>
      <c r="W1479" s="5"/>
      <c r="X1479" s="4"/>
      <c r="Y1479" s="6"/>
      <c r="Z1479" s="4"/>
      <c r="AA1479" s="4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</row>
    <row r="1480" spans="1:144" x14ac:dyDescent="0.2">
      <c r="A1480" s="138">
        <f t="shared" si="327"/>
        <v>43775</v>
      </c>
      <c r="B1480" s="142">
        <f t="shared" ca="1" si="334"/>
        <v>1002686.042</v>
      </c>
      <c r="C1480" s="52">
        <f t="shared" si="328"/>
        <v>1000000</v>
      </c>
      <c r="D1480" s="38">
        <f t="shared" si="329"/>
        <v>0.14476</v>
      </c>
      <c r="E1480" s="42">
        <f t="shared" si="330"/>
        <v>43768</v>
      </c>
      <c r="F1480" s="1">
        <f t="shared" si="322"/>
        <v>5</v>
      </c>
      <c r="G1480" s="51">
        <f t="shared" si="323"/>
        <v>5</v>
      </c>
      <c r="H1480" s="43">
        <f t="shared" si="324"/>
        <v>1.0026860420000001</v>
      </c>
      <c r="I1480" s="51">
        <f t="shared" si="331"/>
        <v>0</v>
      </c>
      <c r="J1480" s="52">
        <f t="shared" si="325"/>
        <v>2686.0419999999999</v>
      </c>
      <c r="K1480" s="41">
        <f t="shared" si="326"/>
        <v>0</v>
      </c>
      <c r="L1480" s="2" t="str">
        <f t="shared" si="332"/>
        <v>J=</v>
      </c>
      <c r="M1480" s="42">
        <f t="shared" si="333"/>
        <v>44134</v>
      </c>
      <c r="N1480" s="5">
        <f t="shared" si="335"/>
        <v>0</v>
      </c>
      <c r="O1480" s="4"/>
      <c r="P1480" s="4"/>
      <c r="Q1480" s="4"/>
      <c r="R1480" s="5"/>
      <c r="S1480" s="3"/>
      <c r="T1480" s="4"/>
      <c r="U1480" s="5"/>
      <c r="V1480" s="5"/>
      <c r="W1480" s="5"/>
      <c r="X1480" s="4"/>
      <c r="Y1480" s="6"/>
      <c r="Z1480" s="4"/>
      <c r="AA1480" s="4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</row>
    <row r="1481" spans="1:144" x14ac:dyDescent="0.2">
      <c r="A1481" s="138">
        <f t="shared" si="327"/>
        <v>43776</v>
      </c>
      <c r="B1481" s="142">
        <f t="shared" ca="1" si="334"/>
        <v>1003224.115</v>
      </c>
      <c r="C1481" s="52">
        <f t="shared" si="328"/>
        <v>1000000</v>
      </c>
      <c r="D1481" s="38">
        <f t="shared" si="329"/>
        <v>0.14476</v>
      </c>
      <c r="E1481" s="42">
        <f t="shared" si="330"/>
        <v>43768</v>
      </c>
      <c r="F1481" s="1">
        <f t="shared" si="322"/>
        <v>6</v>
      </c>
      <c r="G1481" s="51">
        <f t="shared" si="323"/>
        <v>6</v>
      </c>
      <c r="H1481" s="43">
        <f t="shared" si="324"/>
        <v>1.0032241150000001</v>
      </c>
      <c r="I1481" s="51">
        <f t="shared" si="331"/>
        <v>0</v>
      </c>
      <c r="J1481" s="52">
        <f t="shared" si="325"/>
        <v>3224.1149999999998</v>
      </c>
      <c r="K1481" s="41">
        <f t="shared" si="326"/>
        <v>0</v>
      </c>
      <c r="L1481" s="2" t="str">
        <f t="shared" si="332"/>
        <v>J=</v>
      </c>
      <c r="M1481" s="42">
        <f t="shared" si="333"/>
        <v>44134</v>
      </c>
      <c r="N1481" s="5">
        <f t="shared" si="335"/>
        <v>0</v>
      </c>
      <c r="O1481" s="4"/>
      <c r="P1481" s="4"/>
      <c r="Q1481" s="4"/>
      <c r="R1481" s="5"/>
      <c r="S1481" s="3"/>
      <c r="T1481" s="4"/>
      <c r="U1481" s="5"/>
      <c r="V1481" s="5"/>
      <c r="W1481" s="5"/>
      <c r="X1481" s="4"/>
      <c r="Y1481" s="6"/>
      <c r="Z1481" s="4"/>
      <c r="AA1481" s="4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</row>
    <row r="1482" spans="1:144" x14ac:dyDescent="0.2">
      <c r="A1482" s="138">
        <f t="shared" si="327"/>
        <v>43777</v>
      </c>
      <c r="B1482" s="142">
        <f t="shared" ca="1" si="334"/>
        <v>1003762.4769999899</v>
      </c>
      <c r="C1482" s="52">
        <f t="shared" si="328"/>
        <v>1000000</v>
      </c>
      <c r="D1482" s="38">
        <f t="shared" si="329"/>
        <v>0.14476</v>
      </c>
      <c r="E1482" s="42">
        <f t="shared" si="330"/>
        <v>43768</v>
      </c>
      <c r="F1482" s="1">
        <f t="shared" si="322"/>
        <v>7</v>
      </c>
      <c r="G1482" s="51">
        <f t="shared" si="323"/>
        <v>7</v>
      </c>
      <c r="H1482" s="43">
        <f t="shared" si="324"/>
        <v>1.003762477</v>
      </c>
      <c r="I1482" s="51">
        <f t="shared" si="331"/>
        <v>0</v>
      </c>
      <c r="J1482" s="52">
        <f t="shared" si="325"/>
        <v>3762.47699999</v>
      </c>
      <c r="K1482" s="41">
        <f t="shared" si="326"/>
        <v>0</v>
      </c>
      <c r="L1482" s="2" t="str">
        <f t="shared" si="332"/>
        <v>J=</v>
      </c>
      <c r="M1482" s="42">
        <f t="shared" si="333"/>
        <v>44134</v>
      </c>
      <c r="N1482" s="5">
        <f t="shared" si="335"/>
        <v>0</v>
      </c>
      <c r="O1482" s="4"/>
      <c r="P1482" s="4"/>
      <c r="Q1482" s="4"/>
      <c r="R1482" s="5"/>
      <c r="S1482" s="3"/>
      <c r="T1482" s="4"/>
      <c r="U1482" s="5"/>
      <c r="V1482" s="5"/>
      <c r="W1482" s="5"/>
      <c r="X1482" s="4"/>
      <c r="Y1482" s="6"/>
      <c r="Z1482" s="4"/>
      <c r="AA1482" s="4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</row>
    <row r="1483" spans="1:144" x14ac:dyDescent="0.2">
      <c r="A1483" s="138">
        <f t="shared" si="327"/>
        <v>43778</v>
      </c>
      <c r="B1483" s="142">
        <f t="shared" ca="1" si="334"/>
        <v>1004301.128</v>
      </c>
      <c r="C1483" s="52">
        <f t="shared" si="328"/>
        <v>1000000</v>
      </c>
      <c r="D1483" s="38">
        <f t="shared" si="329"/>
        <v>0.14476</v>
      </c>
      <c r="E1483" s="42">
        <f t="shared" si="330"/>
        <v>43768</v>
      </c>
      <c r="F1483" s="1">
        <f t="shared" si="322"/>
        <v>7</v>
      </c>
      <c r="G1483" s="51">
        <f t="shared" si="323"/>
        <v>8</v>
      </c>
      <c r="H1483" s="43">
        <f t="shared" si="324"/>
        <v>1.004301128</v>
      </c>
      <c r="I1483" s="51">
        <f t="shared" si="331"/>
        <v>0</v>
      </c>
      <c r="J1483" s="52">
        <f t="shared" si="325"/>
        <v>4301.1279999999997</v>
      </c>
      <c r="K1483" s="41">
        <f t="shared" si="326"/>
        <v>0</v>
      </c>
      <c r="L1483" s="2" t="str">
        <f t="shared" si="332"/>
        <v>J=</v>
      </c>
      <c r="M1483" s="42">
        <f t="shared" si="333"/>
        <v>44134</v>
      </c>
      <c r="N1483" s="5">
        <f t="shared" si="335"/>
        <v>0</v>
      </c>
      <c r="O1483" s="4"/>
      <c r="P1483" s="4"/>
      <c r="Q1483" s="4"/>
      <c r="R1483" s="5"/>
      <c r="S1483" s="3"/>
      <c r="T1483" s="4"/>
      <c r="U1483" s="5"/>
      <c r="V1483" s="5"/>
      <c r="W1483" s="5"/>
      <c r="X1483" s="4"/>
      <c r="Y1483" s="6"/>
      <c r="Z1483" s="4"/>
      <c r="AA1483" s="4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</row>
    <row r="1484" spans="1:144" x14ac:dyDescent="0.2">
      <c r="A1484" s="138">
        <f t="shared" si="327"/>
        <v>43779</v>
      </c>
      <c r="B1484" s="142">
        <f t="shared" ca="1" si="334"/>
        <v>1004301.128</v>
      </c>
      <c r="C1484" s="52">
        <f t="shared" si="328"/>
        <v>1000000</v>
      </c>
      <c r="D1484" s="38">
        <f t="shared" si="329"/>
        <v>0.14476</v>
      </c>
      <c r="E1484" s="42">
        <f t="shared" si="330"/>
        <v>43768</v>
      </c>
      <c r="F1484" s="1">
        <f t="shared" ref="F1484:F1547" si="336">IF(A1484&gt;E1484,IF(NETWORKDAYS(E1484,A1484,$P$75:$P$191)-1=0,1,NETWORKDAYS(E1484,A1484,$P$75:$P$191)-1),0)</f>
        <v>7</v>
      </c>
      <c r="G1484" s="51">
        <f t="shared" ref="G1484:G1547" si="337">IF(AND(F1484=1,F1483=1),1,IF(F1484&gt;0,IF(F1484=F1483,F1484+1,F1484),0))</f>
        <v>8</v>
      </c>
      <c r="H1484" s="43">
        <f t="shared" ref="H1484:H1547" si="338">ROUND((D1484+1)^(G1484/252),9)</f>
        <v>1.004301128</v>
      </c>
      <c r="I1484" s="51">
        <f t="shared" si="331"/>
        <v>0</v>
      </c>
      <c r="J1484" s="52">
        <f t="shared" ref="J1484:J1547" si="339">TRUNC(((H1484-1)*C1484),8)</f>
        <v>4301.1279999999997</v>
      </c>
      <c r="K1484" s="41">
        <f t="shared" ref="K1484:K1547" si="340">IF(I1484&gt;0,VLOOKUP(I1484,$P$12:$U$72,6),0)</f>
        <v>0</v>
      </c>
      <c r="L1484" s="2" t="str">
        <f t="shared" si="332"/>
        <v>J=</v>
      </c>
      <c r="M1484" s="42">
        <f t="shared" si="333"/>
        <v>44134</v>
      </c>
      <c r="N1484" s="5">
        <f t="shared" si="335"/>
        <v>0</v>
      </c>
      <c r="O1484" s="4"/>
      <c r="P1484" s="4"/>
      <c r="Q1484" s="4"/>
      <c r="R1484" s="5"/>
      <c r="S1484" s="3"/>
      <c r="T1484" s="4"/>
      <c r="U1484" s="5"/>
      <c r="V1484" s="5"/>
      <c r="W1484" s="5"/>
      <c r="X1484" s="4"/>
      <c r="Y1484" s="6"/>
      <c r="Z1484" s="4"/>
      <c r="AA1484" s="4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</row>
    <row r="1485" spans="1:144" x14ac:dyDescent="0.2">
      <c r="A1485" s="138">
        <f t="shared" ref="A1485:A1548" si="341">(A1484+1)</f>
        <v>43780</v>
      </c>
      <c r="B1485" s="142">
        <f t="shared" ca="1" si="334"/>
        <v>1004301.128</v>
      </c>
      <c r="C1485" s="52">
        <f t="shared" ref="C1485:C1548" si="342">(C1484-K1484)</f>
        <v>1000000</v>
      </c>
      <c r="D1485" s="38">
        <f t="shared" ref="D1485:D1548" si="343">D1484</f>
        <v>0.14476</v>
      </c>
      <c r="E1485" s="42">
        <f t="shared" ref="E1485:E1548" si="344">IF(I1484&gt;0,VLOOKUP(I1484,P$12:Z$72,2),E1484)</f>
        <v>43768</v>
      </c>
      <c r="F1485" s="1">
        <f t="shared" si="336"/>
        <v>8</v>
      </c>
      <c r="G1485" s="51">
        <f t="shared" si="337"/>
        <v>8</v>
      </c>
      <c r="H1485" s="43">
        <f t="shared" si="338"/>
        <v>1.004301128</v>
      </c>
      <c r="I1485" s="51">
        <f t="shared" ref="I1485:I1548" si="345">IF(VLOOKUP(A1485,Q$12:X$72,8)=VLOOKUP(A1484,Q$12:X$72,8),0,VLOOKUP(A1485,Q$12:X$72,8))</f>
        <v>0</v>
      </c>
      <c r="J1485" s="52">
        <f t="shared" si="339"/>
        <v>4301.1279999999997</v>
      </c>
      <c r="K1485" s="41">
        <f t="shared" si="340"/>
        <v>0</v>
      </c>
      <c r="L1485" s="2" t="str">
        <f t="shared" ref="L1485:L1548" si="346">IF(I1484&gt;0,VLOOKUP(I1484,P$12:Z$72,10),L1484)</f>
        <v>J=</v>
      </c>
      <c r="M1485" s="42">
        <f t="shared" ref="M1485:M1548" si="347">IF(I1484&gt;0,VLOOKUP(I1484,P$12:Z$72,11),M1484)</f>
        <v>44134</v>
      </c>
      <c r="N1485" s="5">
        <f t="shared" si="335"/>
        <v>0</v>
      </c>
      <c r="O1485" s="4"/>
      <c r="P1485" s="4"/>
      <c r="Q1485" s="4"/>
      <c r="R1485" s="5"/>
      <c r="S1485" s="3"/>
      <c r="T1485" s="4"/>
      <c r="U1485" s="5"/>
      <c r="V1485" s="5"/>
      <c r="W1485" s="5"/>
      <c r="X1485" s="4"/>
      <c r="Y1485" s="6"/>
      <c r="Z1485" s="4"/>
      <c r="AA1485" s="4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</row>
    <row r="1486" spans="1:144" x14ac:dyDescent="0.2">
      <c r="A1486" s="138">
        <f t="shared" si="341"/>
        <v>43781</v>
      </c>
      <c r="B1486" s="142">
        <f t="shared" ref="B1486:B1549" ca="1" si="348">IF(A1486&lt;=TODAY(),C1486+J1486,IF(AND(A1486&gt;TODAY(),A1486&lt;=$B$1),IF(VLOOKUP(TODAY(),$A$12:$D$10000,4,FALSE)=0,"n.d",C1486+J1486),"n.d"))</f>
        <v>1004840.06899999</v>
      </c>
      <c r="C1486" s="52">
        <f t="shared" si="342"/>
        <v>1000000</v>
      </c>
      <c r="D1486" s="38">
        <f t="shared" si="343"/>
        <v>0.14476</v>
      </c>
      <c r="E1486" s="42">
        <f t="shared" si="344"/>
        <v>43768</v>
      </c>
      <c r="F1486" s="1">
        <f t="shared" si="336"/>
        <v>9</v>
      </c>
      <c r="G1486" s="51">
        <f t="shared" si="337"/>
        <v>9</v>
      </c>
      <c r="H1486" s="43">
        <f t="shared" si="338"/>
        <v>1.0048400689999999</v>
      </c>
      <c r="I1486" s="51">
        <f t="shared" si="345"/>
        <v>0</v>
      </c>
      <c r="J1486" s="52">
        <f t="shared" si="339"/>
        <v>4840.0689999899996</v>
      </c>
      <c r="K1486" s="41">
        <f t="shared" si="340"/>
        <v>0</v>
      </c>
      <c r="L1486" s="2" t="str">
        <f t="shared" si="346"/>
        <v>J=</v>
      </c>
      <c r="M1486" s="42">
        <f t="shared" si="347"/>
        <v>44134</v>
      </c>
      <c r="N1486" s="5">
        <f t="shared" ref="N1486:N1549" si="349">IF(I1486&gt;0,(J1486+K1486)*N$9,0)</f>
        <v>0</v>
      </c>
      <c r="O1486" s="4"/>
      <c r="P1486" s="4"/>
      <c r="Q1486" s="4"/>
      <c r="R1486" s="5"/>
      <c r="S1486" s="3"/>
      <c r="T1486" s="4"/>
      <c r="U1486" s="5"/>
      <c r="V1486" s="5"/>
      <c r="W1486" s="5"/>
      <c r="X1486" s="4"/>
      <c r="Y1486" s="6"/>
      <c r="Z1486" s="4"/>
      <c r="AA1486" s="4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</row>
    <row r="1487" spans="1:144" x14ac:dyDescent="0.2">
      <c r="A1487" s="138">
        <f t="shared" si="341"/>
        <v>43782</v>
      </c>
      <c r="B1487" s="142">
        <f t="shared" ca="1" si="348"/>
        <v>1005379.298</v>
      </c>
      <c r="C1487" s="52">
        <f t="shared" si="342"/>
        <v>1000000</v>
      </c>
      <c r="D1487" s="38">
        <f t="shared" si="343"/>
        <v>0.14476</v>
      </c>
      <c r="E1487" s="42">
        <f t="shared" si="344"/>
        <v>43768</v>
      </c>
      <c r="F1487" s="1">
        <f t="shared" si="336"/>
        <v>10</v>
      </c>
      <c r="G1487" s="51">
        <f t="shared" si="337"/>
        <v>10</v>
      </c>
      <c r="H1487" s="43">
        <f t="shared" si="338"/>
        <v>1.005379298</v>
      </c>
      <c r="I1487" s="51">
        <f t="shared" si="345"/>
        <v>0</v>
      </c>
      <c r="J1487" s="52">
        <f t="shared" si="339"/>
        <v>5379.2979999999998</v>
      </c>
      <c r="K1487" s="41">
        <f t="shared" si="340"/>
        <v>0</v>
      </c>
      <c r="L1487" s="2" t="str">
        <f t="shared" si="346"/>
        <v>J=</v>
      </c>
      <c r="M1487" s="42">
        <f t="shared" si="347"/>
        <v>44134</v>
      </c>
      <c r="N1487" s="5">
        <f t="shared" si="349"/>
        <v>0</v>
      </c>
      <c r="O1487" s="4"/>
      <c r="P1487" s="4"/>
      <c r="Q1487" s="4"/>
      <c r="R1487" s="5"/>
      <c r="S1487" s="3"/>
      <c r="T1487" s="4"/>
      <c r="U1487" s="5"/>
      <c r="V1487" s="5"/>
      <c r="W1487" s="5"/>
      <c r="X1487" s="4"/>
      <c r="Y1487" s="6"/>
      <c r="Z1487" s="4"/>
      <c r="AA1487" s="4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</row>
    <row r="1488" spans="1:144" x14ac:dyDescent="0.2">
      <c r="A1488" s="138">
        <f t="shared" si="341"/>
        <v>43783</v>
      </c>
      <c r="B1488" s="142">
        <f t="shared" ca="1" si="348"/>
        <v>1005918.81699999</v>
      </c>
      <c r="C1488" s="52">
        <f t="shared" si="342"/>
        <v>1000000</v>
      </c>
      <c r="D1488" s="38">
        <f t="shared" si="343"/>
        <v>0.14476</v>
      </c>
      <c r="E1488" s="42">
        <f t="shared" si="344"/>
        <v>43768</v>
      </c>
      <c r="F1488" s="1">
        <f t="shared" si="336"/>
        <v>11</v>
      </c>
      <c r="G1488" s="51">
        <f t="shared" si="337"/>
        <v>11</v>
      </c>
      <c r="H1488" s="43">
        <f t="shared" si="338"/>
        <v>1.005918817</v>
      </c>
      <c r="I1488" s="51">
        <f t="shared" si="345"/>
        <v>0</v>
      </c>
      <c r="J1488" s="52">
        <f t="shared" si="339"/>
        <v>5918.8169999900001</v>
      </c>
      <c r="K1488" s="41">
        <f t="shared" si="340"/>
        <v>0</v>
      </c>
      <c r="L1488" s="2" t="str">
        <f t="shared" si="346"/>
        <v>J=</v>
      </c>
      <c r="M1488" s="42">
        <f t="shared" si="347"/>
        <v>44134</v>
      </c>
      <c r="N1488" s="5">
        <f t="shared" si="349"/>
        <v>0</v>
      </c>
      <c r="O1488" s="4"/>
      <c r="P1488" s="4"/>
      <c r="Q1488" s="4"/>
      <c r="R1488" s="5"/>
      <c r="S1488" s="3"/>
      <c r="T1488" s="4"/>
      <c r="U1488" s="5"/>
      <c r="V1488" s="5"/>
      <c r="W1488" s="5"/>
      <c r="X1488" s="4"/>
      <c r="Y1488" s="6"/>
      <c r="Z1488" s="4"/>
      <c r="AA1488" s="4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</row>
    <row r="1489" spans="1:144" x14ac:dyDescent="0.2">
      <c r="A1489" s="138">
        <f t="shared" si="341"/>
        <v>43784</v>
      </c>
      <c r="B1489" s="142">
        <f t="shared" ca="1" si="348"/>
        <v>1006458.625</v>
      </c>
      <c r="C1489" s="52">
        <f t="shared" si="342"/>
        <v>1000000</v>
      </c>
      <c r="D1489" s="38">
        <f t="shared" si="343"/>
        <v>0.14476</v>
      </c>
      <c r="E1489" s="42">
        <f t="shared" si="344"/>
        <v>43768</v>
      </c>
      <c r="F1489" s="1">
        <f t="shared" si="336"/>
        <v>11</v>
      </c>
      <c r="G1489" s="51">
        <f t="shared" si="337"/>
        <v>12</v>
      </c>
      <c r="H1489" s="43">
        <f t="shared" si="338"/>
        <v>1.0064586250000001</v>
      </c>
      <c r="I1489" s="51">
        <f t="shared" si="345"/>
        <v>0</v>
      </c>
      <c r="J1489" s="52">
        <f t="shared" si="339"/>
        <v>6458.625</v>
      </c>
      <c r="K1489" s="41">
        <f t="shared" si="340"/>
        <v>0</v>
      </c>
      <c r="L1489" s="2" t="str">
        <f t="shared" si="346"/>
        <v>J=</v>
      </c>
      <c r="M1489" s="42">
        <f t="shared" si="347"/>
        <v>44134</v>
      </c>
      <c r="N1489" s="5">
        <f t="shared" si="349"/>
        <v>0</v>
      </c>
      <c r="O1489" s="4"/>
      <c r="P1489" s="4"/>
      <c r="Q1489" s="4"/>
      <c r="R1489" s="5"/>
      <c r="S1489" s="3"/>
      <c r="T1489" s="4"/>
      <c r="U1489" s="5"/>
      <c r="V1489" s="5"/>
      <c r="W1489" s="5"/>
      <c r="X1489" s="4"/>
      <c r="Y1489" s="6"/>
      <c r="Z1489" s="4"/>
      <c r="AA1489" s="4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</row>
    <row r="1490" spans="1:144" x14ac:dyDescent="0.2">
      <c r="A1490" s="138">
        <f t="shared" si="341"/>
        <v>43785</v>
      </c>
      <c r="B1490" s="142">
        <f t="shared" ca="1" si="348"/>
        <v>1006458.625</v>
      </c>
      <c r="C1490" s="52">
        <f t="shared" si="342"/>
        <v>1000000</v>
      </c>
      <c r="D1490" s="38">
        <f t="shared" si="343"/>
        <v>0.14476</v>
      </c>
      <c r="E1490" s="42">
        <f t="shared" si="344"/>
        <v>43768</v>
      </c>
      <c r="F1490" s="1">
        <f t="shared" si="336"/>
        <v>11</v>
      </c>
      <c r="G1490" s="51">
        <f t="shared" si="337"/>
        <v>12</v>
      </c>
      <c r="H1490" s="43">
        <f t="shared" si="338"/>
        <v>1.0064586250000001</v>
      </c>
      <c r="I1490" s="51">
        <f t="shared" si="345"/>
        <v>0</v>
      </c>
      <c r="J1490" s="52">
        <f t="shared" si="339"/>
        <v>6458.625</v>
      </c>
      <c r="K1490" s="41">
        <f t="shared" si="340"/>
        <v>0</v>
      </c>
      <c r="L1490" s="2" t="str">
        <f t="shared" si="346"/>
        <v>J=</v>
      </c>
      <c r="M1490" s="42">
        <f t="shared" si="347"/>
        <v>44134</v>
      </c>
      <c r="N1490" s="5">
        <f t="shared" si="349"/>
        <v>0</v>
      </c>
      <c r="O1490" s="4"/>
      <c r="P1490" s="4"/>
      <c r="Q1490" s="4"/>
      <c r="R1490" s="5"/>
      <c r="S1490" s="3"/>
      <c r="T1490" s="4"/>
      <c r="U1490" s="5"/>
      <c r="V1490" s="5"/>
      <c r="W1490" s="5"/>
      <c r="X1490" s="4"/>
      <c r="Y1490" s="6"/>
      <c r="Z1490" s="4"/>
      <c r="AA1490" s="4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</row>
    <row r="1491" spans="1:144" x14ac:dyDescent="0.2">
      <c r="A1491" s="138">
        <f t="shared" si="341"/>
        <v>43786</v>
      </c>
      <c r="B1491" s="142">
        <f t="shared" ca="1" si="348"/>
        <v>1006458.625</v>
      </c>
      <c r="C1491" s="52">
        <f t="shared" si="342"/>
        <v>1000000</v>
      </c>
      <c r="D1491" s="38">
        <f t="shared" si="343"/>
        <v>0.14476</v>
      </c>
      <c r="E1491" s="42">
        <f t="shared" si="344"/>
        <v>43768</v>
      </c>
      <c r="F1491" s="1">
        <f t="shared" si="336"/>
        <v>11</v>
      </c>
      <c r="G1491" s="51">
        <f t="shared" si="337"/>
        <v>12</v>
      </c>
      <c r="H1491" s="43">
        <f t="shared" si="338"/>
        <v>1.0064586250000001</v>
      </c>
      <c r="I1491" s="51">
        <f t="shared" si="345"/>
        <v>0</v>
      </c>
      <c r="J1491" s="52">
        <f t="shared" si="339"/>
        <v>6458.625</v>
      </c>
      <c r="K1491" s="41">
        <f t="shared" si="340"/>
        <v>0</v>
      </c>
      <c r="L1491" s="2" t="str">
        <f t="shared" si="346"/>
        <v>J=</v>
      </c>
      <c r="M1491" s="42">
        <f t="shared" si="347"/>
        <v>44134</v>
      </c>
      <c r="N1491" s="5">
        <f t="shared" si="349"/>
        <v>0</v>
      </c>
      <c r="O1491" s="4"/>
      <c r="P1491" s="4"/>
      <c r="Q1491" s="4"/>
      <c r="R1491" s="5"/>
      <c r="S1491" s="3"/>
      <c r="T1491" s="4"/>
      <c r="U1491" s="5"/>
      <c r="V1491" s="5"/>
      <c r="W1491" s="5"/>
      <c r="X1491" s="4"/>
      <c r="Y1491" s="6"/>
      <c r="Z1491" s="4"/>
      <c r="AA1491" s="4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</row>
    <row r="1492" spans="1:144" x14ac:dyDescent="0.2">
      <c r="A1492" s="138">
        <f t="shared" si="341"/>
        <v>43787</v>
      </c>
      <c r="B1492" s="142">
        <f t="shared" ca="1" si="348"/>
        <v>1006458.625</v>
      </c>
      <c r="C1492" s="52">
        <f t="shared" si="342"/>
        <v>1000000</v>
      </c>
      <c r="D1492" s="38">
        <f t="shared" si="343"/>
        <v>0.14476</v>
      </c>
      <c r="E1492" s="42">
        <f t="shared" si="344"/>
        <v>43768</v>
      </c>
      <c r="F1492" s="1">
        <f t="shared" si="336"/>
        <v>12</v>
      </c>
      <c r="G1492" s="51">
        <f t="shared" si="337"/>
        <v>12</v>
      </c>
      <c r="H1492" s="43">
        <f t="shared" si="338"/>
        <v>1.0064586250000001</v>
      </c>
      <c r="I1492" s="51">
        <f t="shared" si="345"/>
        <v>0</v>
      </c>
      <c r="J1492" s="52">
        <f t="shared" si="339"/>
        <v>6458.625</v>
      </c>
      <c r="K1492" s="41">
        <f t="shared" si="340"/>
        <v>0</v>
      </c>
      <c r="L1492" s="2" t="str">
        <f t="shared" si="346"/>
        <v>J=</v>
      </c>
      <c r="M1492" s="42">
        <f t="shared" si="347"/>
        <v>44134</v>
      </c>
      <c r="N1492" s="5">
        <f t="shared" si="349"/>
        <v>0</v>
      </c>
      <c r="O1492" s="4"/>
      <c r="P1492" s="4"/>
      <c r="Q1492" s="4"/>
      <c r="R1492" s="5"/>
      <c r="S1492" s="3"/>
      <c r="T1492" s="4"/>
      <c r="U1492" s="5"/>
      <c r="V1492" s="5"/>
      <c r="W1492" s="5"/>
      <c r="X1492" s="4"/>
      <c r="Y1492" s="6"/>
      <c r="Z1492" s="4"/>
      <c r="AA1492" s="4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</row>
    <row r="1493" spans="1:144" x14ac:dyDescent="0.2">
      <c r="A1493" s="138">
        <f t="shared" si="341"/>
        <v>43788</v>
      </c>
      <c r="B1493" s="142">
        <f t="shared" ca="1" si="348"/>
        <v>1006998.72299999</v>
      </c>
      <c r="C1493" s="52">
        <f t="shared" si="342"/>
        <v>1000000</v>
      </c>
      <c r="D1493" s="38">
        <f t="shared" si="343"/>
        <v>0.14476</v>
      </c>
      <c r="E1493" s="42">
        <f t="shared" si="344"/>
        <v>43768</v>
      </c>
      <c r="F1493" s="1">
        <f t="shared" si="336"/>
        <v>13</v>
      </c>
      <c r="G1493" s="51">
        <f t="shared" si="337"/>
        <v>13</v>
      </c>
      <c r="H1493" s="43">
        <f t="shared" si="338"/>
        <v>1.0069987229999999</v>
      </c>
      <c r="I1493" s="51">
        <f t="shared" si="345"/>
        <v>0</v>
      </c>
      <c r="J1493" s="52">
        <f t="shared" si="339"/>
        <v>6998.7229999900001</v>
      </c>
      <c r="K1493" s="41">
        <f t="shared" si="340"/>
        <v>0</v>
      </c>
      <c r="L1493" s="2" t="str">
        <f t="shared" si="346"/>
        <v>J=</v>
      </c>
      <c r="M1493" s="42">
        <f t="shared" si="347"/>
        <v>44134</v>
      </c>
      <c r="N1493" s="5">
        <f t="shared" si="349"/>
        <v>0</v>
      </c>
      <c r="O1493" s="4"/>
      <c r="P1493" s="4"/>
      <c r="Q1493" s="4"/>
      <c r="R1493" s="5"/>
      <c r="S1493" s="3"/>
      <c r="T1493" s="4"/>
      <c r="U1493" s="5"/>
      <c r="V1493" s="5"/>
      <c r="W1493" s="5"/>
      <c r="X1493" s="4"/>
      <c r="Y1493" s="6"/>
      <c r="Z1493" s="4"/>
      <c r="AA1493" s="4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</row>
    <row r="1494" spans="1:144" x14ac:dyDescent="0.2">
      <c r="A1494" s="138">
        <f t="shared" si="341"/>
        <v>43789</v>
      </c>
      <c r="B1494" s="142">
        <f t="shared" ca="1" si="348"/>
        <v>1007539.111</v>
      </c>
      <c r="C1494" s="52">
        <f t="shared" si="342"/>
        <v>1000000</v>
      </c>
      <c r="D1494" s="38">
        <f t="shared" si="343"/>
        <v>0.14476</v>
      </c>
      <c r="E1494" s="42">
        <f t="shared" si="344"/>
        <v>43768</v>
      </c>
      <c r="F1494" s="1">
        <f t="shared" si="336"/>
        <v>14</v>
      </c>
      <c r="G1494" s="51">
        <f t="shared" si="337"/>
        <v>14</v>
      </c>
      <c r="H1494" s="43">
        <f t="shared" si="338"/>
        <v>1.007539111</v>
      </c>
      <c r="I1494" s="51">
        <f t="shared" si="345"/>
        <v>0</v>
      </c>
      <c r="J1494" s="52">
        <f t="shared" si="339"/>
        <v>7539.1109999999999</v>
      </c>
      <c r="K1494" s="41">
        <f t="shared" si="340"/>
        <v>0</v>
      </c>
      <c r="L1494" s="2" t="str">
        <f t="shared" si="346"/>
        <v>J=</v>
      </c>
      <c r="M1494" s="42">
        <f t="shared" si="347"/>
        <v>44134</v>
      </c>
      <c r="N1494" s="5">
        <f t="shared" si="349"/>
        <v>0</v>
      </c>
      <c r="O1494" s="4"/>
      <c r="P1494" s="4"/>
      <c r="Q1494" s="4"/>
      <c r="R1494" s="5"/>
      <c r="S1494" s="3"/>
      <c r="T1494" s="4"/>
      <c r="U1494" s="5"/>
      <c r="V1494" s="5"/>
      <c r="W1494" s="5"/>
      <c r="X1494" s="4"/>
      <c r="Y1494" s="6"/>
      <c r="Z1494" s="4"/>
      <c r="AA1494" s="4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</row>
    <row r="1495" spans="1:144" x14ac:dyDescent="0.2">
      <c r="A1495" s="138">
        <f t="shared" si="341"/>
        <v>43790</v>
      </c>
      <c r="B1495" s="142">
        <f t="shared" ca="1" si="348"/>
        <v>1008079.78899999</v>
      </c>
      <c r="C1495" s="52">
        <f t="shared" si="342"/>
        <v>1000000</v>
      </c>
      <c r="D1495" s="38">
        <f t="shared" si="343"/>
        <v>0.14476</v>
      </c>
      <c r="E1495" s="42">
        <f t="shared" si="344"/>
        <v>43768</v>
      </c>
      <c r="F1495" s="1">
        <f t="shared" si="336"/>
        <v>15</v>
      </c>
      <c r="G1495" s="51">
        <f t="shared" si="337"/>
        <v>15</v>
      </c>
      <c r="H1495" s="43">
        <f t="shared" si="338"/>
        <v>1.0080797889999999</v>
      </c>
      <c r="I1495" s="51">
        <f t="shared" si="345"/>
        <v>0</v>
      </c>
      <c r="J1495" s="52">
        <f t="shared" si="339"/>
        <v>8079.7889999899999</v>
      </c>
      <c r="K1495" s="41">
        <f t="shared" si="340"/>
        <v>0</v>
      </c>
      <c r="L1495" s="2" t="str">
        <f t="shared" si="346"/>
        <v>J=</v>
      </c>
      <c r="M1495" s="42">
        <f t="shared" si="347"/>
        <v>44134</v>
      </c>
      <c r="N1495" s="5">
        <f t="shared" si="349"/>
        <v>0</v>
      </c>
      <c r="O1495" s="4"/>
      <c r="P1495" s="4"/>
      <c r="Q1495" s="4"/>
      <c r="R1495" s="5"/>
      <c r="S1495" s="3"/>
      <c r="T1495" s="4"/>
      <c r="U1495" s="5"/>
      <c r="V1495" s="5"/>
      <c r="W1495" s="5"/>
      <c r="X1495" s="4"/>
      <c r="Y1495" s="6"/>
      <c r="Z1495" s="4"/>
      <c r="AA1495" s="4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</row>
    <row r="1496" spans="1:144" x14ac:dyDescent="0.2">
      <c r="A1496" s="138">
        <f t="shared" si="341"/>
        <v>43791</v>
      </c>
      <c r="B1496" s="142">
        <f t="shared" ca="1" si="348"/>
        <v>1008620.757</v>
      </c>
      <c r="C1496" s="52">
        <f t="shared" si="342"/>
        <v>1000000</v>
      </c>
      <c r="D1496" s="38">
        <f t="shared" si="343"/>
        <v>0.14476</v>
      </c>
      <c r="E1496" s="42">
        <f t="shared" si="344"/>
        <v>43768</v>
      </c>
      <c r="F1496" s="1">
        <f t="shared" si="336"/>
        <v>16</v>
      </c>
      <c r="G1496" s="51">
        <f t="shared" si="337"/>
        <v>16</v>
      </c>
      <c r="H1496" s="43">
        <f t="shared" si="338"/>
        <v>1.0086207570000001</v>
      </c>
      <c r="I1496" s="51">
        <f t="shared" si="345"/>
        <v>0</v>
      </c>
      <c r="J1496" s="52">
        <f t="shared" si="339"/>
        <v>8620.7569999999996</v>
      </c>
      <c r="K1496" s="41">
        <f t="shared" si="340"/>
        <v>0</v>
      </c>
      <c r="L1496" s="2" t="str">
        <f t="shared" si="346"/>
        <v>J=</v>
      </c>
      <c r="M1496" s="42">
        <f t="shared" si="347"/>
        <v>44134</v>
      </c>
      <c r="N1496" s="5">
        <f t="shared" si="349"/>
        <v>0</v>
      </c>
      <c r="O1496" s="4"/>
      <c r="P1496" s="4"/>
      <c r="Q1496" s="4"/>
      <c r="R1496" s="5"/>
      <c r="S1496" s="3"/>
      <c r="T1496" s="4"/>
      <c r="U1496" s="5"/>
      <c r="V1496" s="5"/>
      <c r="W1496" s="5"/>
      <c r="X1496" s="4"/>
      <c r="Y1496" s="6"/>
      <c r="Z1496" s="4"/>
      <c r="AA1496" s="4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</row>
    <row r="1497" spans="1:144" x14ac:dyDescent="0.2">
      <c r="A1497" s="138">
        <f t="shared" si="341"/>
        <v>43792</v>
      </c>
      <c r="B1497" s="142">
        <f t="shared" ca="1" si="348"/>
        <v>1009162.015</v>
      </c>
      <c r="C1497" s="52">
        <f t="shared" si="342"/>
        <v>1000000</v>
      </c>
      <c r="D1497" s="38">
        <f t="shared" si="343"/>
        <v>0.14476</v>
      </c>
      <c r="E1497" s="42">
        <f t="shared" si="344"/>
        <v>43768</v>
      </c>
      <c r="F1497" s="1">
        <f t="shared" si="336"/>
        <v>16</v>
      </c>
      <c r="G1497" s="51">
        <f t="shared" si="337"/>
        <v>17</v>
      </c>
      <c r="H1497" s="43">
        <f t="shared" si="338"/>
        <v>1.009162015</v>
      </c>
      <c r="I1497" s="51">
        <f t="shared" si="345"/>
        <v>0</v>
      </c>
      <c r="J1497" s="52">
        <f t="shared" si="339"/>
        <v>9162.0149999999994</v>
      </c>
      <c r="K1497" s="41">
        <f t="shared" si="340"/>
        <v>0</v>
      </c>
      <c r="L1497" s="2" t="str">
        <f t="shared" si="346"/>
        <v>J=</v>
      </c>
      <c r="M1497" s="42">
        <f t="shared" si="347"/>
        <v>44134</v>
      </c>
      <c r="N1497" s="5">
        <f t="shared" si="349"/>
        <v>0</v>
      </c>
      <c r="O1497" s="4"/>
      <c r="P1497" s="4"/>
      <c r="Q1497" s="4"/>
      <c r="R1497" s="5"/>
      <c r="S1497" s="3"/>
      <c r="T1497" s="4"/>
      <c r="U1497" s="5"/>
      <c r="V1497" s="5"/>
      <c r="W1497" s="5"/>
      <c r="X1497" s="4"/>
      <c r="Y1497" s="6"/>
      <c r="Z1497" s="4"/>
      <c r="AA1497" s="4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</row>
    <row r="1498" spans="1:144" x14ac:dyDescent="0.2">
      <c r="A1498" s="138">
        <f t="shared" si="341"/>
        <v>43793</v>
      </c>
      <c r="B1498" s="142">
        <f t="shared" ca="1" si="348"/>
        <v>1009162.015</v>
      </c>
      <c r="C1498" s="52">
        <f t="shared" si="342"/>
        <v>1000000</v>
      </c>
      <c r="D1498" s="38">
        <f t="shared" si="343"/>
        <v>0.14476</v>
      </c>
      <c r="E1498" s="42">
        <f t="shared" si="344"/>
        <v>43768</v>
      </c>
      <c r="F1498" s="1">
        <f t="shared" si="336"/>
        <v>16</v>
      </c>
      <c r="G1498" s="51">
        <f t="shared" si="337"/>
        <v>17</v>
      </c>
      <c r="H1498" s="43">
        <f t="shared" si="338"/>
        <v>1.009162015</v>
      </c>
      <c r="I1498" s="51">
        <f t="shared" si="345"/>
        <v>0</v>
      </c>
      <c r="J1498" s="52">
        <f t="shared" si="339"/>
        <v>9162.0149999999994</v>
      </c>
      <c r="K1498" s="41">
        <f t="shared" si="340"/>
        <v>0</v>
      </c>
      <c r="L1498" s="2" t="str">
        <f t="shared" si="346"/>
        <v>J=</v>
      </c>
      <c r="M1498" s="42">
        <f t="shared" si="347"/>
        <v>44134</v>
      </c>
      <c r="N1498" s="5">
        <f t="shared" si="349"/>
        <v>0</v>
      </c>
      <c r="O1498" s="4"/>
      <c r="P1498" s="4"/>
      <c r="Q1498" s="4"/>
      <c r="R1498" s="5"/>
      <c r="S1498" s="3"/>
      <c r="T1498" s="4"/>
      <c r="U1498" s="5"/>
      <c r="V1498" s="5"/>
      <c r="W1498" s="5"/>
      <c r="X1498" s="4"/>
      <c r="Y1498" s="6"/>
      <c r="Z1498" s="4"/>
      <c r="AA1498" s="4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</row>
    <row r="1499" spans="1:144" x14ac:dyDescent="0.2">
      <c r="A1499" s="138">
        <f t="shared" si="341"/>
        <v>43794</v>
      </c>
      <c r="B1499" s="142">
        <f t="shared" ca="1" si="348"/>
        <v>1009162.015</v>
      </c>
      <c r="C1499" s="52">
        <f t="shared" si="342"/>
        <v>1000000</v>
      </c>
      <c r="D1499" s="38">
        <f t="shared" si="343"/>
        <v>0.14476</v>
      </c>
      <c r="E1499" s="42">
        <f t="shared" si="344"/>
        <v>43768</v>
      </c>
      <c r="F1499" s="1">
        <f t="shared" si="336"/>
        <v>17</v>
      </c>
      <c r="G1499" s="51">
        <f t="shared" si="337"/>
        <v>17</v>
      </c>
      <c r="H1499" s="43">
        <f t="shared" si="338"/>
        <v>1.009162015</v>
      </c>
      <c r="I1499" s="51">
        <f t="shared" si="345"/>
        <v>0</v>
      </c>
      <c r="J1499" s="52">
        <f t="shared" si="339"/>
        <v>9162.0149999999994</v>
      </c>
      <c r="K1499" s="41">
        <f t="shared" si="340"/>
        <v>0</v>
      </c>
      <c r="L1499" s="2" t="str">
        <f t="shared" si="346"/>
        <v>J=</v>
      </c>
      <c r="M1499" s="42">
        <f t="shared" si="347"/>
        <v>44134</v>
      </c>
      <c r="N1499" s="5">
        <f t="shared" si="349"/>
        <v>0</v>
      </c>
      <c r="O1499" s="4"/>
      <c r="P1499" s="4"/>
      <c r="Q1499" s="4"/>
      <c r="R1499" s="5"/>
      <c r="S1499" s="3"/>
      <c r="T1499" s="4"/>
      <c r="U1499" s="5"/>
      <c r="V1499" s="5"/>
      <c r="W1499" s="5"/>
      <c r="X1499" s="4"/>
      <c r="Y1499" s="6"/>
      <c r="Z1499" s="4"/>
      <c r="AA1499" s="4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</row>
    <row r="1500" spans="1:144" x14ac:dyDescent="0.2">
      <c r="A1500" s="138">
        <f t="shared" si="341"/>
        <v>43795</v>
      </c>
      <c r="B1500" s="142">
        <f t="shared" ca="1" si="348"/>
        <v>1009703.564</v>
      </c>
      <c r="C1500" s="52">
        <f t="shared" si="342"/>
        <v>1000000</v>
      </c>
      <c r="D1500" s="38">
        <f t="shared" si="343"/>
        <v>0.14476</v>
      </c>
      <c r="E1500" s="42">
        <f t="shared" si="344"/>
        <v>43768</v>
      </c>
      <c r="F1500" s="1">
        <f t="shared" si="336"/>
        <v>18</v>
      </c>
      <c r="G1500" s="51">
        <f t="shared" si="337"/>
        <v>18</v>
      </c>
      <c r="H1500" s="43">
        <f t="shared" si="338"/>
        <v>1.0097035640000001</v>
      </c>
      <c r="I1500" s="51">
        <f t="shared" si="345"/>
        <v>0</v>
      </c>
      <c r="J1500" s="52">
        <f t="shared" si="339"/>
        <v>9703.5640000000003</v>
      </c>
      <c r="K1500" s="41">
        <f t="shared" si="340"/>
        <v>0</v>
      </c>
      <c r="L1500" s="2" t="str">
        <f t="shared" si="346"/>
        <v>J=</v>
      </c>
      <c r="M1500" s="42">
        <f t="shared" si="347"/>
        <v>44134</v>
      </c>
      <c r="N1500" s="5">
        <f t="shared" si="349"/>
        <v>0</v>
      </c>
      <c r="O1500" s="4"/>
      <c r="P1500" s="4"/>
      <c r="Q1500" s="4"/>
      <c r="R1500" s="5"/>
      <c r="S1500" s="3"/>
      <c r="T1500" s="4"/>
      <c r="U1500" s="5"/>
      <c r="V1500" s="5"/>
      <c r="W1500" s="5"/>
      <c r="X1500" s="4"/>
      <c r="Y1500" s="6"/>
      <c r="Z1500" s="4"/>
      <c r="AA1500" s="4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</row>
    <row r="1501" spans="1:144" x14ac:dyDescent="0.2">
      <c r="A1501" s="138">
        <f t="shared" si="341"/>
        <v>43796</v>
      </c>
      <c r="B1501" s="142">
        <f t="shared" ca="1" si="348"/>
        <v>1010245.403</v>
      </c>
      <c r="C1501" s="52">
        <f t="shared" si="342"/>
        <v>1000000</v>
      </c>
      <c r="D1501" s="38">
        <f t="shared" si="343"/>
        <v>0.14476</v>
      </c>
      <c r="E1501" s="42">
        <f t="shared" si="344"/>
        <v>43768</v>
      </c>
      <c r="F1501" s="1">
        <f t="shared" si="336"/>
        <v>19</v>
      </c>
      <c r="G1501" s="51">
        <f t="shared" si="337"/>
        <v>19</v>
      </c>
      <c r="H1501" s="43">
        <f t="shared" si="338"/>
        <v>1.0102454030000001</v>
      </c>
      <c r="I1501" s="51">
        <f t="shared" si="345"/>
        <v>0</v>
      </c>
      <c r="J1501" s="52">
        <f t="shared" si="339"/>
        <v>10245.403</v>
      </c>
      <c r="K1501" s="41">
        <f t="shared" si="340"/>
        <v>0</v>
      </c>
      <c r="L1501" s="2" t="str">
        <f t="shared" si="346"/>
        <v>J=</v>
      </c>
      <c r="M1501" s="42">
        <f t="shared" si="347"/>
        <v>44134</v>
      </c>
      <c r="N1501" s="5">
        <f t="shared" si="349"/>
        <v>0</v>
      </c>
      <c r="O1501" s="4"/>
      <c r="P1501" s="4"/>
      <c r="Q1501" s="4"/>
      <c r="R1501" s="5"/>
      <c r="S1501" s="3"/>
      <c r="T1501" s="4"/>
      <c r="U1501" s="5"/>
      <c r="V1501" s="5"/>
      <c r="W1501" s="5"/>
      <c r="X1501" s="4"/>
      <c r="Y1501" s="6"/>
      <c r="Z1501" s="4"/>
      <c r="AA1501" s="4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</row>
    <row r="1502" spans="1:144" x14ac:dyDescent="0.2">
      <c r="A1502" s="138">
        <f t="shared" si="341"/>
        <v>43797</v>
      </c>
      <c r="B1502" s="142">
        <f t="shared" ca="1" si="348"/>
        <v>1010787.5330000001</v>
      </c>
      <c r="C1502" s="52">
        <f t="shared" si="342"/>
        <v>1000000</v>
      </c>
      <c r="D1502" s="38">
        <f t="shared" si="343"/>
        <v>0.14476</v>
      </c>
      <c r="E1502" s="42">
        <f t="shared" si="344"/>
        <v>43768</v>
      </c>
      <c r="F1502" s="1">
        <f t="shared" si="336"/>
        <v>20</v>
      </c>
      <c r="G1502" s="51">
        <f t="shared" si="337"/>
        <v>20</v>
      </c>
      <c r="H1502" s="43">
        <f t="shared" si="338"/>
        <v>1.010787533</v>
      </c>
      <c r="I1502" s="51">
        <f t="shared" si="345"/>
        <v>0</v>
      </c>
      <c r="J1502" s="52">
        <f t="shared" si="339"/>
        <v>10787.532999999999</v>
      </c>
      <c r="K1502" s="41">
        <f t="shared" si="340"/>
        <v>0</v>
      </c>
      <c r="L1502" s="2" t="str">
        <f t="shared" si="346"/>
        <v>J=</v>
      </c>
      <c r="M1502" s="42">
        <f t="shared" si="347"/>
        <v>44134</v>
      </c>
      <c r="N1502" s="5">
        <f t="shared" si="349"/>
        <v>0</v>
      </c>
      <c r="O1502" s="4"/>
      <c r="P1502" s="4"/>
      <c r="Q1502" s="4"/>
      <c r="R1502" s="5"/>
      <c r="S1502" s="3"/>
      <c r="T1502" s="4"/>
      <c r="U1502" s="5"/>
      <c r="V1502" s="5"/>
      <c r="W1502" s="5"/>
      <c r="X1502" s="4"/>
      <c r="Y1502" s="6"/>
      <c r="Z1502" s="4"/>
      <c r="AA1502" s="4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</row>
    <row r="1503" spans="1:144" x14ac:dyDescent="0.2">
      <c r="A1503" s="138">
        <f t="shared" si="341"/>
        <v>43798</v>
      </c>
      <c r="B1503" s="142">
        <f t="shared" ca="1" si="348"/>
        <v>1011329.954</v>
      </c>
      <c r="C1503" s="52">
        <f t="shared" si="342"/>
        <v>1000000</v>
      </c>
      <c r="D1503" s="38">
        <f t="shared" si="343"/>
        <v>0.14476</v>
      </c>
      <c r="E1503" s="42">
        <f t="shared" si="344"/>
        <v>43768</v>
      </c>
      <c r="F1503" s="1">
        <f t="shared" si="336"/>
        <v>21</v>
      </c>
      <c r="G1503" s="51">
        <f t="shared" si="337"/>
        <v>21</v>
      </c>
      <c r="H1503" s="43">
        <f t="shared" si="338"/>
        <v>1.011329954</v>
      </c>
      <c r="I1503" s="51">
        <f t="shared" si="345"/>
        <v>0</v>
      </c>
      <c r="J1503" s="52">
        <f t="shared" si="339"/>
        <v>11329.954</v>
      </c>
      <c r="K1503" s="41">
        <f t="shared" si="340"/>
        <v>0</v>
      </c>
      <c r="L1503" s="2" t="str">
        <f t="shared" si="346"/>
        <v>J=</v>
      </c>
      <c r="M1503" s="42">
        <f t="shared" si="347"/>
        <v>44134</v>
      </c>
      <c r="N1503" s="5">
        <f t="shared" si="349"/>
        <v>0</v>
      </c>
      <c r="O1503" s="4"/>
      <c r="P1503" s="4"/>
      <c r="Q1503" s="4"/>
      <c r="R1503" s="5"/>
      <c r="S1503" s="3"/>
      <c r="T1503" s="4"/>
      <c r="U1503" s="5"/>
      <c r="V1503" s="5"/>
      <c r="W1503" s="5"/>
      <c r="X1503" s="4"/>
      <c r="Y1503" s="6"/>
      <c r="Z1503" s="4"/>
      <c r="AA1503" s="4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</row>
    <row r="1504" spans="1:144" x14ac:dyDescent="0.2">
      <c r="A1504" s="138">
        <f t="shared" si="341"/>
        <v>43799</v>
      </c>
      <c r="B1504" s="142">
        <f t="shared" ca="1" si="348"/>
        <v>1011872.66599999</v>
      </c>
      <c r="C1504" s="52">
        <f t="shared" si="342"/>
        <v>1000000</v>
      </c>
      <c r="D1504" s="38">
        <f t="shared" si="343"/>
        <v>0.14476</v>
      </c>
      <c r="E1504" s="42">
        <f t="shared" si="344"/>
        <v>43768</v>
      </c>
      <c r="F1504" s="1">
        <f t="shared" si="336"/>
        <v>21</v>
      </c>
      <c r="G1504" s="51">
        <f t="shared" si="337"/>
        <v>22</v>
      </c>
      <c r="H1504" s="43">
        <f t="shared" si="338"/>
        <v>1.0118726659999999</v>
      </c>
      <c r="I1504" s="51">
        <f t="shared" si="345"/>
        <v>0</v>
      </c>
      <c r="J1504" s="52">
        <f t="shared" si="339"/>
        <v>11872.66599999</v>
      </c>
      <c r="K1504" s="41">
        <f t="shared" si="340"/>
        <v>0</v>
      </c>
      <c r="L1504" s="2" t="str">
        <f t="shared" si="346"/>
        <v>J=</v>
      </c>
      <c r="M1504" s="42">
        <f t="shared" si="347"/>
        <v>44134</v>
      </c>
      <c r="N1504" s="5">
        <f t="shared" si="349"/>
        <v>0</v>
      </c>
      <c r="O1504" s="4"/>
      <c r="P1504" s="4"/>
      <c r="Q1504" s="4"/>
      <c r="R1504" s="5"/>
      <c r="S1504" s="3"/>
      <c r="T1504" s="4"/>
      <c r="U1504" s="5"/>
      <c r="V1504" s="5"/>
      <c r="W1504" s="5"/>
      <c r="X1504" s="4"/>
      <c r="Y1504" s="6"/>
      <c r="Z1504" s="4"/>
      <c r="AA1504" s="4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</row>
    <row r="1505" spans="1:144" x14ac:dyDescent="0.2">
      <c r="A1505" s="138">
        <f t="shared" si="341"/>
        <v>43800</v>
      </c>
      <c r="B1505" s="142">
        <f t="shared" ca="1" si="348"/>
        <v>1011872.66599999</v>
      </c>
      <c r="C1505" s="52">
        <f t="shared" si="342"/>
        <v>1000000</v>
      </c>
      <c r="D1505" s="38">
        <f t="shared" si="343"/>
        <v>0.14476</v>
      </c>
      <c r="E1505" s="42">
        <f t="shared" si="344"/>
        <v>43768</v>
      </c>
      <c r="F1505" s="1">
        <f t="shared" si="336"/>
        <v>21</v>
      </c>
      <c r="G1505" s="51">
        <f t="shared" si="337"/>
        <v>22</v>
      </c>
      <c r="H1505" s="43">
        <f t="shared" si="338"/>
        <v>1.0118726659999999</v>
      </c>
      <c r="I1505" s="51">
        <f t="shared" si="345"/>
        <v>0</v>
      </c>
      <c r="J1505" s="52">
        <f t="shared" si="339"/>
        <v>11872.66599999</v>
      </c>
      <c r="K1505" s="41">
        <f t="shared" si="340"/>
        <v>0</v>
      </c>
      <c r="L1505" s="2" t="str">
        <f t="shared" si="346"/>
        <v>J=</v>
      </c>
      <c r="M1505" s="42">
        <f t="shared" si="347"/>
        <v>44134</v>
      </c>
      <c r="N1505" s="5">
        <f t="shared" si="349"/>
        <v>0</v>
      </c>
      <c r="O1505" s="4"/>
      <c r="P1505" s="4"/>
      <c r="Q1505" s="4"/>
      <c r="R1505" s="5"/>
      <c r="S1505" s="3"/>
      <c r="T1505" s="4"/>
      <c r="U1505" s="5"/>
      <c r="V1505" s="5"/>
      <c r="W1505" s="5"/>
      <c r="X1505" s="4"/>
      <c r="Y1505" s="6"/>
      <c r="Z1505" s="4"/>
      <c r="AA1505" s="4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</row>
    <row r="1506" spans="1:144" x14ac:dyDescent="0.2">
      <c r="A1506" s="138">
        <f t="shared" si="341"/>
        <v>43801</v>
      </c>
      <c r="B1506" s="142">
        <f t="shared" ca="1" si="348"/>
        <v>1011872.66599999</v>
      </c>
      <c r="C1506" s="52">
        <f t="shared" si="342"/>
        <v>1000000</v>
      </c>
      <c r="D1506" s="38">
        <f t="shared" si="343"/>
        <v>0.14476</v>
      </c>
      <c r="E1506" s="42">
        <f t="shared" si="344"/>
        <v>43768</v>
      </c>
      <c r="F1506" s="1">
        <f t="shared" si="336"/>
        <v>22</v>
      </c>
      <c r="G1506" s="51">
        <f t="shared" si="337"/>
        <v>22</v>
      </c>
      <c r="H1506" s="43">
        <f t="shared" si="338"/>
        <v>1.0118726659999999</v>
      </c>
      <c r="I1506" s="51">
        <f t="shared" si="345"/>
        <v>0</v>
      </c>
      <c r="J1506" s="52">
        <f t="shared" si="339"/>
        <v>11872.66599999</v>
      </c>
      <c r="K1506" s="41">
        <f t="shared" si="340"/>
        <v>0</v>
      </c>
      <c r="L1506" s="2" t="str">
        <f t="shared" si="346"/>
        <v>J=</v>
      </c>
      <c r="M1506" s="42">
        <f t="shared" si="347"/>
        <v>44134</v>
      </c>
      <c r="N1506" s="5">
        <f t="shared" si="349"/>
        <v>0</v>
      </c>
      <c r="O1506" s="4"/>
      <c r="P1506" s="4"/>
      <c r="Q1506" s="4"/>
      <c r="R1506" s="5"/>
      <c r="S1506" s="3"/>
      <c r="T1506" s="4"/>
      <c r="U1506" s="5"/>
      <c r="V1506" s="5"/>
      <c r="W1506" s="5"/>
      <c r="X1506" s="4"/>
      <c r="Y1506" s="6"/>
      <c r="Z1506" s="4"/>
      <c r="AA1506" s="4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</row>
    <row r="1507" spans="1:144" x14ac:dyDescent="0.2">
      <c r="A1507" s="138">
        <f t="shared" si="341"/>
        <v>43802</v>
      </c>
      <c r="B1507" s="142">
        <f t="shared" ca="1" si="348"/>
        <v>1012415.66899999</v>
      </c>
      <c r="C1507" s="52">
        <f t="shared" si="342"/>
        <v>1000000</v>
      </c>
      <c r="D1507" s="38">
        <f t="shared" si="343"/>
        <v>0.14476</v>
      </c>
      <c r="E1507" s="42">
        <f t="shared" si="344"/>
        <v>43768</v>
      </c>
      <c r="F1507" s="1">
        <f t="shared" si="336"/>
        <v>23</v>
      </c>
      <c r="G1507" s="51">
        <f t="shared" si="337"/>
        <v>23</v>
      </c>
      <c r="H1507" s="43">
        <f t="shared" si="338"/>
        <v>1.0124156689999999</v>
      </c>
      <c r="I1507" s="51">
        <f t="shared" si="345"/>
        <v>0</v>
      </c>
      <c r="J1507" s="52">
        <f t="shared" si="339"/>
        <v>12415.668999990001</v>
      </c>
      <c r="K1507" s="41">
        <f t="shared" si="340"/>
        <v>0</v>
      </c>
      <c r="L1507" s="2" t="str">
        <f t="shared" si="346"/>
        <v>J=</v>
      </c>
      <c r="M1507" s="42">
        <f t="shared" si="347"/>
        <v>44134</v>
      </c>
      <c r="N1507" s="5">
        <f t="shared" si="349"/>
        <v>0</v>
      </c>
      <c r="O1507" s="4"/>
      <c r="P1507" s="4"/>
      <c r="Q1507" s="4"/>
      <c r="R1507" s="5"/>
      <c r="S1507" s="3"/>
      <c r="T1507" s="4"/>
      <c r="U1507" s="5"/>
      <c r="V1507" s="5"/>
      <c r="W1507" s="5"/>
      <c r="X1507" s="4"/>
      <c r="Y1507" s="6"/>
      <c r="Z1507" s="4"/>
      <c r="AA1507" s="4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</row>
    <row r="1508" spans="1:144" x14ac:dyDescent="0.2">
      <c r="A1508" s="138">
        <f t="shared" si="341"/>
        <v>43803</v>
      </c>
      <c r="B1508" s="142">
        <f t="shared" ca="1" si="348"/>
        <v>1012958.964</v>
      </c>
      <c r="C1508" s="52">
        <f t="shared" si="342"/>
        <v>1000000</v>
      </c>
      <c r="D1508" s="38">
        <f t="shared" si="343"/>
        <v>0.14476</v>
      </c>
      <c r="E1508" s="42">
        <f t="shared" si="344"/>
        <v>43768</v>
      </c>
      <c r="F1508" s="1">
        <f t="shared" si="336"/>
        <v>24</v>
      </c>
      <c r="G1508" s="51">
        <f t="shared" si="337"/>
        <v>24</v>
      </c>
      <c r="H1508" s="43">
        <f t="shared" si="338"/>
        <v>1.0129589640000001</v>
      </c>
      <c r="I1508" s="51">
        <f t="shared" si="345"/>
        <v>0</v>
      </c>
      <c r="J1508" s="52">
        <f t="shared" si="339"/>
        <v>12958.964</v>
      </c>
      <c r="K1508" s="41">
        <f t="shared" si="340"/>
        <v>0</v>
      </c>
      <c r="L1508" s="2" t="str">
        <f t="shared" si="346"/>
        <v>J=</v>
      </c>
      <c r="M1508" s="42">
        <f t="shared" si="347"/>
        <v>44134</v>
      </c>
      <c r="N1508" s="5">
        <f t="shared" si="349"/>
        <v>0</v>
      </c>
      <c r="O1508" s="4"/>
      <c r="P1508" s="4"/>
      <c r="Q1508" s="4"/>
      <c r="R1508" s="5"/>
      <c r="S1508" s="3"/>
      <c r="T1508" s="4"/>
      <c r="U1508" s="5"/>
      <c r="V1508" s="5"/>
      <c r="W1508" s="5"/>
      <c r="X1508" s="4"/>
      <c r="Y1508" s="6"/>
      <c r="Z1508" s="4"/>
      <c r="AA1508" s="4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</row>
    <row r="1509" spans="1:144" x14ac:dyDescent="0.2">
      <c r="A1509" s="138">
        <f t="shared" si="341"/>
        <v>43804</v>
      </c>
      <c r="B1509" s="142">
        <f t="shared" ca="1" si="348"/>
        <v>1013502.54999999</v>
      </c>
      <c r="C1509" s="52">
        <f t="shared" si="342"/>
        <v>1000000</v>
      </c>
      <c r="D1509" s="38">
        <f t="shared" si="343"/>
        <v>0.14476</v>
      </c>
      <c r="E1509" s="42">
        <f t="shared" si="344"/>
        <v>43768</v>
      </c>
      <c r="F1509" s="1">
        <f t="shared" si="336"/>
        <v>25</v>
      </c>
      <c r="G1509" s="51">
        <f t="shared" si="337"/>
        <v>25</v>
      </c>
      <c r="H1509" s="43">
        <f t="shared" si="338"/>
        <v>1.0135025499999999</v>
      </c>
      <c r="I1509" s="51">
        <f t="shared" si="345"/>
        <v>0</v>
      </c>
      <c r="J1509" s="52">
        <f t="shared" si="339"/>
        <v>13502.54999999</v>
      </c>
      <c r="K1509" s="41">
        <f t="shared" si="340"/>
        <v>0</v>
      </c>
      <c r="L1509" s="2" t="str">
        <f t="shared" si="346"/>
        <v>J=</v>
      </c>
      <c r="M1509" s="42">
        <f t="shared" si="347"/>
        <v>44134</v>
      </c>
      <c r="N1509" s="5">
        <f t="shared" si="349"/>
        <v>0</v>
      </c>
      <c r="O1509" s="4"/>
      <c r="P1509" s="4"/>
      <c r="Q1509" s="4"/>
      <c r="R1509" s="5"/>
      <c r="S1509" s="3"/>
      <c r="T1509" s="4"/>
      <c r="U1509" s="5"/>
      <c r="V1509" s="5"/>
      <c r="W1509" s="5"/>
      <c r="X1509" s="4"/>
      <c r="Y1509" s="6"/>
      <c r="Z1509" s="4"/>
      <c r="AA1509" s="4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</row>
    <row r="1510" spans="1:144" x14ac:dyDescent="0.2">
      <c r="A1510" s="138">
        <f t="shared" si="341"/>
        <v>43805</v>
      </c>
      <c r="B1510" s="142">
        <f t="shared" ca="1" si="348"/>
        <v>1014046.428</v>
      </c>
      <c r="C1510" s="52">
        <f t="shared" si="342"/>
        <v>1000000</v>
      </c>
      <c r="D1510" s="38">
        <f t="shared" si="343"/>
        <v>0.14476</v>
      </c>
      <c r="E1510" s="42">
        <f t="shared" si="344"/>
        <v>43768</v>
      </c>
      <c r="F1510" s="1">
        <f t="shared" si="336"/>
        <v>26</v>
      </c>
      <c r="G1510" s="51">
        <f t="shared" si="337"/>
        <v>26</v>
      </c>
      <c r="H1510" s="43">
        <f t="shared" si="338"/>
        <v>1.0140464280000001</v>
      </c>
      <c r="I1510" s="51">
        <f t="shared" si="345"/>
        <v>0</v>
      </c>
      <c r="J1510" s="52">
        <f t="shared" si="339"/>
        <v>14046.428</v>
      </c>
      <c r="K1510" s="41">
        <f t="shared" si="340"/>
        <v>0</v>
      </c>
      <c r="L1510" s="2" t="str">
        <f t="shared" si="346"/>
        <v>J=</v>
      </c>
      <c r="M1510" s="42">
        <f t="shared" si="347"/>
        <v>44134</v>
      </c>
      <c r="N1510" s="5">
        <f t="shared" si="349"/>
        <v>0</v>
      </c>
      <c r="O1510" s="4"/>
      <c r="P1510" s="4"/>
      <c r="Q1510" s="4"/>
      <c r="R1510" s="5"/>
      <c r="S1510" s="3"/>
      <c r="T1510" s="4"/>
      <c r="U1510" s="5"/>
      <c r="V1510" s="5"/>
      <c r="W1510" s="5"/>
      <c r="X1510" s="4"/>
      <c r="Y1510" s="6"/>
      <c r="Z1510" s="4"/>
      <c r="AA1510" s="4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</row>
    <row r="1511" spans="1:144" x14ac:dyDescent="0.2">
      <c r="A1511" s="138">
        <f t="shared" si="341"/>
        <v>43806</v>
      </c>
      <c r="B1511" s="142">
        <f t="shared" ca="1" si="348"/>
        <v>1014590.598</v>
      </c>
      <c r="C1511" s="52">
        <f t="shared" si="342"/>
        <v>1000000</v>
      </c>
      <c r="D1511" s="38">
        <f t="shared" si="343"/>
        <v>0.14476</v>
      </c>
      <c r="E1511" s="42">
        <f t="shared" si="344"/>
        <v>43768</v>
      </c>
      <c r="F1511" s="1">
        <f t="shared" si="336"/>
        <v>26</v>
      </c>
      <c r="G1511" s="51">
        <f t="shared" si="337"/>
        <v>27</v>
      </c>
      <c r="H1511" s="43">
        <f t="shared" si="338"/>
        <v>1.0145905980000001</v>
      </c>
      <c r="I1511" s="51">
        <f t="shared" si="345"/>
        <v>0</v>
      </c>
      <c r="J1511" s="52">
        <f t="shared" si="339"/>
        <v>14590.598</v>
      </c>
      <c r="K1511" s="41">
        <f t="shared" si="340"/>
        <v>0</v>
      </c>
      <c r="L1511" s="2" t="str">
        <f t="shared" si="346"/>
        <v>J=</v>
      </c>
      <c r="M1511" s="42">
        <f t="shared" si="347"/>
        <v>44134</v>
      </c>
      <c r="N1511" s="5">
        <f t="shared" si="349"/>
        <v>0</v>
      </c>
      <c r="O1511" s="4"/>
      <c r="P1511" s="4"/>
      <c r="Q1511" s="4"/>
      <c r="R1511" s="5"/>
      <c r="S1511" s="3"/>
      <c r="T1511" s="4"/>
      <c r="U1511" s="5"/>
      <c r="V1511" s="5"/>
      <c r="W1511" s="5"/>
      <c r="X1511" s="4"/>
      <c r="Y1511" s="6"/>
      <c r="Z1511" s="4"/>
      <c r="AA1511" s="4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</row>
    <row r="1512" spans="1:144" x14ac:dyDescent="0.2">
      <c r="A1512" s="138">
        <f t="shared" si="341"/>
        <v>43807</v>
      </c>
      <c r="B1512" s="142">
        <f t="shared" ca="1" si="348"/>
        <v>1014590.598</v>
      </c>
      <c r="C1512" s="52">
        <f t="shared" si="342"/>
        <v>1000000</v>
      </c>
      <c r="D1512" s="38">
        <f t="shared" si="343"/>
        <v>0.14476</v>
      </c>
      <c r="E1512" s="42">
        <f t="shared" si="344"/>
        <v>43768</v>
      </c>
      <c r="F1512" s="1">
        <f t="shared" si="336"/>
        <v>26</v>
      </c>
      <c r="G1512" s="51">
        <f t="shared" si="337"/>
        <v>27</v>
      </c>
      <c r="H1512" s="43">
        <f t="shared" si="338"/>
        <v>1.0145905980000001</v>
      </c>
      <c r="I1512" s="51">
        <f t="shared" si="345"/>
        <v>0</v>
      </c>
      <c r="J1512" s="52">
        <f t="shared" si="339"/>
        <v>14590.598</v>
      </c>
      <c r="K1512" s="41">
        <f t="shared" si="340"/>
        <v>0</v>
      </c>
      <c r="L1512" s="2" t="str">
        <f t="shared" si="346"/>
        <v>J=</v>
      </c>
      <c r="M1512" s="42">
        <f t="shared" si="347"/>
        <v>44134</v>
      </c>
      <c r="N1512" s="5">
        <f t="shared" si="349"/>
        <v>0</v>
      </c>
      <c r="O1512" s="4"/>
      <c r="P1512" s="4"/>
      <c r="Q1512" s="4"/>
      <c r="R1512" s="5"/>
      <c r="S1512" s="3"/>
      <c r="T1512" s="4"/>
      <c r="U1512" s="5"/>
      <c r="V1512" s="5"/>
      <c r="W1512" s="5"/>
      <c r="X1512" s="4"/>
      <c r="Y1512" s="6"/>
      <c r="Z1512" s="4"/>
      <c r="AA1512" s="4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</row>
    <row r="1513" spans="1:144" x14ac:dyDescent="0.2">
      <c r="A1513" s="138">
        <f t="shared" si="341"/>
        <v>43808</v>
      </c>
      <c r="B1513" s="142">
        <f t="shared" ca="1" si="348"/>
        <v>1014590.598</v>
      </c>
      <c r="C1513" s="52">
        <f t="shared" si="342"/>
        <v>1000000</v>
      </c>
      <c r="D1513" s="38">
        <f t="shared" si="343"/>
        <v>0.14476</v>
      </c>
      <c r="E1513" s="42">
        <f t="shared" si="344"/>
        <v>43768</v>
      </c>
      <c r="F1513" s="1">
        <f t="shared" si="336"/>
        <v>27</v>
      </c>
      <c r="G1513" s="51">
        <f t="shared" si="337"/>
        <v>27</v>
      </c>
      <c r="H1513" s="43">
        <f t="shared" si="338"/>
        <v>1.0145905980000001</v>
      </c>
      <c r="I1513" s="51">
        <f t="shared" si="345"/>
        <v>0</v>
      </c>
      <c r="J1513" s="52">
        <f t="shared" si="339"/>
        <v>14590.598</v>
      </c>
      <c r="K1513" s="41">
        <f t="shared" si="340"/>
        <v>0</v>
      </c>
      <c r="L1513" s="2" t="str">
        <f t="shared" si="346"/>
        <v>J=</v>
      </c>
      <c r="M1513" s="42">
        <f t="shared" si="347"/>
        <v>44134</v>
      </c>
      <c r="N1513" s="5">
        <f t="shared" si="349"/>
        <v>0</v>
      </c>
      <c r="O1513" s="4"/>
      <c r="P1513" s="4"/>
      <c r="Q1513" s="4"/>
      <c r="R1513" s="5"/>
      <c r="S1513" s="3"/>
      <c r="T1513" s="4"/>
      <c r="U1513" s="5"/>
      <c r="V1513" s="5"/>
      <c r="W1513" s="5"/>
      <c r="X1513" s="4"/>
      <c r="Y1513" s="6"/>
      <c r="Z1513" s="4"/>
      <c r="AA1513" s="4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</row>
    <row r="1514" spans="1:144" x14ac:dyDescent="0.2">
      <c r="A1514" s="138">
        <f t="shared" si="341"/>
        <v>43809</v>
      </c>
      <c r="B1514" s="142">
        <f t="shared" ca="1" si="348"/>
        <v>1015135.06</v>
      </c>
      <c r="C1514" s="52">
        <f t="shared" si="342"/>
        <v>1000000</v>
      </c>
      <c r="D1514" s="38">
        <f t="shared" si="343"/>
        <v>0.14476</v>
      </c>
      <c r="E1514" s="42">
        <f t="shared" si="344"/>
        <v>43768</v>
      </c>
      <c r="F1514" s="1">
        <f t="shared" si="336"/>
        <v>28</v>
      </c>
      <c r="G1514" s="51">
        <f t="shared" si="337"/>
        <v>28</v>
      </c>
      <c r="H1514" s="43">
        <f t="shared" si="338"/>
        <v>1.01513506</v>
      </c>
      <c r="I1514" s="51">
        <f t="shared" si="345"/>
        <v>0</v>
      </c>
      <c r="J1514" s="52">
        <f t="shared" si="339"/>
        <v>15135.06</v>
      </c>
      <c r="K1514" s="41">
        <f t="shared" si="340"/>
        <v>0</v>
      </c>
      <c r="L1514" s="2" t="str">
        <f t="shared" si="346"/>
        <v>J=</v>
      </c>
      <c r="M1514" s="42">
        <f t="shared" si="347"/>
        <v>44134</v>
      </c>
      <c r="N1514" s="5">
        <f t="shared" si="349"/>
        <v>0</v>
      </c>
      <c r="O1514" s="4"/>
      <c r="P1514" s="4"/>
      <c r="Q1514" s="4"/>
      <c r="R1514" s="5"/>
      <c r="S1514" s="3"/>
      <c r="T1514" s="4"/>
      <c r="U1514" s="5"/>
      <c r="V1514" s="5"/>
      <c r="W1514" s="5"/>
      <c r="X1514" s="4"/>
      <c r="Y1514" s="6"/>
      <c r="Z1514" s="4"/>
      <c r="AA1514" s="4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</row>
    <row r="1515" spans="1:144" x14ac:dyDescent="0.2">
      <c r="A1515" s="138">
        <f t="shared" si="341"/>
        <v>43810</v>
      </c>
      <c r="B1515" s="142">
        <f t="shared" ca="1" si="348"/>
        <v>1015679.814</v>
      </c>
      <c r="C1515" s="52">
        <f t="shared" si="342"/>
        <v>1000000</v>
      </c>
      <c r="D1515" s="38">
        <f t="shared" si="343"/>
        <v>0.14476</v>
      </c>
      <c r="E1515" s="42">
        <f t="shared" si="344"/>
        <v>43768</v>
      </c>
      <c r="F1515" s="1">
        <f t="shared" si="336"/>
        <v>29</v>
      </c>
      <c r="G1515" s="51">
        <f t="shared" si="337"/>
        <v>29</v>
      </c>
      <c r="H1515" s="43">
        <f t="shared" si="338"/>
        <v>1.0156798140000001</v>
      </c>
      <c r="I1515" s="51">
        <f t="shared" si="345"/>
        <v>0</v>
      </c>
      <c r="J1515" s="52">
        <f t="shared" si="339"/>
        <v>15679.814</v>
      </c>
      <c r="K1515" s="41">
        <f t="shared" si="340"/>
        <v>0</v>
      </c>
      <c r="L1515" s="2" t="str">
        <f t="shared" si="346"/>
        <v>J=</v>
      </c>
      <c r="M1515" s="42">
        <f t="shared" si="347"/>
        <v>44134</v>
      </c>
      <c r="N1515" s="5">
        <f t="shared" si="349"/>
        <v>0</v>
      </c>
      <c r="O1515" s="4"/>
      <c r="P1515" s="4"/>
      <c r="Q1515" s="4"/>
      <c r="R1515" s="5"/>
      <c r="S1515" s="3"/>
      <c r="T1515" s="4"/>
      <c r="U1515" s="5"/>
      <c r="V1515" s="5"/>
      <c r="W1515" s="5"/>
      <c r="X1515" s="4"/>
      <c r="Y1515" s="6"/>
      <c r="Z1515" s="4"/>
      <c r="AA1515" s="4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</row>
    <row r="1516" spans="1:144" x14ac:dyDescent="0.2">
      <c r="A1516" s="138">
        <f t="shared" si="341"/>
        <v>43811</v>
      </c>
      <c r="B1516" s="142">
        <f t="shared" ca="1" si="348"/>
        <v>1016224.85999999</v>
      </c>
      <c r="C1516" s="52">
        <f t="shared" si="342"/>
        <v>1000000</v>
      </c>
      <c r="D1516" s="38">
        <f t="shared" si="343"/>
        <v>0.14476</v>
      </c>
      <c r="E1516" s="42">
        <f t="shared" si="344"/>
        <v>43768</v>
      </c>
      <c r="F1516" s="1">
        <f t="shared" si="336"/>
        <v>30</v>
      </c>
      <c r="G1516" s="51">
        <f t="shared" si="337"/>
        <v>30</v>
      </c>
      <c r="H1516" s="43">
        <f t="shared" si="338"/>
        <v>1.0162248599999999</v>
      </c>
      <c r="I1516" s="51">
        <f t="shared" si="345"/>
        <v>0</v>
      </c>
      <c r="J1516" s="52">
        <f t="shared" si="339"/>
        <v>16224.85999999</v>
      </c>
      <c r="K1516" s="41">
        <f t="shared" si="340"/>
        <v>0</v>
      </c>
      <c r="L1516" s="2" t="str">
        <f t="shared" si="346"/>
        <v>J=</v>
      </c>
      <c r="M1516" s="42">
        <f t="shared" si="347"/>
        <v>44134</v>
      </c>
      <c r="N1516" s="5">
        <f t="shared" si="349"/>
        <v>0</v>
      </c>
      <c r="O1516" s="4"/>
      <c r="P1516" s="4"/>
      <c r="Q1516" s="4"/>
      <c r="R1516" s="5"/>
      <c r="S1516" s="3"/>
      <c r="T1516" s="4"/>
      <c r="U1516" s="5"/>
      <c r="V1516" s="5"/>
      <c r="W1516" s="5"/>
      <c r="X1516" s="4"/>
      <c r="Y1516" s="6"/>
      <c r="Z1516" s="4"/>
      <c r="AA1516" s="4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</row>
    <row r="1517" spans="1:144" x14ac:dyDescent="0.2">
      <c r="A1517" s="138">
        <f t="shared" si="341"/>
        <v>43812</v>
      </c>
      <c r="B1517" s="142">
        <f t="shared" ca="1" si="348"/>
        <v>1016770.199</v>
      </c>
      <c r="C1517" s="52">
        <f t="shared" si="342"/>
        <v>1000000</v>
      </c>
      <c r="D1517" s="38">
        <f t="shared" si="343"/>
        <v>0.14476</v>
      </c>
      <c r="E1517" s="42">
        <f t="shared" si="344"/>
        <v>43768</v>
      </c>
      <c r="F1517" s="1">
        <f t="shared" si="336"/>
        <v>31</v>
      </c>
      <c r="G1517" s="51">
        <f t="shared" si="337"/>
        <v>31</v>
      </c>
      <c r="H1517" s="43">
        <f t="shared" si="338"/>
        <v>1.016770199</v>
      </c>
      <c r="I1517" s="51">
        <f t="shared" si="345"/>
        <v>0</v>
      </c>
      <c r="J1517" s="52">
        <f t="shared" si="339"/>
        <v>16770.199000000001</v>
      </c>
      <c r="K1517" s="41">
        <f t="shared" si="340"/>
        <v>0</v>
      </c>
      <c r="L1517" s="2" t="str">
        <f t="shared" si="346"/>
        <v>J=</v>
      </c>
      <c r="M1517" s="42">
        <f t="shared" si="347"/>
        <v>44134</v>
      </c>
      <c r="N1517" s="5">
        <f t="shared" si="349"/>
        <v>0</v>
      </c>
      <c r="O1517" s="4"/>
      <c r="P1517" s="4"/>
      <c r="Q1517" s="4"/>
      <c r="R1517" s="5"/>
      <c r="S1517" s="3"/>
      <c r="T1517" s="4"/>
      <c r="U1517" s="5"/>
      <c r="V1517" s="5"/>
      <c r="W1517" s="5"/>
      <c r="X1517" s="4"/>
      <c r="Y1517" s="6"/>
      <c r="Z1517" s="4"/>
      <c r="AA1517" s="4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</row>
    <row r="1518" spans="1:144" x14ac:dyDescent="0.2">
      <c r="A1518" s="138">
        <f t="shared" si="341"/>
        <v>43813</v>
      </c>
      <c r="B1518" s="142">
        <f t="shared" ca="1" si="348"/>
        <v>1017315.83099999</v>
      </c>
      <c r="C1518" s="52">
        <f t="shared" si="342"/>
        <v>1000000</v>
      </c>
      <c r="D1518" s="38">
        <f t="shared" si="343"/>
        <v>0.14476</v>
      </c>
      <c r="E1518" s="42">
        <f t="shared" si="344"/>
        <v>43768</v>
      </c>
      <c r="F1518" s="1">
        <f t="shared" si="336"/>
        <v>31</v>
      </c>
      <c r="G1518" s="51">
        <f t="shared" si="337"/>
        <v>32</v>
      </c>
      <c r="H1518" s="43">
        <f t="shared" si="338"/>
        <v>1.0173158309999999</v>
      </c>
      <c r="I1518" s="51">
        <f t="shared" si="345"/>
        <v>0</v>
      </c>
      <c r="J1518" s="52">
        <f t="shared" si="339"/>
        <v>17315.830999990001</v>
      </c>
      <c r="K1518" s="41">
        <f t="shared" si="340"/>
        <v>0</v>
      </c>
      <c r="L1518" s="2" t="str">
        <f t="shared" si="346"/>
        <v>J=</v>
      </c>
      <c r="M1518" s="42">
        <f t="shared" si="347"/>
        <v>44134</v>
      </c>
      <c r="N1518" s="5">
        <f t="shared" si="349"/>
        <v>0</v>
      </c>
      <c r="O1518" s="4"/>
      <c r="P1518" s="4"/>
      <c r="Q1518" s="4"/>
      <c r="R1518" s="5"/>
      <c r="S1518" s="3"/>
      <c r="T1518" s="4"/>
      <c r="U1518" s="5"/>
      <c r="V1518" s="5"/>
      <c r="W1518" s="5"/>
      <c r="X1518" s="4"/>
      <c r="Y1518" s="6"/>
      <c r="Z1518" s="4"/>
      <c r="AA1518" s="4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</row>
    <row r="1519" spans="1:144" x14ac:dyDescent="0.2">
      <c r="A1519" s="138">
        <f t="shared" si="341"/>
        <v>43814</v>
      </c>
      <c r="B1519" s="142">
        <f t="shared" ca="1" si="348"/>
        <v>1017315.83099999</v>
      </c>
      <c r="C1519" s="52">
        <f t="shared" si="342"/>
        <v>1000000</v>
      </c>
      <c r="D1519" s="38">
        <f t="shared" si="343"/>
        <v>0.14476</v>
      </c>
      <c r="E1519" s="42">
        <f t="shared" si="344"/>
        <v>43768</v>
      </c>
      <c r="F1519" s="1">
        <f t="shared" si="336"/>
        <v>31</v>
      </c>
      <c r="G1519" s="51">
        <f t="shared" si="337"/>
        <v>32</v>
      </c>
      <c r="H1519" s="43">
        <f t="shared" si="338"/>
        <v>1.0173158309999999</v>
      </c>
      <c r="I1519" s="51">
        <f t="shared" si="345"/>
        <v>0</v>
      </c>
      <c r="J1519" s="52">
        <f t="shared" si="339"/>
        <v>17315.830999990001</v>
      </c>
      <c r="K1519" s="41">
        <f t="shared" si="340"/>
        <v>0</v>
      </c>
      <c r="L1519" s="2" t="str">
        <f t="shared" si="346"/>
        <v>J=</v>
      </c>
      <c r="M1519" s="42">
        <f t="shared" si="347"/>
        <v>44134</v>
      </c>
      <c r="N1519" s="5">
        <f t="shared" si="349"/>
        <v>0</v>
      </c>
      <c r="O1519" s="4"/>
      <c r="P1519" s="4"/>
      <c r="Q1519" s="4"/>
      <c r="R1519" s="5"/>
      <c r="S1519" s="3"/>
      <c r="T1519" s="4"/>
      <c r="U1519" s="5"/>
      <c r="V1519" s="5"/>
      <c r="W1519" s="5"/>
      <c r="X1519" s="4"/>
      <c r="Y1519" s="6"/>
      <c r="Z1519" s="4"/>
      <c r="AA1519" s="4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</row>
    <row r="1520" spans="1:144" x14ac:dyDescent="0.2">
      <c r="A1520" s="138">
        <f t="shared" si="341"/>
        <v>43815</v>
      </c>
      <c r="B1520" s="142">
        <f t="shared" ca="1" si="348"/>
        <v>1017315.83099999</v>
      </c>
      <c r="C1520" s="52">
        <f t="shared" si="342"/>
        <v>1000000</v>
      </c>
      <c r="D1520" s="38">
        <f t="shared" si="343"/>
        <v>0.14476</v>
      </c>
      <c r="E1520" s="42">
        <f t="shared" si="344"/>
        <v>43768</v>
      </c>
      <c r="F1520" s="1">
        <f t="shared" si="336"/>
        <v>32</v>
      </c>
      <c r="G1520" s="51">
        <f t="shared" si="337"/>
        <v>32</v>
      </c>
      <c r="H1520" s="43">
        <f t="shared" si="338"/>
        <v>1.0173158309999999</v>
      </c>
      <c r="I1520" s="51">
        <f t="shared" si="345"/>
        <v>0</v>
      </c>
      <c r="J1520" s="52">
        <f t="shared" si="339"/>
        <v>17315.830999990001</v>
      </c>
      <c r="K1520" s="41">
        <f t="shared" si="340"/>
        <v>0</v>
      </c>
      <c r="L1520" s="2" t="str">
        <f t="shared" si="346"/>
        <v>J=</v>
      </c>
      <c r="M1520" s="42">
        <f t="shared" si="347"/>
        <v>44134</v>
      </c>
      <c r="N1520" s="5">
        <f t="shared" si="349"/>
        <v>0</v>
      </c>
      <c r="O1520" s="4"/>
      <c r="P1520" s="4"/>
      <c r="Q1520" s="4"/>
      <c r="R1520" s="5"/>
      <c r="S1520" s="3"/>
      <c r="T1520" s="4"/>
      <c r="U1520" s="5"/>
      <c r="V1520" s="5"/>
      <c r="W1520" s="5"/>
      <c r="X1520" s="4"/>
      <c r="Y1520" s="6"/>
      <c r="Z1520" s="4"/>
      <c r="AA1520" s="4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</row>
    <row r="1521" spans="1:144" x14ac:dyDescent="0.2">
      <c r="A1521" s="138">
        <f t="shared" si="341"/>
        <v>43816</v>
      </c>
      <c r="B1521" s="142">
        <f t="shared" ca="1" si="348"/>
        <v>1017861.755</v>
      </c>
      <c r="C1521" s="52">
        <f t="shared" si="342"/>
        <v>1000000</v>
      </c>
      <c r="D1521" s="38">
        <f t="shared" si="343"/>
        <v>0.14476</v>
      </c>
      <c r="E1521" s="42">
        <f t="shared" si="344"/>
        <v>43768</v>
      </c>
      <c r="F1521" s="1">
        <f t="shared" si="336"/>
        <v>33</v>
      </c>
      <c r="G1521" s="51">
        <f t="shared" si="337"/>
        <v>33</v>
      </c>
      <c r="H1521" s="43">
        <f t="shared" si="338"/>
        <v>1.017861755</v>
      </c>
      <c r="I1521" s="51">
        <f t="shared" si="345"/>
        <v>0</v>
      </c>
      <c r="J1521" s="52">
        <f t="shared" si="339"/>
        <v>17861.755000000001</v>
      </c>
      <c r="K1521" s="41">
        <f t="shared" si="340"/>
        <v>0</v>
      </c>
      <c r="L1521" s="2" t="str">
        <f t="shared" si="346"/>
        <v>J=</v>
      </c>
      <c r="M1521" s="42">
        <f t="shared" si="347"/>
        <v>44134</v>
      </c>
      <c r="N1521" s="5">
        <f t="shared" si="349"/>
        <v>0</v>
      </c>
      <c r="O1521" s="4"/>
      <c r="P1521" s="4"/>
      <c r="Q1521" s="4"/>
      <c r="R1521" s="5"/>
      <c r="S1521" s="3"/>
      <c r="T1521" s="4"/>
      <c r="U1521" s="5"/>
      <c r="V1521" s="5"/>
      <c r="W1521" s="5"/>
      <c r="X1521" s="4"/>
      <c r="Y1521" s="6"/>
      <c r="Z1521" s="4"/>
      <c r="AA1521" s="4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</row>
    <row r="1522" spans="1:144" x14ac:dyDescent="0.2">
      <c r="A1522" s="138">
        <f t="shared" si="341"/>
        <v>43817</v>
      </c>
      <c r="B1522" s="142">
        <f t="shared" ca="1" si="348"/>
        <v>1018407.972</v>
      </c>
      <c r="C1522" s="52">
        <f t="shared" si="342"/>
        <v>1000000</v>
      </c>
      <c r="D1522" s="38">
        <f t="shared" si="343"/>
        <v>0.14476</v>
      </c>
      <c r="E1522" s="42">
        <f t="shared" si="344"/>
        <v>43768</v>
      </c>
      <c r="F1522" s="1">
        <f t="shared" si="336"/>
        <v>34</v>
      </c>
      <c r="G1522" s="51">
        <f t="shared" si="337"/>
        <v>34</v>
      </c>
      <c r="H1522" s="43">
        <f t="shared" si="338"/>
        <v>1.0184079720000001</v>
      </c>
      <c r="I1522" s="51">
        <f t="shared" si="345"/>
        <v>0</v>
      </c>
      <c r="J1522" s="52">
        <f t="shared" si="339"/>
        <v>18407.972000000002</v>
      </c>
      <c r="K1522" s="41">
        <f t="shared" si="340"/>
        <v>0</v>
      </c>
      <c r="L1522" s="2" t="str">
        <f t="shared" si="346"/>
        <v>J=</v>
      </c>
      <c r="M1522" s="42">
        <f t="shared" si="347"/>
        <v>44134</v>
      </c>
      <c r="N1522" s="5">
        <f t="shared" si="349"/>
        <v>0</v>
      </c>
      <c r="O1522" s="4"/>
      <c r="P1522" s="4"/>
      <c r="Q1522" s="4"/>
      <c r="R1522" s="5"/>
      <c r="S1522" s="3"/>
      <c r="T1522" s="4"/>
      <c r="U1522" s="5"/>
      <c r="V1522" s="5"/>
      <c r="W1522" s="5"/>
      <c r="X1522" s="4"/>
      <c r="Y1522" s="6"/>
      <c r="Z1522" s="4"/>
      <c r="AA1522" s="4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</row>
    <row r="1523" spans="1:144" x14ac:dyDescent="0.2">
      <c r="A1523" s="138">
        <f t="shared" si="341"/>
        <v>43818</v>
      </c>
      <c r="B1523" s="142">
        <f t="shared" ca="1" si="348"/>
        <v>1018954.48299999</v>
      </c>
      <c r="C1523" s="52">
        <f t="shared" si="342"/>
        <v>1000000</v>
      </c>
      <c r="D1523" s="38">
        <f t="shared" si="343"/>
        <v>0.14476</v>
      </c>
      <c r="E1523" s="42">
        <f t="shared" si="344"/>
        <v>43768</v>
      </c>
      <c r="F1523" s="1">
        <f t="shared" si="336"/>
        <v>35</v>
      </c>
      <c r="G1523" s="51">
        <f t="shared" si="337"/>
        <v>35</v>
      </c>
      <c r="H1523" s="43">
        <f t="shared" si="338"/>
        <v>1.0189544829999999</v>
      </c>
      <c r="I1523" s="51">
        <f t="shared" si="345"/>
        <v>0</v>
      </c>
      <c r="J1523" s="52">
        <f t="shared" si="339"/>
        <v>18954.482999989999</v>
      </c>
      <c r="K1523" s="41">
        <f t="shared" si="340"/>
        <v>0</v>
      </c>
      <c r="L1523" s="2" t="str">
        <f t="shared" si="346"/>
        <v>J=</v>
      </c>
      <c r="M1523" s="42">
        <f t="shared" si="347"/>
        <v>44134</v>
      </c>
      <c r="N1523" s="5">
        <f t="shared" si="349"/>
        <v>0</v>
      </c>
      <c r="O1523" s="4"/>
      <c r="P1523" s="4"/>
      <c r="Q1523" s="4"/>
      <c r="R1523" s="5"/>
      <c r="S1523" s="3"/>
      <c r="T1523" s="4"/>
      <c r="U1523" s="5"/>
      <c r="V1523" s="5"/>
      <c r="W1523" s="5"/>
      <c r="X1523" s="4"/>
      <c r="Y1523" s="6"/>
      <c r="Z1523" s="4"/>
      <c r="AA1523" s="4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</row>
    <row r="1524" spans="1:144" x14ac:dyDescent="0.2">
      <c r="A1524" s="138">
        <f t="shared" si="341"/>
        <v>43819</v>
      </c>
      <c r="B1524" s="142">
        <f t="shared" ca="1" si="348"/>
        <v>1019501.28599999</v>
      </c>
      <c r="C1524" s="52">
        <f t="shared" si="342"/>
        <v>1000000</v>
      </c>
      <c r="D1524" s="38">
        <f t="shared" si="343"/>
        <v>0.14476</v>
      </c>
      <c r="E1524" s="42">
        <f t="shared" si="344"/>
        <v>43768</v>
      </c>
      <c r="F1524" s="1">
        <f t="shared" si="336"/>
        <v>36</v>
      </c>
      <c r="G1524" s="51">
        <f t="shared" si="337"/>
        <v>36</v>
      </c>
      <c r="H1524" s="43">
        <f t="shared" si="338"/>
        <v>1.0195012859999999</v>
      </c>
      <c r="I1524" s="51">
        <f t="shared" si="345"/>
        <v>0</v>
      </c>
      <c r="J1524" s="52">
        <f t="shared" si="339"/>
        <v>19501.285999989999</v>
      </c>
      <c r="K1524" s="41">
        <f t="shared" si="340"/>
        <v>0</v>
      </c>
      <c r="L1524" s="2" t="str">
        <f t="shared" si="346"/>
        <v>J=</v>
      </c>
      <c r="M1524" s="42">
        <f t="shared" si="347"/>
        <v>44134</v>
      </c>
      <c r="N1524" s="5">
        <f t="shared" si="349"/>
        <v>0</v>
      </c>
      <c r="O1524" s="4"/>
      <c r="P1524" s="4"/>
      <c r="Q1524" s="4"/>
      <c r="R1524" s="5"/>
      <c r="S1524" s="3"/>
      <c r="T1524" s="4"/>
      <c r="U1524" s="5"/>
      <c r="V1524" s="5"/>
      <c r="W1524" s="5"/>
      <c r="X1524" s="4"/>
      <c r="Y1524" s="6"/>
      <c r="Z1524" s="4"/>
      <c r="AA1524" s="4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</row>
    <row r="1525" spans="1:144" x14ac:dyDescent="0.2">
      <c r="A1525" s="138">
        <f t="shared" si="341"/>
        <v>43820</v>
      </c>
      <c r="B1525" s="142">
        <f t="shared" ca="1" si="348"/>
        <v>1020048.383</v>
      </c>
      <c r="C1525" s="52">
        <f t="shared" si="342"/>
        <v>1000000</v>
      </c>
      <c r="D1525" s="38">
        <f t="shared" si="343"/>
        <v>0.14476</v>
      </c>
      <c r="E1525" s="42">
        <f t="shared" si="344"/>
        <v>43768</v>
      </c>
      <c r="F1525" s="1">
        <f t="shared" si="336"/>
        <v>36</v>
      </c>
      <c r="G1525" s="51">
        <f t="shared" si="337"/>
        <v>37</v>
      </c>
      <c r="H1525" s="43">
        <f t="shared" si="338"/>
        <v>1.020048383</v>
      </c>
      <c r="I1525" s="51">
        <f t="shared" si="345"/>
        <v>0</v>
      </c>
      <c r="J1525" s="52">
        <f t="shared" si="339"/>
        <v>20048.383000000002</v>
      </c>
      <c r="K1525" s="41">
        <f t="shared" si="340"/>
        <v>0</v>
      </c>
      <c r="L1525" s="2" t="str">
        <f t="shared" si="346"/>
        <v>J=</v>
      </c>
      <c r="M1525" s="42">
        <f t="shared" si="347"/>
        <v>44134</v>
      </c>
      <c r="N1525" s="5">
        <f t="shared" si="349"/>
        <v>0</v>
      </c>
      <c r="O1525" s="4"/>
      <c r="P1525" s="4"/>
      <c r="Q1525" s="4"/>
      <c r="R1525" s="5"/>
      <c r="S1525" s="3"/>
      <c r="T1525" s="4"/>
      <c r="U1525" s="5"/>
      <c r="V1525" s="5"/>
      <c r="W1525" s="5"/>
      <c r="X1525" s="4"/>
      <c r="Y1525" s="6"/>
      <c r="Z1525" s="4"/>
      <c r="AA1525" s="4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</row>
    <row r="1526" spans="1:144" x14ac:dyDescent="0.2">
      <c r="A1526" s="138">
        <f t="shared" si="341"/>
        <v>43821</v>
      </c>
      <c r="B1526" s="142">
        <f t="shared" ca="1" si="348"/>
        <v>1020048.383</v>
      </c>
      <c r="C1526" s="52">
        <f t="shared" si="342"/>
        <v>1000000</v>
      </c>
      <c r="D1526" s="38">
        <f t="shared" si="343"/>
        <v>0.14476</v>
      </c>
      <c r="E1526" s="42">
        <f t="shared" si="344"/>
        <v>43768</v>
      </c>
      <c r="F1526" s="1">
        <f t="shared" si="336"/>
        <v>36</v>
      </c>
      <c r="G1526" s="51">
        <f t="shared" si="337"/>
        <v>37</v>
      </c>
      <c r="H1526" s="43">
        <f t="shared" si="338"/>
        <v>1.020048383</v>
      </c>
      <c r="I1526" s="51">
        <f t="shared" si="345"/>
        <v>0</v>
      </c>
      <c r="J1526" s="52">
        <f t="shared" si="339"/>
        <v>20048.383000000002</v>
      </c>
      <c r="K1526" s="41">
        <f t="shared" si="340"/>
        <v>0</v>
      </c>
      <c r="L1526" s="2" t="str">
        <f t="shared" si="346"/>
        <v>J=</v>
      </c>
      <c r="M1526" s="42">
        <f t="shared" si="347"/>
        <v>44134</v>
      </c>
      <c r="N1526" s="5">
        <f t="shared" si="349"/>
        <v>0</v>
      </c>
      <c r="O1526" s="4"/>
      <c r="P1526" s="4"/>
      <c r="Q1526" s="4"/>
      <c r="R1526" s="5"/>
      <c r="S1526" s="3"/>
      <c r="T1526" s="4"/>
      <c r="U1526" s="5"/>
      <c r="V1526" s="5"/>
      <c r="W1526" s="5"/>
      <c r="X1526" s="4"/>
      <c r="Y1526" s="6"/>
      <c r="Z1526" s="4"/>
      <c r="AA1526" s="4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</row>
    <row r="1527" spans="1:144" x14ac:dyDescent="0.2">
      <c r="A1527" s="138">
        <f t="shared" si="341"/>
        <v>43822</v>
      </c>
      <c r="B1527" s="142">
        <f t="shared" ca="1" si="348"/>
        <v>1020048.383</v>
      </c>
      <c r="C1527" s="52">
        <f t="shared" si="342"/>
        <v>1000000</v>
      </c>
      <c r="D1527" s="38">
        <f t="shared" si="343"/>
        <v>0.14476</v>
      </c>
      <c r="E1527" s="42">
        <f t="shared" si="344"/>
        <v>43768</v>
      </c>
      <c r="F1527" s="1">
        <f t="shared" si="336"/>
        <v>37</v>
      </c>
      <c r="G1527" s="51">
        <f t="shared" si="337"/>
        <v>37</v>
      </c>
      <c r="H1527" s="43">
        <f t="shared" si="338"/>
        <v>1.020048383</v>
      </c>
      <c r="I1527" s="51">
        <f t="shared" si="345"/>
        <v>0</v>
      </c>
      <c r="J1527" s="52">
        <f t="shared" si="339"/>
        <v>20048.383000000002</v>
      </c>
      <c r="K1527" s="41">
        <f t="shared" si="340"/>
        <v>0</v>
      </c>
      <c r="L1527" s="2" t="str">
        <f t="shared" si="346"/>
        <v>J=</v>
      </c>
      <c r="M1527" s="42">
        <f t="shared" si="347"/>
        <v>44134</v>
      </c>
      <c r="N1527" s="5">
        <f t="shared" si="349"/>
        <v>0</v>
      </c>
      <c r="O1527" s="4"/>
      <c r="P1527" s="4"/>
      <c r="Q1527" s="4"/>
      <c r="R1527" s="5"/>
      <c r="S1527" s="3"/>
      <c r="T1527" s="4"/>
      <c r="U1527" s="5"/>
      <c r="V1527" s="5"/>
      <c r="W1527" s="5"/>
      <c r="X1527" s="4"/>
      <c r="Y1527" s="6"/>
      <c r="Z1527" s="4"/>
      <c r="AA1527" s="4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</row>
    <row r="1528" spans="1:144" x14ac:dyDescent="0.2">
      <c r="A1528" s="138">
        <f t="shared" si="341"/>
        <v>43823</v>
      </c>
      <c r="B1528" s="142">
        <f t="shared" ca="1" si="348"/>
        <v>1020595.774</v>
      </c>
      <c r="C1528" s="52">
        <f t="shared" si="342"/>
        <v>1000000</v>
      </c>
      <c r="D1528" s="38">
        <f t="shared" si="343"/>
        <v>0.14476</v>
      </c>
      <c r="E1528" s="42">
        <f t="shared" si="344"/>
        <v>43768</v>
      </c>
      <c r="F1528" s="1">
        <f t="shared" si="336"/>
        <v>38</v>
      </c>
      <c r="G1528" s="51">
        <f t="shared" si="337"/>
        <v>38</v>
      </c>
      <c r="H1528" s="43">
        <f t="shared" si="338"/>
        <v>1.020595774</v>
      </c>
      <c r="I1528" s="51">
        <f t="shared" si="345"/>
        <v>0</v>
      </c>
      <c r="J1528" s="52">
        <f t="shared" si="339"/>
        <v>20595.774000000001</v>
      </c>
      <c r="K1528" s="41">
        <f t="shared" si="340"/>
        <v>0</v>
      </c>
      <c r="L1528" s="2" t="str">
        <f t="shared" si="346"/>
        <v>J=</v>
      </c>
      <c r="M1528" s="42">
        <f t="shared" si="347"/>
        <v>44134</v>
      </c>
      <c r="N1528" s="5">
        <f t="shared" si="349"/>
        <v>0</v>
      </c>
      <c r="O1528" s="4"/>
      <c r="P1528" s="4"/>
      <c r="Q1528" s="4"/>
      <c r="R1528" s="5"/>
      <c r="S1528" s="3"/>
      <c r="T1528" s="4"/>
      <c r="U1528" s="5"/>
      <c r="V1528" s="5"/>
      <c r="W1528" s="5"/>
      <c r="X1528" s="4"/>
      <c r="Y1528" s="6"/>
      <c r="Z1528" s="4"/>
      <c r="AA1528" s="4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</row>
    <row r="1529" spans="1:144" x14ac:dyDescent="0.2">
      <c r="A1529" s="138">
        <f t="shared" si="341"/>
        <v>43824</v>
      </c>
      <c r="B1529" s="142">
        <f t="shared" ca="1" si="348"/>
        <v>1021143.458</v>
      </c>
      <c r="C1529" s="52">
        <f t="shared" si="342"/>
        <v>1000000</v>
      </c>
      <c r="D1529" s="38">
        <f t="shared" si="343"/>
        <v>0.14476</v>
      </c>
      <c r="E1529" s="42">
        <f t="shared" si="344"/>
        <v>43768</v>
      </c>
      <c r="F1529" s="1">
        <f t="shared" si="336"/>
        <v>38</v>
      </c>
      <c r="G1529" s="51">
        <f t="shared" si="337"/>
        <v>39</v>
      </c>
      <c r="H1529" s="43">
        <f t="shared" si="338"/>
        <v>1.0211434580000001</v>
      </c>
      <c r="I1529" s="51">
        <f t="shared" si="345"/>
        <v>0</v>
      </c>
      <c r="J1529" s="52">
        <f t="shared" si="339"/>
        <v>21143.457999999999</v>
      </c>
      <c r="K1529" s="41">
        <f t="shared" si="340"/>
        <v>0</v>
      </c>
      <c r="L1529" s="2" t="str">
        <f t="shared" si="346"/>
        <v>J=</v>
      </c>
      <c r="M1529" s="42">
        <f t="shared" si="347"/>
        <v>44134</v>
      </c>
      <c r="N1529" s="5">
        <f t="shared" si="349"/>
        <v>0</v>
      </c>
      <c r="O1529" s="4"/>
      <c r="P1529" s="4"/>
      <c r="Q1529" s="4"/>
      <c r="R1529" s="5"/>
      <c r="S1529" s="3"/>
      <c r="T1529" s="4"/>
      <c r="U1529" s="5"/>
      <c r="V1529" s="5"/>
      <c r="W1529" s="5"/>
      <c r="X1529" s="4"/>
      <c r="Y1529" s="6"/>
      <c r="Z1529" s="4"/>
      <c r="AA1529" s="4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</row>
    <row r="1530" spans="1:144" x14ac:dyDescent="0.2">
      <c r="A1530" s="138">
        <f t="shared" si="341"/>
        <v>43825</v>
      </c>
      <c r="B1530" s="142">
        <f t="shared" ca="1" si="348"/>
        <v>1021143.458</v>
      </c>
      <c r="C1530" s="52">
        <f t="shared" si="342"/>
        <v>1000000</v>
      </c>
      <c r="D1530" s="38">
        <f t="shared" si="343"/>
        <v>0.14476</v>
      </c>
      <c r="E1530" s="42">
        <f t="shared" si="344"/>
        <v>43768</v>
      </c>
      <c r="F1530" s="1">
        <f t="shared" si="336"/>
        <v>39</v>
      </c>
      <c r="G1530" s="51">
        <f t="shared" si="337"/>
        <v>39</v>
      </c>
      <c r="H1530" s="43">
        <f t="shared" si="338"/>
        <v>1.0211434580000001</v>
      </c>
      <c r="I1530" s="51">
        <f t="shared" si="345"/>
        <v>0</v>
      </c>
      <c r="J1530" s="52">
        <f t="shared" si="339"/>
        <v>21143.457999999999</v>
      </c>
      <c r="K1530" s="41">
        <f t="shared" si="340"/>
        <v>0</v>
      </c>
      <c r="L1530" s="2" t="str">
        <f t="shared" si="346"/>
        <v>J=</v>
      </c>
      <c r="M1530" s="42">
        <f t="shared" si="347"/>
        <v>44134</v>
      </c>
      <c r="N1530" s="5">
        <f t="shared" si="349"/>
        <v>0</v>
      </c>
      <c r="O1530" s="4"/>
      <c r="P1530" s="4"/>
      <c r="Q1530" s="4"/>
      <c r="R1530" s="5"/>
      <c r="S1530" s="3"/>
      <c r="T1530" s="4"/>
      <c r="U1530" s="5"/>
      <c r="V1530" s="5"/>
      <c r="W1530" s="5"/>
      <c r="X1530" s="4"/>
      <c r="Y1530" s="6"/>
      <c r="Z1530" s="4"/>
      <c r="AA1530" s="4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</row>
    <row r="1531" spans="1:144" x14ac:dyDescent="0.2">
      <c r="A1531" s="138">
        <f t="shared" si="341"/>
        <v>43826</v>
      </c>
      <c r="B1531" s="142">
        <f t="shared" ca="1" si="348"/>
        <v>1021691.437</v>
      </c>
      <c r="C1531" s="52">
        <f t="shared" si="342"/>
        <v>1000000</v>
      </c>
      <c r="D1531" s="38">
        <f t="shared" si="343"/>
        <v>0.14476</v>
      </c>
      <c r="E1531" s="42">
        <f t="shared" si="344"/>
        <v>43768</v>
      </c>
      <c r="F1531" s="1">
        <f t="shared" si="336"/>
        <v>40</v>
      </c>
      <c r="G1531" s="51">
        <f t="shared" si="337"/>
        <v>40</v>
      </c>
      <c r="H1531" s="43">
        <f t="shared" si="338"/>
        <v>1.0216914370000001</v>
      </c>
      <c r="I1531" s="51">
        <f t="shared" si="345"/>
        <v>0</v>
      </c>
      <c r="J1531" s="52">
        <f t="shared" si="339"/>
        <v>21691.437000000002</v>
      </c>
      <c r="K1531" s="41">
        <f t="shared" si="340"/>
        <v>0</v>
      </c>
      <c r="L1531" s="2" t="str">
        <f t="shared" si="346"/>
        <v>J=</v>
      </c>
      <c r="M1531" s="42">
        <f t="shared" si="347"/>
        <v>44134</v>
      </c>
      <c r="N1531" s="5">
        <f t="shared" si="349"/>
        <v>0</v>
      </c>
      <c r="O1531" s="4"/>
      <c r="P1531" s="4"/>
      <c r="Q1531" s="4"/>
      <c r="R1531" s="5"/>
      <c r="S1531" s="3"/>
      <c r="T1531" s="4"/>
      <c r="U1531" s="5"/>
      <c r="V1531" s="5"/>
      <c r="W1531" s="5"/>
      <c r="X1531" s="4"/>
      <c r="Y1531" s="6"/>
      <c r="Z1531" s="4"/>
      <c r="AA1531" s="4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</row>
    <row r="1532" spans="1:144" x14ac:dyDescent="0.2">
      <c r="A1532" s="138">
        <f t="shared" si="341"/>
        <v>43827</v>
      </c>
      <c r="B1532" s="142">
        <f t="shared" ca="1" si="348"/>
        <v>1022239.70899999</v>
      </c>
      <c r="C1532" s="52">
        <f t="shared" si="342"/>
        <v>1000000</v>
      </c>
      <c r="D1532" s="38">
        <f t="shared" si="343"/>
        <v>0.14476</v>
      </c>
      <c r="E1532" s="42">
        <f t="shared" si="344"/>
        <v>43768</v>
      </c>
      <c r="F1532" s="1">
        <f t="shared" si="336"/>
        <v>40</v>
      </c>
      <c r="G1532" s="51">
        <f t="shared" si="337"/>
        <v>41</v>
      </c>
      <c r="H1532" s="43">
        <f t="shared" si="338"/>
        <v>1.0222397089999999</v>
      </c>
      <c r="I1532" s="51">
        <f t="shared" si="345"/>
        <v>0</v>
      </c>
      <c r="J1532" s="52">
        <f t="shared" si="339"/>
        <v>22239.708999990002</v>
      </c>
      <c r="K1532" s="41">
        <f t="shared" si="340"/>
        <v>0</v>
      </c>
      <c r="L1532" s="2" t="str">
        <f t="shared" si="346"/>
        <v>J=</v>
      </c>
      <c r="M1532" s="42">
        <f t="shared" si="347"/>
        <v>44134</v>
      </c>
      <c r="N1532" s="5">
        <f t="shared" si="349"/>
        <v>0</v>
      </c>
      <c r="O1532" s="4"/>
      <c r="P1532" s="4"/>
      <c r="Q1532" s="4"/>
      <c r="R1532" s="5"/>
      <c r="S1532" s="3"/>
      <c r="T1532" s="4"/>
      <c r="U1532" s="5"/>
      <c r="V1532" s="5"/>
      <c r="W1532" s="5"/>
      <c r="X1532" s="4"/>
      <c r="Y1532" s="6"/>
      <c r="Z1532" s="4"/>
      <c r="AA1532" s="4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</row>
    <row r="1533" spans="1:144" x14ac:dyDescent="0.2">
      <c r="A1533" s="138">
        <f t="shared" si="341"/>
        <v>43828</v>
      </c>
      <c r="B1533" s="142">
        <f t="shared" ca="1" si="348"/>
        <v>1022239.70899999</v>
      </c>
      <c r="C1533" s="52">
        <f t="shared" si="342"/>
        <v>1000000</v>
      </c>
      <c r="D1533" s="38">
        <f t="shared" si="343"/>
        <v>0.14476</v>
      </c>
      <c r="E1533" s="42">
        <f t="shared" si="344"/>
        <v>43768</v>
      </c>
      <c r="F1533" s="1">
        <f t="shared" si="336"/>
        <v>40</v>
      </c>
      <c r="G1533" s="51">
        <f t="shared" si="337"/>
        <v>41</v>
      </c>
      <c r="H1533" s="43">
        <f t="shared" si="338"/>
        <v>1.0222397089999999</v>
      </c>
      <c r="I1533" s="51">
        <f t="shared" si="345"/>
        <v>0</v>
      </c>
      <c r="J1533" s="52">
        <f t="shared" si="339"/>
        <v>22239.708999990002</v>
      </c>
      <c r="K1533" s="41">
        <f t="shared" si="340"/>
        <v>0</v>
      </c>
      <c r="L1533" s="2" t="str">
        <f t="shared" si="346"/>
        <v>J=</v>
      </c>
      <c r="M1533" s="42">
        <f t="shared" si="347"/>
        <v>44134</v>
      </c>
      <c r="N1533" s="5">
        <f t="shared" si="349"/>
        <v>0</v>
      </c>
      <c r="O1533" s="4"/>
      <c r="P1533" s="4"/>
      <c r="Q1533" s="4"/>
      <c r="R1533" s="5"/>
      <c r="S1533" s="3"/>
      <c r="T1533" s="4"/>
      <c r="U1533" s="5"/>
      <c r="V1533" s="5"/>
      <c r="W1533" s="5"/>
      <c r="X1533" s="4"/>
      <c r="Y1533" s="6"/>
      <c r="Z1533" s="4"/>
      <c r="AA1533" s="4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</row>
    <row r="1534" spans="1:144" x14ac:dyDescent="0.2">
      <c r="A1534" s="138">
        <f t="shared" si="341"/>
        <v>43829</v>
      </c>
      <c r="B1534" s="142">
        <f t="shared" ca="1" si="348"/>
        <v>1022239.70899999</v>
      </c>
      <c r="C1534" s="52">
        <f t="shared" si="342"/>
        <v>1000000</v>
      </c>
      <c r="D1534" s="38">
        <f t="shared" si="343"/>
        <v>0.14476</v>
      </c>
      <c r="E1534" s="42">
        <f t="shared" si="344"/>
        <v>43768</v>
      </c>
      <c r="F1534" s="1">
        <f t="shared" si="336"/>
        <v>41</v>
      </c>
      <c r="G1534" s="51">
        <f t="shared" si="337"/>
        <v>41</v>
      </c>
      <c r="H1534" s="43">
        <f t="shared" si="338"/>
        <v>1.0222397089999999</v>
      </c>
      <c r="I1534" s="51">
        <f t="shared" si="345"/>
        <v>0</v>
      </c>
      <c r="J1534" s="52">
        <f t="shared" si="339"/>
        <v>22239.708999990002</v>
      </c>
      <c r="K1534" s="41">
        <f t="shared" si="340"/>
        <v>0</v>
      </c>
      <c r="L1534" s="2" t="str">
        <f t="shared" si="346"/>
        <v>J=</v>
      </c>
      <c r="M1534" s="42">
        <f t="shared" si="347"/>
        <v>44134</v>
      </c>
      <c r="N1534" s="5">
        <f t="shared" si="349"/>
        <v>0</v>
      </c>
      <c r="O1534" s="4"/>
      <c r="P1534" s="4"/>
      <c r="Q1534" s="4"/>
      <c r="R1534" s="5"/>
      <c r="S1534" s="3"/>
      <c r="T1534" s="4"/>
      <c r="U1534" s="5"/>
      <c r="V1534" s="5"/>
      <c r="W1534" s="5"/>
      <c r="X1534" s="4"/>
      <c r="Y1534" s="6"/>
      <c r="Z1534" s="4"/>
      <c r="AA1534" s="4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</row>
    <row r="1535" spans="1:144" x14ac:dyDescent="0.2">
      <c r="A1535" s="138">
        <f t="shared" si="341"/>
        <v>43830</v>
      </c>
      <c r="B1535" s="142">
        <f t="shared" ca="1" si="348"/>
        <v>1022788.276</v>
      </c>
      <c r="C1535" s="52">
        <f t="shared" si="342"/>
        <v>1000000</v>
      </c>
      <c r="D1535" s="38">
        <f t="shared" si="343"/>
        <v>0.14476</v>
      </c>
      <c r="E1535" s="42">
        <f t="shared" si="344"/>
        <v>43768</v>
      </c>
      <c r="F1535" s="1">
        <f t="shared" si="336"/>
        <v>42</v>
      </c>
      <c r="G1535" s="51">
        <f t="shared" si="337"/>
        <v>42</v>
      </c>
      <c r="H1535" s="43">
        <f t="shared" si="338"/>
        <v>1.022788276</v>
      </c>
      <c r="I1535" s="51">
        <f t="shared" si="345"/>
        <v>0</v>
      </c>
      <c r="J1535" s="52">
        <f t="shared" si="339"/>
        <v>22788.276000000002</v>
      </c>
      <c r="K1535" s="41">
        <f t="shared" si="340"/>
        <v>0</v>
      </c>
      <c r="L1535" s="2" t="str">
        <f t="shared" si="346"/>
        <v>J=</v>
      </c>
      <c r="M1535" s="42">
        <f t="shared" si="347"/>
        <v>44134</v>
      </c>
      <c r="N1535" s="5">
        <f t="shared" si="349"/>
        <v>0</v>
      </c>
      <c r="O1535" s="4"/>
      <c r="P1535" s="4"/>
      <c r="Q1535" s="4"/>
      <c r="R1535" s="5"/>
      <c r="S1535" s="3"/>
      <c r="T1535" s="4"/>
      <c r="U1535" s="5"/>
      <c r="V1535" s="5"/>
      <c r="W1535" s="5"/>
      <c r="X1535" s="4"/>
      <c r="Y1535" s="6"/>
      <c r="Z1535" s="4"/>
      <c r="AA1535" s="4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</row>
    <row r="1536" spans="1:144" x14ac:dyDescent="0.2">
      <c r="A1536" s="138">
        <f t="shared" si="341"/>
        <v>43831</v>
      </c>
      <c r="B1536" s="142">
        <f t="shared" ca="1" si="348"/>
        <v>1023337.137</v>
      </c>
      <c r="C1536" s="52">
        <f t="shared" si="342"/>
        <v>1000000</v>
      </c>
      <c r="D1536" s="38">
        <f t="shared" si="343"/>
        <v>0.14476</v>
      </c>
      <c r="E1536" s="42">
        <f t="shared" si="344"/>
        <v>43768</v>
      </c>
      <c r="F1536" s="1">
        <f t="shared" si="336"/>
        <v>42</v>
      </c>
      <c r="G1536" s="51">
        <f t="shared" si="337"/>
        <v>43</v>
      </c>
      <c r="H1536" s="43">
        <f t="shared" si="338"/>
        <v>1.023337137</v>
      </c>
      <c r="I1536" s="51">
        <f t="shared" si="345"/>
        <v>0</v>
      </c>
      <c r="J1536" s="52">
        <f t="shared" si="339"/>
        <v>23337.136999999999</v>
      </c>
      <c r="K1536" s="41">
        <f t="shared" si="340"/>
        <v>0</v>
      </c>
      <c r="L1536" s="2" t="str">
        <f t="shared" si="346"/>
        <v>J=</v>
      </c>
      <c r="M1536" s="42">
        <f t="shared" si="347"/>
        <v>44134</v>
      </c>
      <c r="N1536" s="5">
        <f t="shared" si="349"/>
        <v>0</v>
      </c>
      <c r="O1536" s="4"/>
      <c r="P1536" s="4"/>
      <c r="Q1536" s="4"/>
      <c r="R1536" s="5"/>
      <c r="S1536" s="3"/>
      <c r="T1536" s="4"/>
      <c r="U1536" s="5"/>
      <c r="V1536" s="5"/>
      <c r="W1536" s="5"/>
      <c r="X1536" s="4"/>
      <c r="Y1536" s="6"/>
      <c r="Z1536" s="4"/>
      <c r="AA1536" s="4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</row>
    <row r="1537" spans="1:144" x14ac:dyDescent="0.2">
      <c r="A1537" s="138">
        <f t="shared" si="341"/>
        <v>43832</v>
      </c>
      <c r="B1537" s="142">
        <f t="shared" ca="1" si="348"/>
        <v>1023337.137</v>
      </c>
      <c r="C1537" s="52">
        <f t="shared" si="342"/>
        <v>1000000</v>
      </c>
      <c r="D1537" s="38">
        <f t="shared" si="343"/>
        <v>0.14476</v>
      </c>
      <c r="E1537" s="42">
        <f t="shared" si="344"/>
        <v>43768</v>
      </c>
      <c r="F1537" s="1">
        <f t="shared" si="336"/>
        <v>43</v>
      </c>
      <c r="G1537" s="51">
        <f t="shared" si="337"/>
        <v>43</v>
      </c>
      <c r="H1537" s="43">
        <f t="shared" si="338"/>
        <v>1.023337137</v>
      </c>
      <c r="I1537" s="51">
        <f t="shared" si="345"/>
        <v>0</v>
      </c>
      <c r="J1537" s="52">
        <f t="shared" si="339"/>
        <v>23337.136999999999</v>
      </c>
      <c r="K1537" s="41">
        <f t="shared" si="340"/>
        <v>0</v>
      </c>
      <c r="L1537" s="2" t="str">
        <f t="shared" si="346"/>
        <v>J=</v>
      </c>
      <c r="M1537" s="42">
        <f t="shared" si="347"/>
        <v>44134</v>
      </c>
      <c r="N1537" s="5">
        <f t="shared" si="349"/>
        <v>0</v>
      </c>
      <c r="O1537" s="4"/>
      <c r="P1537" s="4"/>
      <c r="Q1537" s="4"/>
      <c r="R1537" s="5"/>
      <c r="S1537" s="3"/>
      <c r="T1537" s="4"/>
      <c r="U1537" s="5"/>
      <c r="V1537" s="5"/>
      <c r="W1537" s="5"/>
      <c r="X1537" s="4"/>
      <c r="Y1537" s="6"/>
      <c r="Z1537" s="4"/>
      <c r="AA1537" s="4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</row>
    <row r="1538" spans="1:144" x14ac:dyDescent="0.2">
      <c r="A1538" s="138">
        <f t="shared" si="341"/>
        <v>43833</v>
      </c>
      <c r="B1538" s="142">
        <f t="shared" ca="1" si="348"/>
        <v>1023886.292</v>
      </c>
      <c r="C1538" s="52">
        <f t="shared" si="342"/>
        <v>1000000</v>
      </c>
      <c r="D1538" s="38">
        <f t="shared" si="343"/>
        <v>0.14476</v>
      </c>
      <c r="E1538" s="42">
        <f t="shared" si="344"/>
        <v>43768</v>
      </c>
      <c r="F1538" s="1">
        <f t="shared" si="336"/>
        <v>44</v>
      </c>
      <c r="G1538" s="51">
        <f t="shared" si="337"/>
        <v>44</v>
      </c>
      <c r="H1538" s="43">
        <f t="shared" si="338"/>
        <v>1.023886292</v>
      </c>
      <c r="I1538" s="51">
        <f t="shared" si="345"/>
        <v>0</v>
      </c>
      <c r="J1538" s="52">
        <f t="shared" si="339"/>
        <v>23886.292000000001</v>
      </c>
      <c r="K1538" s="41">
        <f t="shared" si="340"/>
        <v>0</v>
      </c>
      <c r="L1538" s="2" t="str">
        <f t="shared" si="346"/>
        <v>J=</v>
      </c>
      <c r="M1538" s="42">
        <f t="shared" si="347"/>
        <v>44134</v>
      </c>
      <c r="N1538" s="5">
        <f t="shared" si="349"/>
        <v>0</v>
      </c>
      <c r="O1538" s="4"/>
      <c r="P1538" s="4"/>
      <c r="Q1538" s="4"/>
      <c r="R1538" s="5"/>
      <c r="S1538" s="3"/>
      <c r="T1538" s="4"/>
      <c r="U1538" s="5"/>
      <c r="V1538" s="5"/>
      <c r="W1538" s="5"/>
      <c r="X1538" s="4"/>
      <c r="Y1538" s="6"/>
      <c r="Z1538" s="4"/>
      <c r="AA1538" s="4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</row>
    <row r="1539" spans="1:144" x14ac:dyDescent="0.2">
      <c r="A1539" s="138">
        <f t="shared" si="341"/>
        <v>43834</v>
      </c>
      <c r="B1539" s="142">
        <f t="shared" ca="1" si="348"/>
        <v>1024435.742</v>
      </c>
      <c r="C1539" s="52">
        <f t="shared" si="342"/>
        <v>1000000</v>
      </c>
      <c r="D1539" s="38">
        <f t="shared" si="343"/>
        <v>0.14476</v>
      </c>
      <c r="E1539" s="42">
        <f t="shared" si="344"/>
        <v>43768</v>
      </c>
      <c r="F1539" s="1">
        <f t="shared" si="336"/>
        <v>44</v>
      </c>
      <c r="G1539" s="51">
        <f t="shared" si="337"/>
        <v>45</v>
      </c>
      <c r="H1539" s="43">
        <f t="shared" si="338"/>
        <v>1.0244357420000001</v>
      </c>
      <c r="I1539" s="51">
        <f t="shared" si="345"/>
        <v>0</v>
      </c>
      <c r="J1539" s="52">
        <f t="shared" si="339"/>
        <v>24435.741999999998</v>
      </c>
      <c r="K1539" s="41">
        <f t="shared" si="340"/>
        <v>0</v>
      </c>
      <c r="L1539" s="2" t="str">
        <f t="shared" si="346"/>
        <v>J=</v>
      </c>
      <c r="M1539" s="42">
        <f t="shared" si="347"/>
        <v>44134</v>
      </c>
      <c r="N1539" s="5">
        <f t="shared" si="349"/>
        <v>0</v>
      </c>
      <c r="O1539" s="4"/>
      <c r="P1539" s="4"/>
      <c r="Q1539" s="4"/>
      <c r="R1539" s="5"/>
      <c r="S1539" s="3"/>
      <c r="T1539" s="4"/>
      <c r="U1539" s="5"/>
      <c r="V1539" s="5"/>
      <c r="W1539" s="5"/>
      <c r="X1539" s="4"/>
      <c r="Y1539" s="6"/>
      <c r="Z1539" s="4"/>
      <c r="AA1539" s="4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</row>
    <row r="1540" spans="1:144" x14ac:dyDescent="0.2">
      <c r="A1540" s="138">
        <f t="shared" si="341"/>
        <v>43835</v>
      </c>
      <c r="B1540" s="142">
        <f t="shared" ca="1" si="348"/>
        <v>1024435.742</v>
      </c>
      <c r="C1540" s="52">
        <f t="shared" si="342"/>
        <v>1000000</v>
      </c>
      <c r="D1540" s="38">
        <f t="shared" si="343"/>
        <v>0.14476</v>
      </c>
      <c r="E1540" s="42">
        <f t="shared" si="344"/>
        <v>43768</v>
      </c>
      <c r="F1540" s="1">
        <f t="shared" si="336"/>
        <v>44</v>
      </c>
      <c r="G1540" s="51">
        <f t="shared" si="337"/>
        <v>45</v>
      </c>
      <c r="H1540" s="43">
        <f t="shared" si="338"/>
        <v>1.0244357420000001</v>
      </c>
      <c r="I1540" s="51">
        <f t="shared" si="345"/>
        <v>0</v>
      </c>
      <c r="J1540" s="52">
        <f t="shared" si="339"/>
        <v>24435.741999999998</v>
      </c>
      <c r="K1540" s="41">
        <f t="shared" si="340"/>
        <v>0</v>
      </c>
      <c r="L1540" s="2" t="str">
        <f t="shared" si="346"/>
        <v>J=</v>
      </c>
      <c r="M1540" s="42">
        <f t="shared" si="347"/>
        <v>44134</v>
      </c>
      <c r="N1540" s="5">
        <f t="shared" si="349"/>
        <v>0</v>
      </c>
      <c r="O1540" s="4"/>
      <c r="P1540" s="4"/>
      <c r="Q1540" s="4"/>
      <c r="R1540" s="5"/>
      <c r="S1540" s="3"/>
      <c r="T1540" s="4"/>
      <c r="U1540" s="5"/>
      <c r="V1540" s="5"/>
      <c r="W1540" s="5"/>
      <c r="X1540" s="4"/>
      <c r="Y1540" s="6"/>
      <c r="Z1540" s="4"/>
      <c r="AA1540" s="4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</row>
    <row r="1541" spans="1:144" x14ac:dyDescent="0.2">
      <c r="A1541" s="138">
        <f t="shared" si="341"/>
        <v>43836</v>
      </c>
      <c r="B1541" s="142">
        <f t="shared" ca="1" si="348"/>
        <v>1024435.742</v>
      </c>
      <c r="C1541" s="52">
        <f t="shared" si="342"/>
        <v>1000000</v>
      </c>
      <c r="D1541" s="38">
        <f t="shared" si="343"/>
        <v>0.14476</v>
      </c>
      <c r="E1541" s="42">
        <f t="shared" si="344"/>
        <v>43768</v>
      </c>
      <c r="F1541" s="1">
        <f t="shared" si="336"/>
        <v>45</v>
      </c>
      <c r="G1541" s="51">
        <f t="shared" si="337"/>
        <v>45</v>
      </c>
      <c r="H1541" s="43">
        <f t="shared" si="338"/>
        <v>1.0244357420000001</v>
      </c>
      <c r="I1541" s="51">
        <f t="shared" si="345"/>
        <v>0</v>
      </c>
      <c r="J1541" s="52">
        <f t="shared" si="339"/>
        <v>24435.741999999998</v>
      </c>
      <c r="K1541" s="41">
        <f t="shared" si="340"/>
        <v>0</v>
      </c>
      <c r="L1541" s="2" t="str">
        <f t="shared" si="346"/>
        <v>J=</v>
      </c>
      <c r="M1541" s="42">
        <f t="shared" si="347"/>
        <v>44134</v>
      </c>
      <c r="N1541" s="5">
        <f t="shared" si="349"/>
        <v>0</v>
      </c>
      <c r="O1541" s="4"/>
      <c r="P1541" s="4"/>
      <c r="Q1541" s="4"/>
      <c r="R1541" s="5"/>
      <c r="S1541" s="3"/>
      <c r="T1541" s="4"/>
      <c r="U1541" s="5"/>
      <c r="V1541" s="5"/>
      <c r="W1541" s="5"/>
      <c r="X1541" s="4"/>
      <c r="Y1541" s="6"/>
      <c r="Z1541" s="4"/>
      <c r="AA1541" s="4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</row>
    <row r="1542" spans="1:144" x14ac:dyDescent="0.2">
      <c r="A1542" s="138">
        <f t="shared" si="341"/>
        <v>43837</v>
      </c>
      <c r="B1542" s="142">
        <f t="shared" ca="1" si="348"/>
        <v>1024985.48699999</v>
      </c>
      <c r="C1542" s="52">
        <f t="shared" si="342"/>
        <v>1000000</v>
      </c>
      <c r="D1542" s="38">
        <f t="shared" si="343"/>
        <v>0.14476</v>
      </c>
      <c r="E1542" s="42">
        <f t="shared" si="344"/>
        <v>43768</v>
      </c>
      <c r="F1542" s="1">
        <f t="shared" si="336"/>
        <v>46</v>
      </c>
      <c r="G1542" s="51">
        <f t="shared" si="337"/>
        <v>46</v>
      </c>
      <c r="H1542" s="43">
        <f t="shared" si="338"/>
        <v>1.0249854869999999</v>
      </c>
      <c r="I1542" s="51">
        <f t="shared" si="345"/>
        <v>0</v>
      </c>
      <c r="J1542" s="52">
        <f t="shared" si="339"/>
        <v>24985.48699999</v>
      </c>
      <c r="K1542" s="41">
        <f t="shared" si="340"/>
        <v>0</v>
      </c>
      <c r="L1542" s="2" t="str">
        <f t="shared" si="346"/>
        <v>J=</v>
      </c>
      <c r="M1542" s="42">
        <f t="shared" si="347"/>
        <v>44134</v>
      </c>
      <c r="N1542" s="5">
        <f t="shared" si="349"/>
        <v>0</v>
      </c>
      <c r="O1542" s="4"/>
      <c r="P1542" s="4"/>
      <c r="Q1542" s="4"/>
      <c r="R1542" s="5"/>
      <c r="S1542" s="3"/>
      <c r="T1542" s="4"/>
      <c r="U1542" s="5"/>
      <c r="V1542" s="5"/>
      <c r="W1542" s="5"/>
      <c r="X1542" s="4"/>
      <c r="Y1542" s="6"/>
      <c r="Z1542" s="4"/>
      <c r="AA1542" s="4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</row>
    <row r="1543" spans="1:144" x14ac:dyDescent="0.2">
      <c r="A1543" s="138">
        <f t="shared" si="341"/>
        <v>43838</v>
      </c>
      <c r="B1543" s="142">
        <f t="shared" ca="1" si="348"/>
        <v>1025535.52699999</v>
      </c>
      <c r="C1543" s="52">
        <f t="shared" si="342"/>
        <v>1000000</v>
      </c>
      <c r="D1543" s="38">
        <f t="shared" si="343"/>
        <v>0.14476</v>
      </c>
      <c r="E1543" s="42">
        <f t="shared" si="344"/>
        <v>43768</v>
      </c>
      <c r="F1543" s="1">
        <f t="shared" si="336"/>
        <v>47</v>
      </c>
      <c r="G1543" s="51">
        <f t="shared" si="337"/>
        <v>47</v>
      </c>
      <c r="H1543" s="43">
        <f t="shared" si="338"/>
        <v>1.0255355269999999</v>
      </c>
      <c r="I1543" s="51">
        <f t="shared" si="345"/>
        <v>0</v>
      </c>
      <c r="J1543" s="52">
        <f t="shared" si="339"/>
        <v>25535.526999990001</v>
      </c>
      <c r="K1543" s="41">
        <f t="shared" si="340"/>
        <v>0</v>
      </c>
      <c r="L1543" s="2" t="str">
        <f t="shared" si="346"/>
        <v>J=</v>
      </c>
      <c r="M1543" s="42">
        <f t="shared" si="347"/>
        <v>44134</v>
      </c>
      <c r="N1543" s="5">
        <f t="shared" si="349"/>
        <v>0</v>
      </c>
      <c r="O1543" s="4"/>
      <c r="P1543" s="4"/>
      <c r="Q1543" s="4"/>
      <c r="R1543" s="5"/>
      <c r="S1543" s="3"/>
      <c r="T1543" s="4"/>
      <c r="U1543" s="5"/>
      <c r="V1543" s="5"/>
      <c r="W1543" s="5"/>
      <c r="X1543" s="4"/>
      <c r="Y1543" s="6"/>
      <c r="Z1543" s="4"/>
      <c r="AA1543" s="4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</row>
    <row r="1544" spans="1:144" x14ac:dyDescent="0.2">
      <c r="A1544" s="138">
        <f t="shared" si="341"/>
        <v>43839</v>
      </c>
      <c r="B1544" s="142">
        <f t="shared" ca="1" si="348"/>
        <v>1026085.863</v>
      </c>
      <c r="C1544" s="52">
        <f t="shared" si="342"/>
        <v>1000000</v>
      </c>
      <c r="D1544" s="38">
        <f t="shared" si="343"/>
        <v>0.14476</v>
      </c>
      <c r="E1544" s="42">
        <f t="shared" si="344"/>
        <v>43768</v>
      </c>
      <c r="F1544" s="1">
        <f t="shared" si="336"/>
        <v>48</v>
      </c>
      <c r="G1544" s="51">
        <f t="shared" si="337"/>
        <v>48</v>
      </c>
      <c r="H1544" s="43">
        <f t="shared" si="338"/>
        <v>1.026085863</v>
      </c>
      <c r="I1544" s="51">
        <f t="shared" si="345"/>
        <v>0</v>
      </c>
      <c r="J1544" s="52">
        <f t="shared" si="339"/>
        <v>26085.863000000001</v>
      </c>
      <c r="K1544" s="41">
        <f t="shared" si="340"/>
        <v>0</v>
      </c>
      <c r="L1544" s="2" t="str">
        <f t="shared" si="346"/>
        <v>J=</v>
      </c>
      <c r="M1544" s="42">
        <f t="shared" si="347"/>
        <v>44134</v>
      </c>
      <c r="N1544" s="5">
        <f t="shared" si="349"/>
        <v>0</v>
      </c>
      <c r="O1544" s="4"/>
      <c r="P1544" s="4"/>
      <c r="Q1544" s="4"/>
      <c r="R1544" s="5"/>
      <c r="S1544" s="3"/>
      <c r="T1544" s="4"/>
      <c r="U1544" s="5"/>
      <c r="V1544" s="5"/>
      <c r="W1544" s="5"/>
      <c r="X1544" s="4"/>
      <c r="Y1544" s="6"/>
      <c r="Z1544" s="4"/>
      <c r="AA1544" s="4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</row>
    <row r="1545" spans="1:144" x14ac:dyDescent="0.2">
      <c r="A1545" s="138">
        <f t="shared" si="341"/>
        <v>43840</v>
      </c>
      <c r="B1545" s="142">
        <f t="shared" ca="1" si="348"/>
        <v>1026636.493</v>
      </c>
      <c r="C1545" s="52">
        <f t="shared" si="342"/>
        <v>1000000</v>
      </c>
      <c r="D1545" s="38">
        <f t="shared" si="343"/>
        <v>0.14476</v>
      </c>
      <c r="E1545" s="42">
        <f t="shared" si="344"/>
        <v>43768</v>
      </c>
      <c r="F1545" s="1">
        <f t="shared" si="336"/>
        <v>49</v>
      </c>
      <c r="G1545" s="51">
        <f t="shared" si="337"/>
        <v>49</v>
      </c>
      <c r="H1545" s="43">
        <f t="shared" si="338"/>
        <v>1.026636493</v>
      </c>
      <c r="I1545" s="51">
        <f t="shared" si="345"/>
        <v>0</v>
      </c>
      <c r="J1545" s="52">
        <f t="shared" si="339"/>
        <v>26636.492999999999</v>
      </c>
      <c r="K1545" s="41">
        <f t="shared" si="340"/>
        <v>0</v>
      </c>
      <c r="L1545" s="2" t="str">
        <f t="shared" si="346"/>
        <v>J=</v>
      </c>
      <c r="M1545" s="42">
        <f t="shared" si="347"/>
        <v>44134</v>
      </c>
      <c r="N1545" s="5">
        <f t="shared" si="349"/>
        <v>0</v>
      </c>
      <c r="O1545" s="4"/>
      <c r="P1545" s="4"/>
      <c r="Q1545" s="4"/>
      <c r="R1545" s="5"/>
      <c r="S1545" s="3"/>
      <c r="T1545" s="4"/>
      <c r="U1545" s="5"/>
      <c r="V1545" s="5"/>
      <c r="W1545" s="5"/>
      <c r="X1545" s="4"/>
      <c r="Y1545" s="6"/>
      <c r="Z1545" s="4"/>
      <c r="AA1545" s="4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</row>
    <row r="1546" spans="1:144" x14ac:dyDescent="0.2">
      <c r="A1546" s="138">
        <f t="shared" si="341"/>
        <v>43841</v>
      </c>
      <c r="B1546" s="142">
        <f t="shared" ca="1" si="348"/>
        <v>1027187.419</v>
      </c>
      <c r="C1546" s="52">
        <f t="shared" si="342"/>
        <v>1000000</v>
      </c>
      <c r="D1546" s="38">
        <f t="shared" si="343"/>
        <v>0.14476</v>
      </c>
      <c r="E1546" s="42">
        <f t="shared" si="344"/>
        <v>43768</v>
      </c>
      <c r="F1546" s="1">
        <f t="shared" si="336"/>
        <v>49</v>
      </c>
      <c r="G1546" s="51">
        <f t="shared" si="337"/>
        <v>50</v>
      </c>
      <c r="H1546" s="43">
        <f t="shared" si="338"/>
        <v>1.0271874190000001</v>
      </c>
      <c r="I1546" s="51">
        <f t="shared" si="345"/>
        <v>0</v>
      </c>
      <c r="J1546" s="52">
        <f t="shared" si="339"/>
        <v>27187.419000000002</v>
      </c>
      <c r="K1546" s="41">
        <f t="shared" si="340"/>
        <v>0</v>
      </c>
      <c r="L1546" s="2" t="str">
        <f t="shared" si="346"/>
        <v>J=</v>
      </c>
      <c r="M1546" s="42">
        <f t="shared" si="347"/>
        <v>44134</v>
      </c>
      <c r="N1546" s="5">
        <f t="shared" si="349"/>
        <v>0</v>
      </c>
      <c r="O1546" s="4"/>
      <c r="P1546" s="4"/>
      <c r="Q1546" s="4"/>
      <c r="R1546" s="5"/>
      <c r="S1546" s="3"/>
      <c r="T1546" s="4"/>
      <c r="U1546" s="5"/>
      <c r="V1546" s="5"/>
      <c r="W1546" s="5"/>
      <c r="X1546" s="4"/>
      <c r="Y1546" s="6"/>
      <c r="Z1546" s="4"/>
      <c r="AA1546" s="4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</row>
    <row r="1547" spans="1:144" x14ac:dyDescent="0.2">
      <c r="A1547" s="138">
        <f t="shared" si="341"/>
        <v>43842</v>
      </c>
      <c r="B1547" s="142">
        <f t="shared" ca="1" si="348"/>
        <v>1027187.419</v>
      </c>
      <c r="C1547" s="52">
        <f t="shared" si="342"/>
        <v>1000000</v>
      </c>
      <c r="D1547" s="38">
        <f t="shared" si="343"/>
        <v>0.14476</v>
      </c>
      <c r="E1547" s="42">
        <f t="shared" si="344"/>
        <v>43768</v>
      </c>
      <c r="F1547" s="1">
        <f t="shared" si="336"/>
        <v>49</v>
      </c>
      <c r="G1547" s="51">
        <f t="shared" si="337"/>
        <v>50</v>
      </c>
      <c r="H1547" s="43">
        <f t="shared" si="338"/>
        <v>1.0271874190000001</v>
      </c>
      <c r="I1547" s="51">
        <f t="shared" si="345"/>
        <v>0</v>
      </c>
      <c r="J1547" s="52">
        <f t="shared" si="339"/>
        <v>27187.419000000002</v>
      </c>
      <c r="K1547" s="41">
        <f t="shared" si="340"/>
        <v>0</v>
      </c>
      <c r="L1547" s="2" t="str">
        <f t="shared" si="346"/>
        <v>J=</v>
      </c>
      <c r="M1547" s="42">
        <f t="shared" si="347"/>
        <v>44134</v>
      </c>
      <c r="N1547" s="5">
        <f t="shared" si="349"/>
        <v>0</v>
      </c>
      <c r="O1547" s="4"/>
      <c r="P1547" s="4"/>
      <c r="Q1547" s="4"/>
      <c r="R1547" s="5"/>
      <c r="S1547" s="3"/>
      <c r="T1547" s="4"/>
      <c r="U1547" s="5"/>
      <c r="V1547" s="5"/>
      <c r="W1547" s="5"/>
      <c r="X1547" s="4"/>
      <c r="Y1547" s="6"/>
      <c r="Z1547" s="4"/>
      <c r="AA1547" s="4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</row>
    <row r="1548" spans="1:144" x14ac:dyDescent="0.2">
      <c r="A1548" s="138">
        <f t="shared" si="341"/>
        <v>43843</v>
      </c>
      <c r="B1548" s="142">
        <f t="shared" ca="1" si="348"/>
        <v>1027187.419</v>
      </c>
      <c r="C1548" s="52">
        <f t="shared" si="342"/>
        <v>1000000</v>
      </c>
      <c r="D1548" s="38">
        <f t="shared" si="343"/>
        <v>0.14476</v>
      </c>
      <c r="E1548" s="42">
        <f t="shared" si="344"/>
        <v>43768</v>
      </c>
      <c r="F1548" s="1">
        <f t="shared" ref="F1548:F1611" si="350">IF(A1548&gt;E1548,IF(NETWORKDAYS(E1548,A1548,$P$75:$P$191)-1=0,1,NETWORKDAYS(E1548,A1548,$P$75:$P$191)-1),0)</f>
        <v>50</v>
      </c>
      <c r="G1548" s="51">
        <f t="shared" ref="G1548:G1611" si="351">IF(AND(F1548=1,F1547=1),1,IF(F1548&gt;0,IF(F1548=F1547,F1548+1,F1548),0))</f>
        <v>50</v>
      </c>
      <c r="H1548" s="43">
        <f t="shared" ref="H1548:H1611" si="352">ROUND((D1548+1)^(G1548/252),9)</f>
        <v>1.0271874190000001</v>
      </c>
      <c r="I1548" s="51">
        <f t="shared" si="345"/>
        <v>0</v>
      </c>
      <c r="J1548" s="52">
        <f t="shared" ref="J1548:J1611" si="353">TRUNC(((H1548-1)*C1548),8)</f>
        <v>27187.419000000002</v>
      </c>
      <c r="K1548" s="41">
        <f t="shared" ref="K1548:K1611" si="354">IF(I1548&gt;0,VLOOKUP(I1548,$P$12:$U$72,6),0)</f>
        <v>0</v>
      </c>
      <c r="L1548" s="2" t="str">
        <f t="shared" si="346"/>
        <v>J=</v>
      </c>
      <c r="M1548" s="42">
        <f t="shared" si="347"/>
        <v>44134</v>
      </c>
      <c r="N1548" s="5">
        <f t="shared" si="349"/>
        <v>0</v>
      </c>
      <c r="O1548" s="4"/>
      <c r="P1548" s="4"/>
      <c r="Q1548" s="4"/>
      <c r="R1548" s="5"/>
      <c r="S1548" s="3"/>
      <c r="T1548" s="4"/>
      <c r="U1548" s="5"/>
      <c r="V1548" s="5"/>
      <c r="W1548" s="5"/>
      <c r="X1548" s="4"/>
      <c r="Y1548" s="6"/>
      <c r="Z1548" s="4"/>
      <c r="AA1548" s="4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</row>
    <row r="1549" spans="1:144" x14ac:dyDescent="0.2">
      <c r="A1549" s="138">
        <f t="shared" ref="A1549:A1612" si="355">(A1548+1)</f>
        <v>43844</v>
      </c>
      <c r="B1549" s="142">
        <f t="shared" ca="1" si="348"/>
        <v>1027738.6409999999</v>
      </c>
      <c r="C1549" s="52">
        <f t="shared" ref="C1549:C1612" si="356">(C1548-K1548)</f>
        <v>1000000</v>
      </c>
      <c r="D1549" s="38">
        <f t="shared" ref="D1549:D1612" si="357">D1548</f>
        <v>0.14476</v>
      </c>
      <c r="E1549" s="42">
        <f t="shared" ref="E1549:E1612" si="358">IF(I1548&gt;0,VLOOKUP(I1548,P$12:Z$72,2),E1548)</f>
        <v>43768</v>
      </c>
      <c r="F1549" s="1">
        <f t="shared" si="350"/>
        <v>51</v>
      </c>
      <c r="G1549" s="51">
        <f t="shared" si="351"/>
        <v>51</v>
      </c>
      <c r="H1549" s="43">
        <f t="shared" si="352"/>
        <v>1.027738641</v>
      </c>
      <c r="I1549" s="51">
        <f t="shared" ref="I1549:I1612" si="359">IF(VLOOKUP(A1549,Q$12:X$72,8)=VLOOKUP(A1548,Q$12:X$72,8),0,VLOOKUP(A1549,Q$12:X$72,8))</f>
        <v>0</v>
      </c>
      <c r="J1549" s="52">
        <f t="shared" si="353"/>
        <v>27738.641</v>
      </c>
      <c r="K1549" s="41">
        <f t="shared" si="354"/>
        <v>0</v>
      </c>
      <c r="L1549" s="2" t="str">
        <f t="shared" ref="L1549:L1612" si="360">IF(I1548&gt;0,VLOOKUP(I1548,P$12:Z$72,10),L1548)</f>
        <v>J=</v>
      </c>
      <c r="M1549" s="42">
        <f t="shared" ref="M1549:M1612" si="361">IF(I1548&gt;0,VLOOKUP(I1548,P$12:Z$72,11),M1548)</f>
        <v>44134</v>
      </c>
      <c r="N1549" s="5">
        <f t="shared" si="349"/>
        <v>0</v>
      </c>
      <c r="O1549" s="4"/>
      <c r="P1549" s="4"/>
      <c r="Q1549" s="4"/>
      <c r="R1549" s="5"/>
      <c r="S1549" s="3"/>
      <c r="T1549" s="4"/>
      <c r="U1549" s="5"/>
      <c r="V1549" s="5"/>
      <c r="W1549" s="5"/>
      <c r="X1549" s="4"/>
      <c r="Y1549" s="6"/>
      <c r="Z1549" s="4"/>
      <c r="AA1549" s="4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</row>
    <row r="1550" spans="1:144" x14ac:dyDescent="0.2">
      <c r="A1550" s="138">
        <f t="shared" si="355"/>
        <v>43845</v>
      </c>
      <c r="B1550" s="142">
        <f t="shared" ref="B1550:B1613" ca="1" si="362">IF(A1550&lt;=TODAY(),C1550+J1550,IF(AND(A1550&gt;TODAY(),A1550&lt;=$B$1),IF(VLOOKUP(TODAY(),$A$12:$D$10000,4,FALSE)=0,"n.d",C1550+J1550),"n.d"))</f>
        <v>1028290.159</v>
      </c>
      <c r="C1550" s="52">
        <f t="shared" si="356"/>
        <v>1000000</v>
      </c>
      <c r="D1550" s="38">
        <f t="shared" si="357"/>
        <v>0.14476</v>
      </c>
      <c r="E1550" s="42">
        <f t="shared" si="358"/>
        <v>43768</v>
      </c>
      <c r="F1550" s="1">
        <f t="shared" si="350"/>
        <v>52</v>
      </c>
      <c r="G1550" s="51">
        <f t="shared" si="351"/>
        <v>52</v>
      </c>
      <c r="H1550" s="43">
        <f t="shared" si="352"/>
        <v>1.028290159</v>
      </c>
      <c r="I1550" s="51">
        <f t="shared" si="359"/>
        <v>0</v>
      </c>
      <c r="J1550" s="52">
        <f t="shared" si="353"/>
        <v>28290.159</v>
      </c>
      <c r="K1550" s="41">
        <f t="shared" si="354"/>
        <v>0</v>
      </c>
      <c r="L1550" s="2" t="str">
        <f t="shared" si="360"/>
        <v>J=</v>
      </c>
      <c r="M1550" s="42">
        <f t="shared" si="361"/>
        <v>44134</v>
      </c>
      <c r="N1550" s="5">
        <f t="shared" ref="N1550:N1613" si="363">IF(I1550&gt;0,(J1550+K1550)*N$9,0)</f>
        <v>0</v>
      </c>
      <c r="O1550" s="4"/>
      <c r="P1550" s="4"/>
      <c r="Q1550" s="4"/>
      <c r="R1550" s="5"/>
      <c r="S1550" s="3"/>
      <c r="T1550" s="4"/>
      <c r="U1550" s="5"/>
      <c r="V1550" s="5"/>
      <c r="W1550" s="5"/>
      <c r="X1550" s="4"/>
      <c r="Y1550" s="6"/>
      <c r="Z1550" s="4"/>
      <c r="AA1550" s="4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</row>
    <row r="1551" spans="1:144" x14ac:dyDescent="0.2">
      <c r="A1551" s="138">
        <f t="shared" si="355"/>
        <v>43846</v>
      </c>
      <c r="B1551" s="142">
        <f t="shared" ca="1" si="362"/>
        <v>1028841.9719999901</v>
      </c>
      <c r="C1551" s="52">
        <f t="shared" si="356"/>
        <v>1000000</v>
      </c>
      <c r="D1551" s="38">
        <f t="shared" si="357"/>
        <v>0.14476</v>
      </c>
      <c r="E1551" s="42">
        <f t="shared" si="358"/>
        <v>43768</v>
      </c>
      <c r="F1551" s="1">
        <f t="shared" si="350"/>
        <v>53</v>
      </c>
      <c r="G1551" s="51">
        <f t="shared" si="351"/>
        <v>53</v>
      </c>
      <c r="H1551" s="43">
        <f t="shared" si="352"/>
        <v>1.0288419719999999</v>
      </c>
      <c r="I1551" s="51">
        <f t="shared" si="359"/>
        <v>0</v>
      </c>
      <c r="J1551" s="52">
        <f t="shared" si="353"/>
        <v>28841.971999990001</v>
      </c>
      <c r="K1551" s="41">
        <f t="shared" si="354"/>
        <v>0</v>
      </c>
      <c r="L1551" s="2" t="str">
        <f t="shared" si="360"/>
        <v>J=</v>
      </c>
      <c r="M1551" s="42">
        <f t="shared" si="361"/>
        <v>44134</v>
      </c>
      <c r="N1551" s="5">
        <f t="shared" si="363"/>
        <v>0</v>
      </c>
      <c r="O1551" s="4"/>
      <c r="P1551" s="4"/>
      <c r="Q1551" s="4"/>
      <c r="R1551" s="5"/>
      <c r="S1551" s="3"/>
      <c r="T1551" s="4"/>
      <c r="U1551" s="5"/>
      <c r="V1551" s="5"/>
      <c r="W1551" s="5"/>
      <c r="X1551" s="4"/>
      <c r="Y1551" s="6"/>
      <c r="Z1551" s="4"/>
      <c r="AA1551" s="4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</row>
    <row r="1552" spans="1:144" x14ac:dyDescent="0.2">
      <c r="A1552" s="138">
        <f t="shared" si="355"/>
        <v>43847</v>
      </c>
      <c r="B1552" s="142">
        <f t="shared" ca="1" si="362"/>
        <v>1029394.0820000001</v>
      </c>
      <c r="C1552" s="52">
        <f t="shared" si="356"/>
        <v>1000000</v>
      </c>
      <c r="D1552" s="38">
        <f t="shared" si="357"/>
        <v>0.14476</v>
      </c>
      <c r="E1552" s="42">
        <f t="shared" si="358"/>
        <v>43768</v>
      </c>
      <c r="F1552" s="1">
        <f t="shared" si="350"/>
        <v>54</v>
      </c>
      <c r="G1552" s="51">
        <f t="shared" si="351"/>
        <v>54</v>
      </c>
      <c r="H1552" s="43">
        <f t="shared" si="352"/>
        <v>1.029394082</v>
      </c>
      <c r="I1552" s="51">
        <f t="shared" si="359"/>
        <v>0</v>
      </c>
      <c r="J1552" s="52">
        <f t="shared" si="353"/>
        <v>29394.081999999999</v>
      </c>
      <c r="K1552" s="41">
        <f t="shared" si="354"/>
        <v>0</v>
      </c>
      <c r="L1552" s="2" t="str">
        <f t="shared" si="360"/>
        <v>J=</v>
      </c>
      <c r="M1552" s="42">
        <f t="shared" si="361"/>
        <v>44134</v>
      </c>
      <c r="N1552" s="5">
        <f t="shared" si="363"/>
        <v>0</v>
      </c>
      <c r="O1552" s="4"/>
      <c r="P1552" s="4"/>
      <c r="Q1552" s="4"/>
      <c r="R1552" s="5"/>
      <c r="S1552" s="3"/>
      <c r="T1552" s="4"/>
      <c r="U1552" s="5"/>
      <c r="V1552" s="5"/>
      <c r="W1552" s="5"/>
      <c r="X1552" s="4"/>
      <c r="Y1552" s="6"/>
      <c r="Z1552" s="4"/>
      <c r="AA1552" s="4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</row>
    <row r="1553" spans="1:144" x14ac:dyDescent="0.2">
      <c r="A1553" s="138">
        <f t="shared" si="355"/>
        <v>43848</v>
      </c>
      <c r="B1553" s="142">
        <f t="shared" ca="1" si="362"/>
        <v>1029946.48699999</v>
      </c>
      <c r="C1553" s="52">
        <f t="shared" si="356"/>
        <v>1000000</v>
      </c>
      <c r="D1553" s="38">
        <f t="shared" si="357"/>
        <v>0.14476</v>
      </c>
      <c r="E1553" s="42">
        <f t="shared" si="358"/>
        <v>43768</v>
      </c>
      <c r="F1553" s="1">
        <f t="shared" si="350"/>
        <v>54</v>
      </c>
      <c r="G1553" s="51">
        <f t="shared" si="351"/>
        <v>55</v>
      </c>
      <c r="H1553" s="43">
        <f t="shared" si="352"/>
        <v>1.0299464869999999</v>
      </c>
      <c r="I1553" s="51">
        <f t="shared" si="359"/>
        <v>0</v>
      </c>
      <c r="J1553" s="52">
        <f t="shared" si="353"/>
        <v>29946.48699999</v>
      </c>
      <c r="K1553" s="41">
        <f t="shared" si="354"/>
        <v>0</v>
      </c>
      <c r="L1553" s="2" t="str">
        <f t="shared" si="360"/>
        <v>J=</v>
      </c>
      <c r="M1553" s="42">
        <f t="shared" si="361"/>
        <v>44134</v>
      </c>
      <c r="N1553" s="5">
        <f t="shared" si="363"/>
        <v>0</v>
      </c>
      <c r="O1553" s="4"/>
      <c r="P1553" s="4"/>
      <c r="Q1553" s="4"/>
      <c r="R1553" s="5"/>
      <c r="S1553" s="3"/>
      <c r="T1553" s="4"/>
      <c r="U1553" s="5"/>
      <c r="V1553" s="5"/>
      <c r="W1553" s="5"/>
      <c r="X1553" s="4"/>
      <c r="Y1553" s="6"/>
      <c r="Z1553" s="4"/>
      <c r="AA1553" s="4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</row>
    <row r="1554" spans="1:144" x14ac:dyDescent="0.2">
      <c r="A1554" s="138">
        <f t="shared" si="355"/>
        <v>43849</v>
      </c>
      <c r="B1554" s="142">
        <f t="shared" ca="1" si="362"/>
        <v>1029946.48699999</v>
      </c>
      <c r="C1554" s="52">
        <f t="shared" si="356"/>
        <v>1000000</v>
      </c>
      <c r="D1554" s="38">
        <f t="shared" si="357"/>
        <v>0.14476</v>
      </c>
      <c r="E1554" s="42">
        <f t="shared" si="358"/>
        <v>43768</v>
      </c>
      <c r="F1554" s="1">
        <f t="shared" si="350"/>
        <v>54</v>
      </c>
      <c r="G1554" s="51">
        <f t="shared" si="351"/>
        <v>55</v>
      </c>
      <c r="H1554" s="43">
        <f t="shared" si="352"/>
        <v>1.0299464869999999</v>
      </c>
      <c r="I1554" s="51">
        <f t="shared" si="359"/>
        <v>0</v>
      </c>
      <c r="J1554" s="52">
        <f t="shared" si="353"/>
        <v>29946.48699999</v>
      </c>
      <c r="K1554" s="41">
        <f t="shared" si="354"/>
        <v>0</v>
      </c>
      <c r="L1554" s="2" t="str">
        <f t="shared" si="360"/>
        <v>J=</v>
      </c>
      <c r="M1554" s="42">
        <f t="shared" si="361"/>
        <v>44134</v>
      </c>
      <c r="N1554" s="5">
        <f t="shared" si="363"/>
        <v>0</v>
      </c>
      <c r="O1554" s="4"/>
      <c r="P1554" s="4"/>
      <c r="Q1554" s="4"/>
      <c r="R1554" s="5"/>
      <c r="S1554" s="3"/>
      <c r="T1554" s="4"/>
      <c r="U1554" s="5"/>
      <c r="V1554" s="5"/>
      <c r="W1554" s="5"/>
      <c r="X1554" s="4"/>
      <c r="Y1554" s="6"/>
      <c r="Z1554" s="4"/>
      <c r="AA1554" s="4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</row>
    <row r="1555" spans="1:144" x14ac:dyDescent="0.2">
      <c r="A1555" s="138">
        <f t="shared" si="355"/>
        <v>43850</v>
      </c>
      <c r="B1555" s="142">
        <f t="shared" ca="1" si="362"/>
        <v>1029946.48699999</v>
      </c>
      <c r="C1555" s="52">
        <f t="shared" si="356"/>
        <v>1000000</v>
      </c>
      <c r="D1555" s="38">
        <f t="shared" si="357"/>
        <v>0.14476</v>
      </c>
      <c r="E1555" s="42">
        <f t="shared" si="358"/>
        <v>43768</v>
      </c>
      <c r="F1555" s="1">
        <f t="shared" si="350"/>
        <v>55</v>
      </c>
      <c r="G1555" s="51">
        <f t="shared" si="351"/>
        <v>55</v>
      </c>
      <c r="H1555" s="43">
        <f t="shared" si="352"/>
        <v>1.0299464869999999</v>
      </c>
      <c r="I1555" s="51">
        <f t="shared" si="359"/>
        <v>0</v>
      </c>
      <c r="J1555" s="52">
        <f t="shared" si="353"/>
        <v>29946.48699999</v>
      </c>
      <c r="K1555" s="41">
        <f t="shared" si="354"/>
        <v>0</v>
      </c>
      <c r="L1555" s="2" t="str">
        <f t="shared" si="360"/>
        <v>J=</v>
      </c>
      <c r="M1555" s="42">
        <f t="shared" si="361"/>
        <v>44134</v>
      </c>
      <c r="N1555" s="5">
        <f t="shared" si="363"/>
        <v>0</v>
      </c>
      <c r="O1555" s="4"/>
      <c r="P1555" s="4"/>
      <c r="Q1555" s="4"/>
      <c r="R1555" s="5"/>
      <c r="S1555" s="3"/>
      <c r="T1555" s="4"/>
      <c r="U1555" s="5"/>
      <c r="V1555" s="5"/>
      <c r="W1555" s="5"/>
      <c r="X1555" s="4"/>
      <c r="Y1555" s="6"/>
      <c r="Z1555" s="4"/>
      <c r="AA1555" s="4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</row>
    <row r="1556" spans="1:144" x14ac:dyDescent="0.2">
      <c r="A1556" s="138">
        <f t="shared" si="355"/>
        <v>43851</v>
      </c>
      <c r="B1556" s="142">
        <f t="shared" ca="1" si="362"/>
        <v>1030499.19</v>
      </c>
      <c r="C1556" s="52">
        <f t="shared" si="356"/>
        <v>1000000</v>
      </c>
      <c r="D1556" s="38">
        <f t="shared" si="357"/>
        <v>0.14476</v>
      </c>
      <c r="E1556" s="42">
        <f t="shared" si="358"/>
        <v>43768</v>
      </c>
      <c r="F1556" s="1">
        <f t="shared" si="350"/>
        <v>56</v>
      </c>
      <c r="G1556" s="51">
        <f t="shared" si="351"/>
        <v>56</v>
      </c>
      <c r="H1556" s="43">
        <f t="shared" si="352"/>
        <v>1.03049919</v>
      </c>
      <c r="I1556" s="51">
        <f t="shared" si="359"/>
        <v>0</v>
      </c>
      <c r="J1556" s="52">
        <f t="shared" si="353"/>
        <v>30499.19</v>
      </c>
      <c r="K1556" s="41">
        <f t="shared" si="354"/>
        <v>0</v>
      </c>
      <c r="L1556" s="2" t="str">
        <f t="shared" si="360"/>
        <v>J=</v>
      </c>
      <c r="M1556" s="42">
        <f t="shared" si="361"/>
        <v>44134</v>
      </c>
      <c r="N1556" s="5">
        <f t="shared" si="363"/>
        <v>0</v>
      </c>
      <c r="O1556" s="4"/>
      <c r="P1556" s="4"/>
      <c r="Q1556" s="4"/>
      <c r="R1556" s="5"/>
      <c r="S1556" s="3"/>
      <c r="T1556" s="4"/>
      <c r="U1556" s="5"/>
      <c r="V1556" s="5"/>
      <c r="W1556" s="5"/>
      <c r="X1556" s="4"/>
      <c r="Y1556" s="6"/>
      <c r="Z1556" s="4"/>
      <c r="AA1556" s="4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</row>
    <row r="1557" spans="1:144" x14ac:dyDescent="0.2">
      <c r="A1557" s="138">
        <f t="shared" si="355"/>
        <v>43852</v>
      </c>
      <c r="B1557" s="142">
        <f t="shared" ca="1" si="362"/>
        <v>1031052.189</v>
      </c>
      <c r="C1557" s="52">
        <f t="shared" si="356"/>
        <v>1000000</v>
      </c>
      <c r="D1557" s="38">
        <f t="shared" si="357"/>
        <v>0.14476</v>
      </c>
      <c r="E1557" s="42">
        <f t="shared" si="358"/>
        <v>43768</v>
      </c>
      <c r="F1557" s="1">
        <f t="shared" si="350"/>
        <v>57</v>
      </c>
      <c r="G1557" s="51">
        <f t="shared" si="351"/>
        <v>57</v>
      </c>
      <c r="H1557" s="43">
        <f t="shared" si="352"/>
        <v>1.031052189</v>
      </c>
      <c r="I1557" s="51">
        <f t="shared" si="359"/>
        <v>0</v>
      </c>
      <c r="J1557" s="52">
        <f t="shared" si="353"/>
        <v>31052.188999999998</v>
      </c>
      <c r="K1557" s="41">
        <f t="shared" si="354"/>
        <v>0</v>
      </c>
      <c r="L1557" s="2" t="str">
        <f t="shared" si="360"/>
        <v>J=</v>
      </c>
      <c r="M1557" s="42">
        <f t="shared" si="361"/>
        <v>44134</v>
      </c>
      <c r="N1557" s="5">
        <f t="shared" si="363"/>
        <v>0</v>
      </c>
      <c r="O1557" s="4"/>
      <c r="P1557" s="4"/>
      <c r="Q1557" s="4"/>
      <c r="R1557" s="5"/>
      <c r="S1557" s="3"/>
      <c r="T1557" s="4"/>
      <c r="U1557" s="5"/>
      <c r="V1557" s="5"/>
      <c r="W1557" s="5"/>
      <c r="X1557" s="4"/>
      <c r="Y1557" s="6"/>
      <c r="Z1557" s="4"/>
      <c r="AA1557" s="4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</row>
    <row r="1558" spans="1:144" x14ac:dyDescent="0.2">
      <c r="A1558" s="138">
        <f t="shared" si="355"/>
        <v>43853</v>
      </c>
      <c r="B1558" s="142">
        <f t="shared" ca="1" si="362"/>
        <v>1031605.4840000001</v>
      </c>
      <c r="C1558" s="52">
        <f t="shared" si="356"/>
        <v>1000000</v>
      </c>
      <c r="D1558" s="38">
        <f t="shared" si="357"/>
        <v>0.14476</v>
      </c>
      <c r="E1558" s="42">
        <f t="shared" si="358"/>
        <v>43768</v>
      </c>
      <c r="F1558" s="1">
        <f t="shared" si="350"/>
        <v>58</v>
      </c>
      <c r="G1558" s="51">
        <f t="shared" si="351"/>
        <v>58</v>
      </c>
      <c r="H1558" s="43">
        <f t="shared" si="352"/>
        <v>1.031605484</v>
      </c>
      <c r="I1558" s="51">
        <f t="shared" si="359"/>
        <v>0</v>
      </c>
      <c r="J1558" s="52">
        <f t="shared" si="353"/>
        <v>31605.484</v>
      </c>
      <c r="K1558" s="41">
        <f t="shared" si="354"/>
        <v>0</v>
      </c>
      <c r="L1558" s="2" t="str">
        <f t="shared" si="360"/>
        <v>J=</v>
      </c>
      <c r="M1558" s="42">
        <f t="shared" si="361"/>
        <v>44134</v>
      </c>
      <c r="N1558" s="5">
        <f t="shared" si="363"/>
        <v>0</v>
      </c>
      <c r="O1558" s="4"/>
      <c r="P1558" s="4"/>
      <c r="Q1558" s="4"/>
      <c r="R1558" s="5"/>
      <c r="S1558" s="3"/>
      <c r="T1558" s="4"/>
      <c r="U1558" s="5"/>
      <c r="V1558" s="5"/>
      <c r="W1558" s="5"/>
      <c r="X1558" s="4"/>
      <c r="Y1558" s="6"/>
      <c r="Z1558" s="4"/>
      <c r="AA1558" s="4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</row>
    <row r="1559" spans="1:144" x14ac:dyDescent="0.2">
      <c r="A1559" s="138">
        <f t="shared" si="355"/>
        <v>43854</v>
      </c>
      <c r="B1559" s="142">
        <f t="shared" ca="1" si="362"/>
        <v>1032159.077</v>
      </c>
      <c r="C1559" s="52">
        <f t="shared" si="356"/>
        <v>1000000</v>
      </c>
      <c r="D1559" s="38">
        <f t="shared" si="357"/>
        <v>0.14476</v>
      </c>
      <c r="E1559" s="42">
        <f t="shared" si="358"/>
        <v>43768</v>
      </c>
      <c r="F1559" s="1">
        <f t="shared" si="350"/>
        <v>59</v>
      </c>
      <c r="G1559" s="51">
        <f t="shared" si="351"/>
        <v>59</v>
      </c>
      <c r="H1559" s="43">
        <f t="shared" si="352"/>
        <v>1.032159077</v>
      </c>
      <c r="I1559" s="51">
        <f t="shared" si="359"/>
        <v>0</v>
      </c>
      <c r="J1559" s="52">
        <f t="shared" si="353"/>
        <v>32159.077000000001</v>
      </c>
      <c r="K1559" s="41">
        <f t="shared" si="354"/>
        <v>0</v>
      </c>
      <c r="L1559" s="2" t="str">
        <f t="shared" si="360"/>
        <v>J=</v>
      </c>
      <c r="M1559" s="42">
        <f t="shared" si="361"/>
        <v>44134</v>
      </c>
      <c r="N1559" s="5">
        <f t="shared" si="363"/>
        <v>0</v>
      </c>
      <c r="O1559" s="4"/>
      <c r="P1559" s="4"/>
      <c r="Q1559" s="4"/>
      <c r="R1559" s="5"/>
      <c r="S1559" s="3"/>
      <c r="T1559" s="4"/>
      <c r="U1559" s="5"/>
      <c r="V1559" s="5"/>
      <c r="W1559" s="5"/>
      <c r="X1559" s="4"/>
      <c r="Y1559" s="6"/>
      <c r="Z1559" s="4"/>
      <c r="AA1559" s="4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</row>
    <row r="1560" spans="1:144" x14ac:dyDescent="0.2">
      <c r="A1560" s="138">
        <f t="shared" si="355"/>
        <v>43855</v>
      </c>
      <c r="B1560" s="142">
        <f t="shared" ca="1" si="362"/>
        <v>1032712.9669999901</v>
      </c>
      <c r="C1560" s="52">
        <f t="shared" si="356"/>
        <v>1000000</v>
      </c>
      <c r="D1560" s="38">
        <f t="shared" si="357"/>
        <v>0.14476</v>
      </c>
      <c r="E1560" s="42">
        <f t="shared" si="358"/>
        <v>43768</v>
      </c>
      <c r="F1560" s="1">
        <f t="shared" si="350"/>
        <v>59</v>
      </c>
      <c r="G1560" s="51">
        <f t="shared" si="351"/>
        <v>60</v>
      </c>
      <c r="H1560" s="43">
        <f t="shared" si="352"/>
        <v>1.0327129669999999</v>
      </c>
      <c r="I1560" s="51">
        <f t="shared" si="359"/>
        <v>0</v>
      </c>
      <c r="J1560" s="52">
        <f t="shared" si="353"/>
        <v>32712.96699999</v>
      </c>
      <c r="K1560" s="41">
        <f t="shared" si="354"/>
        <v>0</v>
      </c>
      <c r="L1560" s="2" t="str">
        <f t="shared" si="360"/>
        <v>J=</v>
      </c>
      <c r="M1560" s="42">
        <f t="shared" si="361"/>
        <v>44134</v>
      </c>
      <c r="N1560" s="5">
        <f t="shared" si="363"/>
        <v>0</v>
      </c>
      <c r="O1560" s="4"/>
      <c r="P1560" s="4"/>
      <c r="Q1560" s="4"/>
      <c r="R1560" s="5"/>
      <c r="S1560" s="3"/>
      <c r="T1560" s="4"/>
      <c r="U1560" s="5"/>
      <c r="V1560" s="5"/>
      <c r="W1560" s="5"/>
      <c r="X1560" s="4"/>
      <c r="Y1560" s="6"/>
      <c r="Z1560" s="4"/>
      <c r="AA1560" s="4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</row>
    <row r="1561" spans="1:144" x14ac:dyDescent="0.2">
      <c r="A1561" s="138">
        <f t="shared" si="355"/>
        <v>43856</v>
      </c>
      <c r="B1561" s="142">
        <f t="shared" ca="1" si="362"/>
        <v>1032712.9669999901</v>
      </c>
      <c r="C1561" s="52">
        <f t="shared" si="356"/>
        <v>1000000</v>
      </c>
      <c r="D1561" s="38">
        <f t="shared" si="357"/>
        <v>0.14476</v>
      </c>
      <c r="E1561" s="42">
        <f t="shared" si="358"/>
        <v>43768</v>
      </c>
      <c r="F1561" s="1">
        <f t="shared" si="350"/>
        <v>59</v>
      </c>
      <c r="G1561" s="51">
        <f t="shared" si="351"/>
        <v>60</v>
      </c>
      <c r="H1561" s="43">
        <f t="shared" si="352"/>
        <v>1.0327129669999999</v>
      </c>
      <c r="I1561" s="51">
        <f t="shared" si="359"/>
        <v>0</v>
      </c>
      <c r="J1561" s="52">
        <f t="shared" si="353"/>
        <v>32712.96699999</v>
      </c>
      <c r="K1561" s="41">
        <f t="shared" si="354"/>
        <v>0</v>
      </c>
      <c r="L1561" s="2" t="str">
        <f t="shared" si="360"/>
        <v>J=</v>
      </c>
      <c r="M1561" s="42">
        <f t="shared" si="361"/>
        <v>44134</v>
      </c>
      <c r="N1561" s="5">
        <f t="shared" si="363"/>
        <v>0</v>
      </c>
      <c r="O1561" s="4"/>
      <c r="P1561" s="4"/>
      <c r="Q1561" s="4"/>
      <c r="R1561" s="5"/>
      <c r="S1561" s="3"/>
      <c r="T1561" s="4"/>
      <c r="U1561" s="5"/>
      <c r="V1561" s="5"/>
      <c r="W1561" s="5"/>
      <c r="X1561" s="4"/>
      <c r="Y1561" s="6"/>
      <c r="Z1561" s="4"/>
      <c r="AA1561" s="4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</row>
    <row r="1562" spans="1:144" x14ac:dyDescent="0.2">
      <c r="A1562" s="138">
        <f t="shared" si="355"/>
        <v>43857</v>
      </c>
      <c r="B1562" s="142">
        <f t="shared" ca="1" si="362"/>
        <v>1032712.9669999901</v>
      </c>
      <c r="C1562" s="52">
        <f t="shared" si="356"/>
        <v>1000000</v>
      </c>
      <c r="D1562" s="38">
        <f t="shared" si="357"/>
        <v>0.14476</v>
      </c>
      <c r="E1562" s="42">
        <f t="shared" si="358"/>
        <v>43768</v>
      </c>
      <c r="F1562" s="1">
        <f t="shared" si="350"/>
        <v>60</v>
      </c>
      <c r="G1562" s="51">
        <f t="shared" si="351"/>
        <v>60</v>
      </c>
      <c r="H1562" s="43">
        <f t="shared" si="352"/>
        <v>1.0327129669999999</v>
      </c>
      <c r="I1562" s="51">
        <f t="shared" si="359"/>
        <v>0</v>
      </c>
      <c r="J1562" s="52">
        <f t="shared" si="353"/>
        <v>32712.96699999</v>
      </c>
      <c r="K1562" s="41">
        <f t="shared" si="354"/>
        <v>0</v>
      </c>
      <c r="L1562" s="2" t="str">
        <f t="shared" si="360"/>
        <v>J=</v>
      </c>
      <c r="M1562" s="42">
        <f t="shared" si="361"/>
        <v>44134</v>
      </c>
      <c r="N1562" s="5">
        <f t="shared" si="363"/>
        <v>0</v>
      </c>
      <c r="O1562" s="4"/>
      <c r="P1562" s="4"/>
      <c r="Q1562" s="4"/>
      <c r="R1562" s="5"/>
      <c r="S1562" s="3"/>
      <c r="T1562" s="4"/>
      <c r="U1562" s="5"/>
      <c r="V1562" s="5"/>
      <c r="W1562" s="5"/>
      <c r="X1562" s="4"/>
      <c r="Y1562" s="6"/>
      <c r="Z1562" s="4"/>
      <c r="AA1562" s="4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</row>
    <row r="1563" spans="1:144" x14ac:dyDescent="0.2">
      <c r="A1563" s="138">
        <f t="shared" si="355"/>
        <v>43858</v>
      </c>
      <c r="B1563" s="142">
        <f t="shared" ca="1" si="362"/>
        <v>1033267.15299999</v>
      </c>
      <c r="C1563" s="52">
        <f t="shared" si="356"/>
        <v>1000000</v>
      </c>
      <c r="D1563" s="38">
        <f t="shared" si="357"/>
        <v>0.14476</v>
      </c>
      <c r="E1563" s="42">
        <f t="shared" si="358"/>
        <v>43768</v>
      </c>
      <c r="F1563" s="1">
        <f t="shared" si="350"/>
        <v>61</v>
      </c>
      <c r="G1563" s="51">
        <f t="shared" si="351"/>
        <v>61</v>
      </c>
      <c r="H1563" s="43">
        <f t="shared" si="352"/>
        <v>1.0332671529999999</v>
      </c>
      <c r="I1563" s="51">
        <f t="shared" si="359"/>
        <v>0</v>
      </c>
      <c r="J1563" s="52">
        <f t="shared" si="353"/>
        <v>33267.152999990001</v>
      </c>
      <c r="K1563" s="41">
        <f t="shared" si="354"/>
        <v>0</v>
      </c>
      <c r="L1563" s="2" t="str">
        <f t="shared" si="360"/>
        <v>J=</v>
      </c>
      <c r="M1563" s="42">
        <f t="shared" si="361"/>
        <v>44134</v>
      </c>
      <c r="N1563" s="5">
        <f t="shared" si="363"/>
        <v>0</v>
      </c>
      <c r="O1563" s="4"/>
      <c r="P1563" s="4"/>
      <c r="Q1563" s="4"/>
      <c r="R1563" s="5"/>
      <c r="S1563" s="3"/>
      <c r="T1563" s="4"/>
      <c r="U1563" s="5"/>
      <c r="V1563" s="5"/>
      <c r="W1563" s="5"/>
      <c r="X1563" s="4"/>
      <c r="Y1563" s="6"/>
      <c r="Z1563" s="4"/>
      <c r="AA1563" s="4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</row>
    <row r="1564" spans="1:144" x14ac:dyDescent="0.2">
      <c r="A1564" s="138">
        <f t="shared" si="355"/>
        <v>43859</v>
      </c>
      <c r="B1564" s="142">
        <f t="shared" ca="1" si="362"/>
        <v>1033821.638</v>
      </c>
      <c r="C1564" s="52">
        <f t="shared" si="356"/>
        <v>1000000</v>
      </c>
      <c r="D1564" s="38">
        <f t="shared" si="357"/>
        <v>0.14476</v>
      </c>
      <c r="E1564" s="42">
        <f t="shared" si="358"/>
        <v>43768</v>
      </c>
      <c r="F1564" s="1">
        <f t="shared" si="350"/>
        <v>62</v>
      </c>
      <c r="G1564" s="51">
        <f t="shared" si="351"/>
        <v>62</v>
      </c>
      <c r="H1564" s="43">
        <f t="shared" si="352"/>
        <v>1.033821638</v>
      </c>
      <c r="I1564" s="51">
        <f t="shared" si="359"/>
        <v>0</v>
      </c>
      <c r="J1564" s="52">
        <f t="shared" si="353"/>
        <v>33821.637999999999</v>
      </c>
      <c r="K1564" s="41">
        <f t="shared" si="354"/>
        <v>0</v>
      </c>
      <c r="L1564" s="2" t="str">
        <f t="shared" si="360"/>
        <v>J=</v>
      </c>
      <c r="M1564" s="42">
        <f t="shared" si="361"/>
        <v>44134</v>
      </c>
      <c r="N1564" s="5">
        <f t="shared" si="363"/>
        <v>0</v>
      </c>
      <c r="O1564" s="4"/>
      <c r="P1564" s="4"/>
      <c r="Q1564" s="4"/>
      <c r="R1564" s="5"/>
      <c r="S1564" s="3"/>
      <c r="T1564" s="4"/>
      <c r="U1564" s="5"/>
      <c r="V1564" s="5"/>
      <c r="W1564" s="5"/>
      <c r="X1564" s="4"/>
      <c r="Y1564" s="6"/>
      <c r="Z1564" s="4"/>
      <c r="AA1564" s="4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</row>
    <row r="1565" spans="1:144" x14ac:dyDescent="0.2">
      <c r="A1565" s="138">
        <f t="shared" si="355"/>
        <v>43860</v>
      </c>
      <c r="B1565" s="142">
        <f t="shared" ca="1" si="362"/>
        <v>1034376.42</v>
      </c>
      <c r="C1565" s="52">
        <f t="shared" si="356"/>
        <v>1000000</v>
      </c>
      <c r="D1565" s="38">
        <f t="shared" si="357"/>
        <v>0.14476</v>
      </c>
      <c r="E1565" s="42">
        <f t="shared" si="358"/>
        <v>43768</v>
      </c>
      <c r="F1565" s="1">
        <f t="shared" si="350"/>
        <v>63</v>
      </c>
      <c r="G1565" s="51">
        <f t="shared" si="351"/>
        <v>63</v>
      </c>
      <c r="H1565" s="43">
        <f t="shared" si="352"/>
        <v>1.0343764200000001</v>
      </c>
      <c r="I1565" s="51">
        <f t="shared" si="359"/>
        <v>0</v>
      </c>
      <c r="J1565" s="52">
        <f t="shared" si="353"/>
        <v>34376.42</v>
      </c>
      <c r="K1565" s="41">
        <f t="shared" si="354"/>
        <v>0</v>
      </c>
      <c r="L1565" s="2" t="str">
        <f t="shared" si="360"/>
        <v>J=</v>
      </c>
      <c r="M1565" s="42">
        <f t="shared" si="361"/>
        <v>44134</v>
      </c>
      <c r="N1565" s="5">
        <f t="shared" si="363"/>
        <v>0</v>
      </c>
      <c r="O1565" s="4"/>
      <c r="P1565" s="4"/>
      <c r="Q1565" s="4"/>
      <c r="R1565" s="5"/>
      <c r="S1565" s="3"/>
      <c r="T1565" s="4"/>
      <c r="U1565" s="5"/>
      <c r="V1565" s="5"/>
      <c r="W1565" s="5"/>
      <c r="X1565" s="4"/>
      <c r="Y1565" s="6"/>
      <c r="Z1565" s="4"/>
      <c r="AA1565" s="4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</row>
    <row r="1566" spans="1:144" x14ac:dyDescent="0.2">
      <c r="A1566" s="138">
        <f t="shared" si="355"/>
        <v>43861</v>
      </c>
      <c r="B1566" s="142">
        <f t="shared" ca="1" si="362"/>
        <v>1034931.499</v>
      </c>
      <c r="C1566" s="52">
        <f t="shared" si="356"/>
        <v>1000000</v>
      </c>
      <c r="D1566" s="38">
        <f t="shared" si="357"/>
        <v>0.14476</v>
      </c>
      <c r="E1566" s="42">
        <f t="shared" si="358"/>
        <v>43768</v>
      </c>
      <c r="F1566" s="1">
        <f t="shared" si="350"/>
        <v>64</v>
      </c>
      <c r="G1566" s="51">
        <f t="shared" si="351"/>
        <v>64</v>
      </c>
      <c r="H1566" s="43">
        <f t="shared" si="352"/>
        <v>1.034931499</v>
      </c>
      <c r="I1566" s="51">
        <f t="shared" si="359"/>
        <v>0</v>
      </c>
      <c r="J1566" s="52">
        <f t="shared" si="353"/>
        <v>34931.499000000003</v>
      </c>
      <c r="K1566" s="41">
        <f t="shared" si="354"/>
        <v>0</v>
      </c>
      <c r="L1566" s="2" t="str">
        <f t="shared" si="360"/>
        <v>J=</v>
      </c>
      <c r="M1566" s="42">
        <f t="shared" si="361"/>
        <v>44134</v>
      </c>
      <c r="N1566" s="5">
        <f t="shared" si="363"/>
        <v>0</v>
      </c>
      <c r="O1566" s="4"/>
      <c r="P1566" s="4"/>
      <c r="Q1566" s="4"/>
      <c r="R1566" s="5"/>
      <c r="S1566" s="3"/>
      <c r="T1566" s="4"/>
      <c r="U1566" s="5"/>
      <c r="V1566" s="5"/>
      <c r="W1566" s="5"/>
      <c r="X1566" s="4"/>
      <c r="Y1566" s="6"/>
      <c r="Z1566" s="4"/>
      <c r="AA1566" s="4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</row>
    <row r="1567" spans="1:144" x14ac:dyDescent="0.2">
      <c r="A1567" s="138">
        <f t="shared" si="355"/>
        <v>43862</v>
      </c>
      <c r="B1567" s="142">
        <f t="shared" ca="1" si="362"/>
        <v>1035486.877</v>
      </c>
      <c r="C1567" s="52">
        <f t="shared" si="356"/>
        <v>1000000</v>
      </c>
      <c r="D1567" s="38">
        <f t="shared" si="357"/>
        <v>0.14476</v>
      </c>
      <c r="E1567" s="42">
        <f t="shared" si="358"/>
        <v>43768</v>
      </c>
      <c r="F1567" s="1">
        <f t="shared" si="350"/>
        <v>64</v>
      </c>
      <c r="G1567" s="51">
        <f t="shared" si="351"/>
        <v>65</v>
      </c>
      <c r="H1567" s="43">
        <f t="shared" si="352"/>
        <v>1.0354868770000001</v>
      </c>
      <c r="I1567" s="51">
        <f t="shared" si="359"/>
        <v>0</v>
      </c>
      <c r="J1567" s="52">
        <f t="shared" si="353"/>
        <v>35486.877</v>
      </c>
      <c r="K1567" s="41">
        <f t="shared" si="354"/>
        <v>0</v>
      </c>
      <c r="L1567" s="2" t="str">
        <f t="shared" si="360"/>
        <v>J=</v>
      </c>
      <c r="M1567" s="42">
        <f t="shared" si="361"/>
        <v>44134</v>
      </c>
      <c r="N1567" s="5">
        <f t="shared" si="363"/>
        <v>0</v>
      </c>
      <c r="O1567" s="4"/>
      <c r="P1567" s="4"/>
      <c r="Q1567" s="4"/>
      <c r="R1567" s="5"/>
      <c r="S1567" s="3"/>
      <c r="T1567" s="4"/>
      <c r="U1567" s="5"/>
      <c r="V1567" s="5"/>
      <c r="W1567" s="5"/>
      <c r="X1567" s="4"/>
      <c r="Y1567" s="6"/>
      <c r="Z1567" s="4"/>
      <c r="AA1567" s="4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</row>
    <row r="1568" spans="1:144" x14ac:dyDescent="0.2">
      <c r="A1568" s="138">
        <f t="shared" si="355"/>
        <v>43863</v>
      </c>
      <c r="B1568" s="142">
        <f t="shared" ca="1" si="362"/>
        <v>1035486.877</v>
      </c>
      <c r="C1568" s="52">
        <f t="shared" si="356"/>
        <v>1000000</v>
      </c>
      <c r="D1568" s="38">
        <f t="shared" si="357"/>
        <v>0.14476</v>
      </c>
      <c r="E1568" s="42">
        <f t="shared" si="358"/>
        <v>43768</v>
      </c>
      <c r="F1568" s="1">
        <f t="shared" si="350"/>
        <v>64</v>
      </c>
      <c r="G1568" s="51">
        <f t="shared" si="351"/>
        <v>65</v>
      </c>
      <c r="H1568" s="43">
        <f t="shared" si="352"/>
        <v>1.0354868770000001</v>
      </c>
      <c r="I1568" s="51">
        <f t="shared" si="359"/>
        <v>0</v>
      </c>
      <c r="J1568" s="52">
        <f t="shared" si="353"/>
        <v>35486.877</v>
      </c>
      <c r="K1568" s="41">
        <f t="shared" si="354"/>
        <v>0</v>
      </c>
      <c r="L1568" s="2" t="str">
        <f t="shared" si="360"/>
        <v>J=</v>
      </c>
      <c r="M1568" s="42">
        <f t="shared" si="361"/>
        <v>44134</v>
      </c>
      <c r="N1568" s="5">
        <f t="shared" si="363"/>
        <v>0</v>
      </c>
      <c r="O1568" s="4"/>
      <c r="P1568" s="4"/>
      <c r="Q1568" s="4"/>
      <c r="R1568" s="5"/>
      <c r="S1568" s="3"/>
      <c r="T1568" s="4"/>
      <c r="U1568" s="5"/>
      <c r="V1568" s="5"/>
      <c r="W1568" s="5"/>
      <c r="X1568" s="4"/>
      <c r="Y1568" s="6"/>
      <c r="Z1568" s="4"/>
      <c r="AA1568" s="4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</row>
    <row r="1569" spans="1:144" x14ac:dyDescent="0.2">
      <c r="A1569" s="138">
        <f t="shared" si="355"/>
        <v>43864</v>
      </c>
      <c r="B1569" s="142">
        <f t="shared" ca="1" si="362"/>
        <v>1035486.877</v>
      </c>
      <c r="C1569" s="52">
        <f t="shared" si="356"/>
        <v>1000000</v>
      </c>
      <c r="D1569" s="38">
        <f t="shared" si="357"/>
        <v>0.14476</v>
      </c>
      <c r="E1569" s="42">
        <f t="shared" si="358"/>
        <v>43768</v>
      </c>
      <c r="F1569" s="1">
        <f t="shared" si="350"/>
        <v>65</v>
      </c>
      <c r="G1569" s="51">
        <f t="shared" si="351"/>
        <v>65</v>
      </c>
      <c r="H1569" s="43">
        <f t="shared" si="352"/>
        <v>1.0354868770000001</v>
      </c>
      <c r="I1569" s="51">
        <f t="shared" si="359"/>
        <v>0</v>
      </c>
      <c r="J1569" s="52">
        <f t="shared" si="353"/>
        <v>35486.877</v>
      </c>
      <c r="K1569" s="41">
        <f t="shared" si="354"/>
        <v>0</v>
      </c>
      <c r="L1569" s="2" t="str">
        <f t="shared" si="360"/>
        <v>J=</v>
      </c>
      <c r="M1569" s="42">
        <f t="shared" si="361"/>
        <v>44134</v>
      </c>
      <c r="N1569" s="5">
        <f t="shared" si="363"/>
        <v>0</v>
      </c>
      <c r="O1569" s="4"/>
      <c r="P1569" s="4"/>
      <c r="Q1569" s="4"/>
      <c r="R1569" s="5"/>
      <c r="S1569" s="3"/>
      <c r="T1569" s="4"/>
      <c r="U1569" s="5"/>
      <c r="V1569" s="5"/>
      <c r="W1569" s="5"/>
      <c r="X1569" s="4"/>
      <c r="Y1569" s="6"/>
      <c r="Z1569" s="4"/>
      <c r="AA1569" s="4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</row>
    <row r="1570" spans="1:144" x14ac:dyDescent="0.2">
      <c r="A1570" s="138">
        <f t="shared" si="355"/>
        <v>43865</v>
      </c>
      <c r="B1570" s="142">
        <f t="shared" ca="1" si="362"/>
        <v>1036042.552</v>
      </c>
      <c r="C1570" s="52">
        <f t="shared" si="356"/>
        <v>1000000</v>
      </c>
      <c r="D1570" s="38">
        <f t="shared" si="357"/>
        <v>0.14476</v>
      </c>
      <c r="E1570" s="42">
        <f t="shared" si="358"/>
        <v>43768</v>
      </c>
      <c r="F1570" s="1">
        <f t="shared" si="350"/>
        <v>66</v>
      </c>
      <c r="G1570" s="51">
        <f t="shared" si="351"/>
        <v>66</v>
      </c>
      <c r="H1570" s="43">
        <f t="shared" si="352"/>
        <v>1.0360425520000001</v>
      </c>
      <c r="I1570" s="51">
        <f t="shared" si="359"/>
        <v>0</v>
      </c>
      <c r="J1570" s="52">
        <f t="shared" si="353"/>
        <v>36042.552000000003</v>
      </c>
      <c r="K1570" s="41">
        <f t="shared" si="354"/>
        <v>0</v>
      </c>
      <c r="L1570" s="2" t="str">
        <f t="shared" si="360"/>
        <v>J=</v>
      </c>
      <c r="M1570" s="42">
        <f t="shared" si="361"/>
        <v>44134</v>
      </c>
      <c r="N1570" s="5">
        <f t="shared" si="363"/>
        <v>0</v>
      </c>
      <c r="O1570" s="4"/>
      <c r="P1570" s="4"/>
      <c r="Q1570" s="4"/>
      <c r="R1570" s="5"/>
      <c r="S1570" s="3"/>
      <c r="T1570" s="4"/>
      <c r="U1570" s="5"/>
      <c r="V1570" s="5"/>
      <c r="W1570" s="5"/>
      <c r="X1570" s="4"/>
      <c r="Y1570" s="6"/>
      <c r="Z1570" s="4"/>
      <c r="AA1570" s="4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</row>
    <row r="1571" spans="1:144" x14ac:dyDescent="0.2">
      <c r="A1571" s="138">
        <f t="shared" si="355"/>
        <v>43866</v>
      </c>
      <c r="B1571" s="142">
        <f t="shared" ca="1" si="362"/>
        <v>1036598.5259999901</v>
      </c>
      <c r="C1571" s="52">
        <f t="shared" si="356"/>
        <v>1000000</v>
      </c>
      <c r="D1571" s="38">
        <f t="shared" si="357"/>
        <v>0.14476</v>
      </c>
      <c r="E1571" s="42">
        <f t="shared" si="358"/>
        <v>43768</v>
      </c>
      <c r="F1571" s="1">
        <f t="shared" si="350"/>
        <v>67</v>
      </c>
      <c r="G1571" s="51">
        <f t="shared" si="351"/>
        <v>67</v>
      </c>
      <c r="H1571" s="43">
        <f t="shared" si="352"/>
        <v>1.0365985259999999</v>
      </c>
      <c r="I1571" s="51">
        <f t="shared" si="359"/>
        <v>0</v>
      </c>
      <c r="J1571" s="52">
        <f t="shared" si="353"/>
        <v>36598.525999990001</v>
      </c>
      <c r="K1571" s="41">
        <f t="shared" si="354"/>
        <v>0</v>
      </c>
      <c r="L1571" s="2" t="str">
        <f t="shared" si="360"/>
        <v>J=</v>
      </c>
      <c r="M1571" s="42">
        <f t="shared" si="361"/>
        <v>44134</v>
      </c>
      <c r="N1571" s="5">
        <f t="shared" si="363"/>
        <v>0</v>
      </c>
      <c r="O1571" s="4"/>
      <c r="P1571" s="4"/>
      <c r="Q1571" s="4"/>
      <c r="R1571" s="5"/>
      <c r="S1571" s="3"/>
      <c r="T1571" s="4"/>
      <c r="U1571" s="5"/>
      <c r="V1571" s="5"/>
      <c r="W1571" s="5"/>
      <c r="X1571" s="4"/>
      <c r="Y1571" s="6"/>
      <c r="Z1571" s="4"/>
      <c r="AA1571" s="4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</row>
    <row r="1572" spans="1:144" x14ac:dyDescent="0.2">
      <c r="A1572" s="138">
        <f t="shared" si="355"/>
        <v>43867</v>
      </c>
      <c r="B1572" s="142">
        <f t="shared" ca="1" si="362"/>
        <v>1037154.798</v>
      </c>
      <c r="C1572" s="52">
        <f t="shared" si="356"/>
        <v>1000000</v>
      </c>
      <c r="D1572" s="38">
        <f t="shared" si="357"/>
        <v>0.14476</v>
      </c>
      <c r="E1572" s="42">
        <f t="shared" si="358"/>
        <v>43768</v>
      </c>
      <c r="F1572" s="1">
        <f t="shared" si="350"/>
        <v>68</v>
      </c>
      <c r="G1572" s="51">
        <f t="shared" si="351"/>
        <v>68</v>
      </c>
      <c r="H1572" s="43">
        <f t="shared" si="352"/>
        <v>1.037154798</v>
      </c>
      <c r="I1572" s="51">
        <f t="shared" si="359"/>
        <v>0</v>
      </c>
      <c r="J1572" s="52">
        <f t="shared" si="353"/>
        <v>37154.798000000003</v>
      </c>
      <c r="K1572" s="41">
        <f t="shared" si="354"/>
        <v>0</v>
      </c>
      <c r="L1572" s="2" t="str">
        <f t="shared" si="360"/>
        <v>J=</v>
      </c>
      <c r="M1572" s="42">
        <f t="shared" si="361"/>
        <v>44134</v>
      </c>
      <c r="N1572" s="5">
        <f t="shared" si="363"/>
        <v>0</v>
      </c>
      <c r="O1572" s="4"/>
      <c r="P1572" s="4"/>
      <c r="Q1572" s="4"/>
      <c r="R1572" s="5"/>
      <c r="S1572" s="3"/>
      <c r="T1572" s="4"/>
      <c r="U1572" s="5"/>
      <c r="V1572" s="5"/>
      <c r="W1572" s="5"/>
      <c r="X1572" s="4"/>
      <c r="Y1572" s="6"/>
      <c r="Z1572" s="4"/>
      <c r="AA1572" s="4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</row>
    <row r="1573" spans="1:144" x14ac:dyDescent="0.2">
      <c r="A1573" s="138">
        <f t="shared" si="355"/>
        <v>43868</v>
      </c>
      <c r="B1573" s="142">
        <f t="shared" ca="1" si="362"/>
        <v>1037711.368</v>
      </c>
      <c r="C1573" s="52">
        <f t="shared" si="356"/>
        <v>1000000</v>
      </c>
      <c r="D1573" s="38">
        <f t="shared" si="357"/>
        <v>0.14476</v>
      </c>
      <c r="E1573" s="42">
        <f t="shared" si="358"/>
        <v>43768</v>
      </c>
      <c r="F1573" s="1">
        <f t="shared" si="350"/>
        <v>69</v>
      </c>
      <c r="G1573" s="51">
        <f t="shared" si="351"/>
        <v>69</v>
      </c>
      <c r="H1573" s="43">
        <f t="shared" si="352"/>
        <v>1.0377113680000001</v>
      </c>
      <c r="I1573" s="51">
        <f t="shared" si="359"/>
        <v>0</v>
      </c>
      <c r="J1573" s="52">
        <f t="shared" si="353"/>
        <v>37711.368000000002</v>
      </c>
      <c r="K1573" s="41">
        <f t="shared" si="354"/>
        <v>0</v>
      </c>
      <c r="L1573" s="2" t="str">
        <f t="shared" si="360"/>
        <v>J=</v>
      </c>
      <c r="M1573" s="42">
        <f t="shared" si="361"/>
        <v>44134</v>
      </c>
      <c r="N1573" s="5">
        <f t="shared" si="363"/>
        <v>0</v>
      </c>
      <c r="O1573" s="4"/>
      <c r="P1573" s="4"/>
      <c r="Q1573" s="4"/>
      <c r="R1573" s="5"/>
      <c r="S1573" s="3"/>
      <c r="T1573" s="4"/>
      <c r="U1573" s="5"/>
      <c r="V1573" s="5"/>
      <c r="W1573" s="5"/>
      <c r="X1573" s="4"/>
      <c r="Y1573" s="6"/>
      <c r="Z1573" s="4"/>
      <c r="AA1573" s="4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</row>
    <row r="1574" spans="1:144" x14ac:dyDescent="0.2">
      <c r="A1574" s="138">
        <f t="shared" si="355"/>
        <v>43869</v>
      </c>
      <c r="B1574" s="142">
        <f t="shared" ca="1" si="362"/>
        <v>1038268.237</v>
      </c>
      <c r="C1574" s="52">
        <f t="shared" si="356"/>
        <v>1000000</v>
      </c>
      <c r="D1574" s="38">
        <f t="shared" si="357"/>
        <v>0.14476</v>
      </c>
      <c r="E1574" s="42">
        <f t="shared" si="358"/>
        <v>43768</v>
      </c>
      <c r="F1574" s="1">
        <f t="shared" si="350"/>
        <v>69</v>
      </c>
      <c r="G1574" s="51">
        <f t="shared" si="351"/>
        <v>70</v>
      </c>
      <c r="H1574" s="43">
        <f t="shared" si="352"/>
        <v>1.038268237</v>
      </c>
      <c r="I1574" s="51">
        <f t="shared" si="359"/>
        <v>0</v>
      </c>
      <c r="J1574" s="52">
        <f t="shared" si="353"/>
        <v>38268.237000000001</v>
      </c>
      <c r="K1574" s="41">
        <f t="shared" si="354"/>
        <v>0</v>
      </c>
      <c r="L1574" s="2" t="str">
        <f t="shared" si="360"/>
        <v>J=</v>
      </c>
      <c r="M1574" s="42">
        <f t="shared" si="361"/>
        <v>44134</v>
      </c>
      <c r="N1574" s="5">
        <f t="shared" si="363"/>
        <v>0</v>
      </c>
      <c r="O1574" s="4"/>
      <c r="P1574" s="4"/>
      <c r="Q1574" s="4"/>
      <c r="R1574" s="5"/>
      <c r="S1574" s="3"/>
      <c r="T1574" s="4"/>
      <c r="U1574" s="5"/>
      <c r="V1574" s="5"/>
      <c r="W1574" s="5"/>
      <c r="X1574" s="4"/>
      <c r="Y1574" s="6"/>
      <c r="Z1574" s="4"/>
      <c r="AA1574" s="4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</row>
    <row r="1575" spans="1:144" x14ac:dyDescent="0.2">
      <c r="A1575" s="138">
        <f t="shared" si="355"/>
        <v>43870</v>
      </c>
      <c r="B1575" s="142">
        <f t="shared" ca="1" si="362"/>
        <v>1038268.237</v>
      </c>
      <c r="C1575" s="52">
        <f t="shared" si="356"/>
        <v>1000000</v>
      </c>
      <c r="D1575" s="38">
        <f t="shared" si="357"/>
        <v>0.14476</v>
      </c>
      <c r="E1575" s="42">
        <f t="shared" si="358"/>
        <v>43768</v>
      </c>
      <c r="F1575" s="1">
        <f t="shared" si="350"/>
        <v>69</v>
      </c>
      <c r="G1575" s="51">
        <f t="shared" si="351"/>
        <v>70</v>
      </c>
      <c r="H1575" s="43">
        <f t="shared" si="352"/>
        <v>1.038268237</v>
      </c>
      <c r="I1575" s="51">
        <f t="shared" si="359"/>
        <v>0</v>
      </c>
      <c r="J1575" s="52">
        <f t="shared" si="353"/>
        <v>38268.237000000001</v>
      </c>
      <c r="K1575" s="41">
        <f t="shared" si="354"/>
        <v>0</v>
      </c>
      <c r="L1575" s="2" t="str">
        <f t="shared" si="360"/>
        <v>J=</v>
      </c>
      <c r="M1575" s="42">
        <f t="shared" si="361"/>
        <v>44134</v>
      </c>
      <c r="N1575" s="5">
        <f t="shared" si="363"/>
        <v>0</v>
      </c>
      <c r="O1575" s="4"/>
      <c r="P1575" s="4"/>
      <c r="Q1575" s="4"/>
      <c r="R1575" s="5"/>
      <c r="S1575" s="3"/>
      <c r="T1575" s="4"/>
      <c r="U1575" s="5"/>
      <c r="V1575" s="5"/>
      <c r="W1575" s="5"/>
      <c r="X1575" s="4"/>
      <c r="Y1575" s="6"/>
      <c r="Z1575" s="4"/>
      <c r="AA1575" s="4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</row>
    <row r="1576" spans="1:144" x14ac:dyDescent="0.2">
      <c r="A1576" s="138">
        <f t="shared" si="355"/>
        <v>43871</v>
      </c>
      <c r="B1576" s="142">
        <f t="shared" ca="1" si="362"/>
        <v>1038268.237</v>
      </c>
      <c r="C1576" s="52">
        <f t="shared" si="356"/>
        <v>1000000</v>
      </c>
      <c r="D1576" s="38">
        <f t="shared" si="357"/>
        <v>0.14476</v>
      </c>
      <c r="E1576" s="42">
        <f t="shared" si="358"/>
        <v>43768</v>
      </c>
      <c r="F1576" s="1">
        <f t="shared" si="350"/>
        <v>70</v>
      </c>
      <c r="G1576" s="51">
        <f t="shared" si="351"/>
        <v>70</v>
      </c>
      <c r="H1576" s="43">
        <f t="shared" si="352"/>
        <v>1.038268237</v>
      </c>
      <c r="I1576" s="51">
        <f t="shared" si="359"/>
        <v>0</v>
      </c>
      <c r="J1576" s="52">
        <f t="shared" si="353"/>
        <v>38268.237000000001</v>
      </c>
      <c r="K1576" s="41">
        <f t="shared" si="354"/>
        <v>0</v>
      </c>
      <c r="L1576" s="2" t="str">
        <f t="shared" si="360"/>
        <v>J=</v>
      </c>
      <c r="M1576" s="42">
        <f t="shared" si="361"/>
        <v>44134</v>
      </c>
      <c r="N1576" s="5">
        <f t="shared" si="363"/>
        <v>0</v>
      </c>
      <c r="O1576" s="4"/>
      <c r="P1576" s="4"/>
      <c r="Q1576" s="4"/>
      <c r="R1576" s="5"/>
      <c r="S1576" s="3"/>
      <c r="T1576" s="4"/>
      <c r="U1576" s="5"/>
      <c r="V1576" s="5"/>
      <c r="W1576" s="5"/>
      <c r="X1576" s="4"/>
      <c r="Y1576" s="6"/>
      <c r="Z1576" s="4"/>
      <c r="AA1576" s="4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</row>
    <row r="1577" spans="1:144" x14ac:dyDescent="0.2">
      <c r="A1577" s="138">
        <f t="shared" si="355"/>
        <v>43872</v>
      </c>
      <c r="B1577" s="142">
        <f t="shared" ca="1" si="362"/>
        <v>1038825.405</v>
      </c>
      <c r="C1577" s="52">
        <f t="shared" si="356"/>
        <v>1000000</v>
      </c>
      <c r="D1577" s="38">
        <f t="shared" si="357"/>
        <v>0.14476</v>
      </c>
      <c r="E1577" s="42">
        <f t="shared" si="358"/>
        <v>43768</v>
      </c>
      <c r="F1577" s="1">
        <f t="shared" si="350"/>
        <v>71</v>
      </c>
      <c r="G1577" s="51">
        <f t="shared" si="351"/>
        <v>71</v>
      </c>
      <c r="H1577" s="43">
        <f t="shared" si="352"/>
        <v>1.0388254050000001</v>
      </c>
      <c r="I1577" s="51">
        <f t="shared" si="359"/>
        <v>0</v>
      </c>
      <c r="J1577" s="52">
        <f t="shared" si="353"/>
        <v>38825.404999999999</v>
      </c>
      <c r="K1577" s="41">
        <f t="shared" si="354"/>
        <v>0</v>
      </c>
      <c r="L1577" s="2" t="str">
        <f t="shared" si="360"/>
        <v>J=</v>
      </c>
      <c r="M1577" s="42">
        <f t="shared" si="361"/>
        <v>44134</v>
      </c>
      <c r="N1577" s="5">
        <f t="shared" si="363"/>
        <v>0</v>
      </c>
      <c r="O1577" s="4"/>
      <c r="P1577" s="4"/>
      <c r="Q1577" s="4"/>
      <c r="R1577" s="5"/>
      <c r="S1577" s="3"/>
      <c r="T1577" s="4"/>
      <c r="U1577" s="5"/>
      <c r="V1577" s="5"/>
      <c r="W1577" s="5"/>
      <c r="X1577" s="4"/>
      <c r="Y1577" s="6"/>
      <c r="Z1577" s="4"/>
      <c r="AA1577" s="4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</row>
    <row r="1578" spans="1:144" x14ac:dyDescent="0.2">
      <c r="A1578" s="138">
        <f t="shared" si="355"/>
        <v>43873</v>
      </c>
      <c r="B1578" s="142">
        <f t="shared" ca="1" si="362"/>
        <v>1039382.872</v>
      </c>
      <c r="C1578" s="52">
        <f t="shared" si="356"/>
        <v>1000000</v>
      </c>
      <c r="D1578" s="38">
        <f t="shared" si="357"/>
        <v>0.14476</v>
      </c>
      <c r="E1578" s="42">
        <f t="shared" si="358"/>
        <v>43768</v>
      </c>
      <c r="F1578" s="1">
        <f t="shared" si="350"/>
        <v>72</v>
      </c>
      <c r="G1578" s="51">
        <f t="shared" si="351"/>
        <v>72</v>
      </c>
      <c r="H1578" s="43">
        <f t="shared" si="352"/>
        <v>1.039382872</v>
      </c>
      <c r="I1578" s="51">
        <f t="shared" si="359"/>
        <v>0</v>
      </c>
      <c r="J1578" s="52">
        <f t="shared" si="353"/>
        <v>39382.872000000003</v>
      </c>
      <c r="K1578" s="41">
        <f t="shared" si="354"/>
        <v>0</v>
      </c>
      <c r="L1578" s="2" t="str">
        <f t="shared" si="360"/>
        <v>J=</v>
      </c>
      <c r="M1578" s="42">
        <f t="shared" si="361"/>
        <v>44134</v>
      </c>
      <c r="N1578" s="5">
        <f t="shared" si="363"/>
        <v>0</v>
      </c>
      <c r="O1578" s="4"/>
      <c r="P1578" s="4"/>
      <c r="Q1578" s="4"/>
      <c r="R1578" s="5"/>
      <c r="S1578" s="3"/>
      <c r="T1578" s="4"/>
      <c r="U1578" s="5"/>
      <c r="V1578" s="5"/>
      <c r="W1578" s="5"/>
      <c r="X1578" s="4"/>
      <c r="Y1578" s="6"/>
      <c r="Z1578" s="4"/>
      <c r="AA1578" s="4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</row>
    <row r="1579" spans="1:144" x14ac:dyDescent="0.2">
      <c r="A1579" s="138">
        <f t="shared" si="355"/>
        <v>43874</v>
      </c>
      <c r="B1579" s="142">
        <f t="shared" ca="1" si="362"/>
        <v>1039940.639</v>
      </c>
      <c r="C1579" s="52">
        <f t="shared" si="356"/>
        <v>1000000</v>
      </c>
      <c r="D1579" s="38">
        <f t="shared" si="357"/>
        <v>0.14476</v>
      </c>
      <c r="E1579" s="42">
        <f t="shared" si="358"/>
        <v>43768</v>
      </c>
      <c r="F1579" s="1">
        <f t="shared" si="350"/>
        <v>73</v>
      </c>
      <c r="G1579" s="51">
        <f t="shared" si="351"/>
        <v>73</v>
      </c>
      <c r="H1579" s="43">
        <f t="shared" si="352"/>
        <v>1.0399406390000001</v>
      </c>
      <c r="I1579" s="51">
        <f t="shared" si="359"/>
        <v>0</v>
      </c>
      <c r="J1579" s="52">
        <f t="shared" si="353"/>
        <v>39940.639000000003</v>
      </c>
      <c r="K1579" s="41">
        <f t="shared" si="354"/>
        <v>0</v>
      </c>
      <c r="L1579" s="2" t="str">
        <f t="shared" si="360"/>
        <v>J=</v>
      </c>
      <c r="M1579" s="42">
        <f t="shared" si="361"/>
        <v>44134</v>
      </c>
      <c r="N1579" s="5">
        <f t="shared" si="363"/>
        <v>0</v>
      </c>
      <c r="O1579" s="4"/>
      <c r="P1579" s="4"/>
      <c r="Q1579" s="4"/>
      <c r="R1579" s="5"/>
      <c r="S1579" s="3"/>
      <c r="T1579" s="4"/>
      <c r="U1579" s="5"/>
      <c r="V1579" s="5"/>
      <c r="W1579" s="5"/>
      <c r="X1579" s="4"/>
      <c r="Y1579" s="6"/>
      <c r="Z1579" s="4"/>
      <c r="AA1579" s="4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</row>
    <row r="1580" spans="1:144" x14ac:dyDescent="0.2">
      <c r="A1580" s="138">
        <f t="shared" si="355"/>
        <v>43875</v>
      </c>
      <c r="B1580" s="142">
        <f t="shared" ca="1" si="362"/>
        <v>1040498.704</v>
      </c>
      <c r="C1580" s="52">
        <f t="shared" si="356"/>
        <v>1000000</v>
      </c>
      <c r="D1580" s="38">
        <f t="shared" si="357"/>
        <v>0.14476</v>
      </c>
      <c r="E1580" s="42">
        <f t="shared" si="358"/>
        <v>43768</v>
      </c>
      <c r="F1580" s="1">
        <f t="shared" si="350"/>
        <v>74</v>
      </c>
      <c r="G1580" s="51">
        <f t="shared" si="351"/>
        <v>74</v>
      </c>
      <c r="H1580" s="43">
        <f t="shared" si="352"/>
        <v>1.040498704</v>
      </c>
      <c r="I1580" s="51">
        <f t="shared" si="359"/>
        <v>0</v>
      </c>
      <c r="J1580" s="52">
        <f t="shared" si="353"/>
        <v>40498.703999999998</v>
      </c>
      <c r="K1580" s="41">
        <f t="shared" si="354"/>
        <v>0</v>
      </c>
      <c r="L1580" s="2" t="str">
        <f t="shared" si="360"/>
        <v>J=</v>
      </c>
      <c r="M1580" s="42">
        <f t="shared" si="361"/>
        <v>44134</v>
      </c>
      <c r="N1580" s="5">
        <f t="shared" si="363"/>
        <v>0</v>
      </c>
      <c r="O1580" s="4"/>
      <c r="P1580" s="4"/>
      <c r="Q1580" s="4"/>
      <c r="R1580" s="5"/>
      <c r="S1580" s="3"/>
      <c r="T1580" s="4"/>
      <c r="U1580" s="5"/>
      <c r="V1580" s="5"/>
      <c r="W1580" s="5"/>
      <c r="X1580" s="4"/>
      <c r="Y1580" s="6"/>
      <c r="Z1580" s="4"/>
      <c r="AA1580" s="4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</row>
    <row r="1581" spans="1:144" x14ac:dyDescent="0.2">
      <c r="A1581" s="138">
        <f t="shared" si="355"/>
        <v>43876</v>
      </c>
      <c r="B1581" s="142">
        <f t="shared" ca="1" si="362"/>
        <v>1041057.069</v>
      </c>
      <c r="C1581" s="52">
        <f t="shared" si="356"/>
        <v>1000000</v>
      </c>
      <c r="D1581" s="38">
        <f t="shared" si="357"/>
        <v>0.14476</v>
      </c>
      <c r="E1581" s="42">
        <f t="shared" si="358"/>
        <v>43768</v>
      </c>
      <c r="F1581" s="1">
        <f t="shared" si="350"/>
        <v>74</v>
      </c>
      <c r="G1581" s="51">
        <f t="shared" si="351"/>
        <v>75</v>
      </c>
      <c r="H1581" s="43">
        <f t="shared" si="352"/>
        <v>1.0410570690000001</v>
      </c>
      <c r="I1581" s="51">
        <f t="shared" si="359"/>
        <v>0</v>
      </c>
      <c r="J1581" s="52">
        <f t="shared" si="353"/>
        <v>41057.069000000003</v>
      </c>
      <c r="K1581" s="41">
        <f t="shared" si="354"/>
        <v>0</v>
      </c>
      <c r="L1581" s="2" t="str">
        <f t="shared" si="360"/>
        <v>J=</v>
      </c>
      <c r="M1581" s="42">
        <f t="shared" si="361"/>
        <v>44134</v>
      </c>
      <c r="N1581" s="5">
        <f t="shared" si="363"/>
        <v>0</v>
      </c>
      <c r="O1581" s="4"/>
      <c r="P1581" s="4"/>
      <c r="Q1581" s="4"/>
      <c r="R1581" s="5"/>
      <c r="S1581" s="3"/>
      <c r="T1581" s="4"/>
      <c r="U1581" s="5"/>
      <c r="V1581" s="5"/>
      <c r="W1581" s="5"/>
      <c r="X1581" s="4"/>
      <c r="Y1581" s="6"/>
      <c r="Z1581" s="4"/>
      <c r="AA1581" s="4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</row>
    <row r="1582" spans="1:144" x14ac:dyDescent="0.2">
      <c r="A1582" s="138">
        <f t="shared" si="355"/>
        <v>43877</v>
      </c>
      <c r="B1582" s="142">
        <f t="shared" ca="1" si="362"/>
        <v>1041057.069</v>
      </c>
      <c r="C1582" s="52">
        <f t="shared" si="356"/>
        <v>1000000</v>
      </c>
      <c r="D1582" s="38">
        <f t="shared" si="357"/>
        <v>0.14476</v>
      </c>
      <c r="E1582" s="42">
        <f t="shared" si="358"/>
        <v>43768</v>
      </c>
      <c r="F1582" s="1">
        <f t="shared" si="350"/>
        <v>74</v>
      </c>
      <c r="G1582" s="51">
        <f t="shared" si="351"/>
        <v>75</v>
      </c>
      <c r="H1582" s="43">
        <f t="shared" si="352"/>
        <v>1.0410570690000001</v>
      </c>
      <c r="I1582" s="51">
        <f t="shared" si="359"/>
        <v>0</v>
      </c>
      <c r="J1582" s="52">
        <f t="shared" si="353"/>
        <v>41057.069000000003</v>
      </c>
      <c r="K1582" s="41">
        <f t="shared" si="354"/>
        <v>0</v>
      </c>
      <c r="L1582" s="2" t="str">
        <f t="shared" si="360"/>
        <v>J=</v>
      </c>
      <c r="M1582" s="42">
        <f t="shared" si="361"/>
        <v>44134</v>
      </c>
      <c r="N1582" s="5">
        <f t="shared" si="363"/>
        <v>0</v>
      </c>
      <c r="O1582" s="4"/>
      <c r="P1582" s="4"/>
      <c r="Q1582" s="4"/>
      <c r="R1582" s="5"/>
      <c r="S1582" s="3"/>
      <c r="T1582" s="4"/>
      <c r="U1582" s="5"/>
      <c r="V1582" s="5"/>
      <c r="W1582" s="5"/>
      <c r="X1582" s="4"/>
      <c r="Y1582" s="6"/>
      <c r="Z1582" s="4"/>
      <c r="AA1582" s="4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</row>
    <row r="1583" spans="1:144" x14ac:dyDescent="0.2">
      <c r="A1583" s="138">
        <f t="shared" si="355"/>
        <v>43878</v>
      </c>
      <c r="B1583" s="142">
        <f t="shared" ca="1" si="362"/>
        <v>1041057.069</v>
      </c>
      <c r="C1583" s="52">
        <f t="shared" si="356"/>
        <v>1000000</v>
      </c>
      <c r="D1583" s="38">
        <f t="shared" si="357"/>
        <v>0.14476</v>
      </c>
      <c r="E1583" s="42">
        <f t="shared" si="358"/>
        <v>43768</v>
      </c>
      <c r="F1583" s="1">
        <f t="shared" si="350"/>
        <v>75</v>
      </c>
      <c r="G1583" s="51">
        <f t="shared" si="351"/>
        <v>75</v>
      </c>
      <c r="H1583" s="43">
        <f t="shared" si="352"/>
        <v>1.0410570690000001</v>
      </c>
      <c r="I1583" s="51">
        <f t="shared" si="359"/>
        <v>0</v>
      </c>
      <c r="J1583" s="52">
        <f t="shared" si="353"/>
        <v>41057.069000000003</v>
      </c>
      <c r="K1583" s="41">
        <f t="shared" si="354"/>
        <v>0</v>
      </c>
      <c r="L1583" s="2" t="str">
        <f t="shared" si="360"/>
        <v>J=</v>
      </c>
      <c r="M1583" s="42">
        <f t="shared" si="361"/>
        <v>44134</v>
      </c>
      <c r="N1583" s="5">
        <f t="shared" si="363"/>
        <v>0</v>
      </c>
      <c r="O1583" s="4"/>
      <c r="P1583" s="4"/>
      <c r="Q1583" s="4"/>
      <c r="R1583" s="5"/>
      <c r="S1583" s="3"/>
      <c r="T1583" s="4"/>
      <c r="U1583" s="5"/>
      <c r="V1583" s="5"/>
      <c r="W1583" s="5"/>
      <c r="X1583" s="4"/>
      <c r="Y1583" s="6"/>
      <c r="Z1583" s="4"/>
      <c r="AA1583" s="4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</row>
    <row r="1584" spans="1:144" x14ac:dyDescent="0.2">
      <c r="A1584" s="138">
        <f t="shared" si="355"/>
        <v>43879</v>
      </c>
      <c r="B1584" s="142">
        <f t="shared" ca="1" si="362"/>
        <v>1041615.7339999999</v>
      </c>
      <c r="C1584" s="52">
        <f t="shared" si="356"/>
        <v>1000000</v>
      </c>
      <c r="D1584" s="38">
        <f t="shared" si="357"/>
        <v>0.14476</v>
      </c>
      <c r="E1584" s="42">
        <f t="shared" si="358"/>
        <v>43768</v>
      </c>
      <c r="F1584" s="1">
        <f t="shared" si="350"/>
        <v>76</v>
      </c>
      <c r="G1584" s="51">
        <f t="shared" si="351"/>
        <v>76</v>
      </c>
      <c r="H1584" s="43">
        <f t="shared" si="352"/>
        <v>1.0416157340000001</v>
      </c>
      <c r="I1584" s="51">
        <f t="shared" si="359"/>
        <v>0</v>
      </c>
      <c r="J1584" s="52">
        <f t="shared" si="353"/>
        <v>41615.733999999997</v>
      </c>
      <c r="K1584" s="41">
        <f t="shared" si="354"/>
        <v>0</v>
      </c>
      <c r="L1584" s="2" t="str">
        <f t="shared" si="360"/>
        <v>J=</v>
      </c>
      <c r="M1584" s="42">
        <f t="shared" si="361"/>
        <v>44134</v>
      </c>
      <c r="N1584" s="5">
        <f t="shared" si="363"/>
        <v>0</v>
      </c>
      <c r="O1584" s="4"/>
      <c r="P1584" s="4"/>
      <c r="Q1584" s="4"/>
      <c r="R1584" s="5"/>
      <c r="S1584" s="3"/>
      <c r="T1584" s="4"/>
      <c r="U1584" s="5"/>
      <c r="V1584" s="5"/>
      <c r="W1584" s="5"/>
      <c r="X1584" s="4"/>
      <c r="Y1584" s="6"/>
      <c r="Z1584" s="4"/>
      <c r="AA1584" s="4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</row>
    <row r="1585" spans="1:144" x14ac:dyDescent="0.2">
      <c r="A1585" s="138">
        <f t="shared" si="355"/>
        <v>43880</v>
      </c>
      <c r="B1585" s="142">
        <f t="shared" ca="1" si="362"/>
        <v>1042174.698</v>
      </c>
      <c r="C1585" s="52">
        <f t="shared" si="356"/>
        <v>1000000</v>
      </c>
      <c r="D1585" s="38">
        <f t="shared" si="357"/>
        <v>0.14476</v>
      </c>
      <c r="E1585" s="42">
        <f t="shared" si="358"/>
        <v>43768</v>
      </c>
      <c r="F1585" s="1">
        <f t="shared" si="350"/>
        <v>77</v>
      </c>
      <c r="G1585" s="51">
        <f t="shared" si="351"/>
        <v>77</v>
      </c>
      <c r="H1585" s="43">
        <f t="shared" si="352"/>
        <v>1.042174698</v>
      </c>
      <c r="I1585" s="51">
        <f t="shared" si="359"/>
        <v>0</v>
      </c>
      <c r="J1585" s="52">
        <f t="shared" si="353"/>
        <v>42174.697999999997</v>
      </c>
      <c r="K1585" s="41">
        <f t="shared" si="354"/>
        <v>0</v>
      </c>
      <c r="L1585" s="2" t="str">
        <f t="shared" si="360"/>
        <v>J=</v>
      </c>
      <c r="M1585" s="42">
        <f t="shared" si="361"/>
        <v>44134</v>
      </c>
      <c r="N1585" s="5">
        <f t="shared" si="363"/>
        <v>0</v>
      </c>
      <c r="O1585" s="4"/>
      <c r="P1585" s="4"/>
      <c r="Q1585" s="4"/>
      <c r="R1585" s="5"/>
      <c r="S1585" s="3"/>
      <c r="T1585" s="4"/>
      <c r="U1585" s="5"/>
      <c r="V1585" s="5"/>
      <c r="W1585" s="5"/>
      <c r="X1585" s="4"/>
      <c r="Y1585" s="6"/>
      <c r="Z1585" s="4"/>
      <c r="AA1585" s="4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</row>
    <row r="1586" spans="1:144" x14ac:dyDescent="0.2">
      <c r="A1586" s="138">
        <f t="shared" si="355"/>
        <v>43881</v>
      </c>
      <c r="B1586" s="142">
        <f t="shared" ca="1" si="362"/>
        <v>1042733.9620000001</v>
      </c>
      <c r="C1586" s="52">
        <f t="shared" si="356"/>
        <v>1000000</v>
      </c>
      <c r="D1586" s="38">
        <f t="shared" si="357"/>
        <v>0.14476</v>
      </c>
      <c r="E1586" s="42">
        <f t="shared" si="358"/>
        <v>43768</v>
      </c>
      <c r="F1586" s="1">
        <f t="shared" si="350"/>
        <v>78</v>
      </c>
      <c r="G1586" s="51">
        <f t="shared" si="351"/>
        <v>78</v>
      </c>
      <c r="H1586" s="43">
        <f t="shared" si="352"/>
        <v>1.042733962</v>
      </c>
      <c r="I1586" s="51">
        <f t="shared" si="359"/>
        <v>0</v>
      </c>
      <c r="J1586" s="52">
        <f t="shared" si="353"/>
        <v>42733.962</v>
      </c>
      <c r="K1586" s="41">
        <f t="shared" si="354"/>
        <v>0</v>
      </c>
      <c r="L1586" s="2" t="str">
        <f t="shared" si="360"/>
        <v>J=</v>
      </c>
      <c r="M1586" s="42">
        <f t="shared" si="361"/>
        <v>44134</v>
      </c>
      <c r="N1586" s="5">
        <f t="shared" si="363"/>
        <v>0</v>
      </c>
      <c r="O1586" s="4"/>
      <c r="P1586" s="4"/>
      <c r="Q1586" s="4"/>
      <c r="R1586" s="5"/>
      <c r="S1586" s="3"/>
      <c r="T1586" s="4"/>
      <c r="U1586" s="5"/>
      <c r="V1586" s="5"/>
      <c r="W1586" s="5"/>
      <c r="X1586" s="4"/>
      <c r="Y1586" s="6"/>
      <c r="Z1586" s="4"/>
      <c r="AA1586" s="4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</row>
    <row r="1587" spans="1:144" x14ac:dyDescent="0.2">
      <c r="A1587" s="138">
        <f t="shared" si="355"/>
        <v>43882</v>
      </c>
      <c r="B1587" s="142">
        <f t="shared" ca="1" si="362"/>
        <v>1043293.527</v>
      </c>
      <c r="C1587" s="52">
        <f t="shared" si="356"/>
        <v>1000000</v>
      </c>
      <c r="D1587" s="38">
        <f t="shared" si="357"/>
        <v>0.14476</v>
      </c>
      <c r="E1587" s="42">
        <f t="shared" si="358"/>
        <v>43768</v>
      </c>
      <c r="F1587" s="1">
        <f t="shared" si="350"/>
        <v>79</v>
      </c>
      <c r="G1587" s="51">
        <f t="shared" si="351"/>
        <v>79</v>
      </c>
      <c r="H1587" s="43">
        <f t="shared" si="352"/>
        <v>1.0432935270000001</v>
      </c>
      <c r="I1587" s="51">
        <f t="shared" si="359"/>
        <v>0</v>
      </c>
      <c r="J1587" s="52">
        <f t="shared" si="353"/>
        <v>43293.527000000002</v>
      </c>
      <c r="K1587" s="41">
        <f t="shared" si="354"/>
        <v>0</v>
      </c>
      <c r="L1587" s="2" t="str">
        <f t="shared" si="360"/>
        <v>J=</v>
      </c>
      <c r="M1587" s="42">
        <f t="shared" si="361"/>
        <v>44134</v>
      </c>
      <c r="N1587" s="5">
        <f t="shared" si="363"/>
        <v>0</v>
      </c>
      <c r="O1587" s="4"/>
      <c r="P1587" s="4"/>
      <c r="Q1587" s="4"/>
      <c r="R1587" s="5"/>
      <c r="S1587" s="3"/>
      <c r="T1587" s="4"/>
      <c r="U1587" s="5"/>
      <c r="V1587" s="5"/>
      <c r="W1587" s="5"/>
      <c r="X1587" s="4"/>
      <c r="Y1587" s="6"/>
      <c r="Z1587" s="4"/>
      <c r="AA1587" s="4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</row>
    <row r="1588" spans="1:144" x14ac:dyDescent="0.2">
      <c r="A1588" s="138">
        <f t="shared" si="355"/>
        <v>43883</v>
      </c>
      <c r="B1588" s="142">
        <f t="shared" ca="1" si="362"/>
        <v>1043853.39199999</v>
      </c>
      <c r="C1588" s="52">
        <f t="shared" si="356"/>
        <v>1000000</v>
      </c>
      <c r="D1588" s="38">
        <f t="shared" si="357"/>
        <v>0.14476</v>
      </c>
      <c r="E1588" s="42">
        <f t="shared" si="358"/>
        <v>43768</v>
      </c>
      <c r="F1588" s="1">
        <f t="shared" si="350"/>
        <v>79</v>
      </c>
      <c r="G1588" s="51">
        <f t="shared" si="351"/>
        <v>80</v>
      </c>
      <c r="H1588" s="43">
        <f t="shared" si="352"/>
        <v>1.0438533919999999</v>
      </c>
      <c r="I1588" s="51">
        <f t="shared" si="359"/>
        <v>0</v>
      </c>
      <c r="J1588" s="52">
        <f t="shared" si="353"/>
        <v>43853.391999990003</v>
      </c>
      <c r="K1588" s="41">
        <f t="shared" si="354"/>
        <v>0</v>
      </c>
      <c r="L1588" s="2" t="str">
        <f t="shared" si="360"/>
        <v>J=</v>
      </c>
      <c r="M1588" s="42">
        <f t="shared" si="361"/>
        <v>44134</v>
      </c>
      <c r="N1588" s="5">
        <f t="shared" si="363"/>
        <v>0</v>
      </c>
      <c r="O1588" s="4"/>
      <c r="P1588" s="4"/>
      <c r="Q1588" s="4"/>
      <c r="R1588" s="5"/>
      <c r="S1588" s="3"/>
      <c r="T1588" s="4"/>
      <c r="U1588" s="5"/>
      <c r="V1588" s="5"/>
      <c r="W1588" s="5"/>
      <c r="X1588" s="4"/>
      <c r="Y1588" s="6"/>
      <c r="Z1588" s="4"/>
      <c r="AA1588" s="4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</row>
    <row r="1589" spans="1:144" x14ac:dyDescent="0.2">
      <c r="A1589" s="138">
        <f t="shared" si="355"/>
        <v>43884</v>
      </c>
      <c r="B1589" s="142">
        <f t="shared" ca="1" si="362"/>
        <v>1043853.39199999</v>
      </c>
      <c r="C1589" s="52">
        <f t="shared" si="356"/>
        <v>1000000</v>
      </c>
      <c r="D1589" s="38">
        <f t="shared" si="357"/>
        <v>0.14476</v>
      </c>
      <c r="E1589" s="42">
        <f t="shared" si="358"/>
        <v>43768</v>
      </c>
      <c r="F1589" s="1">
        <f t="shared" si="350"/>
        <v>79</v>
      </c>
      <c r="G1589" s="51">
        <f t="shared" si="351"/>
        <v>80</v>
      </c>
      <c r="H1589" s="43">
        <f t="shared" si="352"/>
        <v>1.0438533919999999</v>
      </c>
      <c r="I1589" s="51">
        <f t="shared" si="359"/>
        <v>0</v>
      </c>
      <c r="J1589" s="52">
        <f t="shared" si="353"/>
        <v>43853.391999990003</v>
      </c>
      <c r="K1589" s="41">
        <f t="shared" si="354"/>
        <v>0</v>
      </c>
      <c r="L1589" s="2" t="str">
        <f t="shared" si="360"/>
        <v>J=</v>
      </c>
      <c r="M1589" s="42">
        <f t="shared" si="361"/>
        <v>44134</v>
      </c>
      <c r="N1589" s="5">
        <f t="shared" si="363"/>
        <v>0</v>
      </c>
      <c r="O1589" s="4"/>
      <c r="P1589" s="4"/>
      <c r="Q1589" s="4"/>
      <c r="R1589" s="5"/>
      <c r="S1589" s="3"/>
      <c r="T1589" s="4"/>
      <c r="U1589" s="5"/>
      <c r="V1589" s="5"/>
      <c r="W1589" s="5"/>
      <c r="X1589" s="4"/>
      <c r="Y1589" s="6"/>
      <c r="Z1589" s="4"/>
      <c r="AA1589" s="4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</row>
    <row r="1590" spans="1:144" x14ac:dyDescent="0.2">
      <c r="A1590" s="138">
        <f t="shared" si="355"/>
        <v>43885</v>
      </c>
      <c r="B1590" s="142">
        <f t="shared" ca="1" si="362"/>
        <v>1043853.39199999</v>
      </c>
      <c r="C1590" s="52">
        <f t="shared" si="356"/>
        <v>1000000</v>
      </c>
      <c r="D1590" s="38">
        <f t="shared" si="357"/>
        <v>0.14476</v>
      </c>
      <c r="E1590" s="42">
        <f t="shared" si="358"/>
        <v>43768</v>
      </c>
      <c r="F1590" s="1">
        <f t="shared" si="350"/>
        <v>79</v>
      </c>
      <c r="G1590" s="51">
        <f t="shared" si="351"/>
        <v>80</v>
      </c>
      <c r="H1590" s="43">
        <f t="shared" si="352"/>
        <v>1.0438533919999999</v>
      </c>
      <c r="I1590" s="51">
        <f t="shared" si="359"/>
        <v>0</v>
      </c>
      <c r="J1590" s="52">
        <f t="shared" si="353"/>
        <v>43853.391999990003</v>
      </c>
      <c r="K1590" s="41">
        <f t="shared" si="354"/>
        <v>0</v>
      </c>
      <c r="L1590" s="2" t="str">
        <f t="shared" si="360"/>
        <v>J=</v>
      </c>
      <c r="M1590" s="42">
        <f t="shared" si="361"/>
        <v>44134</v>
      </c>
      <c r="N1590" s="5">
        <f t="shared" si="363"/>
        <v>0</v>
      </c>
      <c r="O1590" s="4"/>
      <c r="P1590" s="4"/>
      <c r="Q1590" s="4"/>
      <c r="R1590" s="5"/>
      <c r="S1590" s="3"/>
      <c r="T1590" s="4"/>
      <c r="U1590" s="5"/>
      <c r="V1590" s="5"/>
      <c r="W1590" s="5"/>
      <c r="X1590" s="4"/>
      <c r="Y1590" s="6"/>
      <c r="Z1590" s="4"/>
      <c r="AA1590" s="4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</row>
    <row r="1591" spans="1:144" x14ac:dyDescent="0.2">
      <c r="A1591" s="138">
        <f t="shared" si="355"/>
        <v>43886</v>
      </c>
      <c r="B1591" s="142">
        <f t="shared" ca="1" si="362"/>
        <v>1043853.39199999</v>
      </c>
      <c r="C1591" s="52">
        <f t="shared" si="356"/>
        <v>1000000</v>
      </c>
      <c r="D1591" s="38">
        <f t="shared" si="357"/>
        <v>0.14476</v>
      </c>
      <c r="E1591" s="42">
        <f t="shared" si="358"/>
        <v>43768</v>
      </c>
      <c r="F1591" s="1">
        <f t="shared" si="350"/>
        <v>79</v>
      </c>
      <c r="G1591" s="51">
        <f t="shared" si="351"/>
        <v>80</v>
      </c>
      <c r="H1591" s="43">
        <f t="shared" si="352"/>
        <v>1.0438533919999999</v>
      </c>
      <c r="I1591" s="51">
        <f t="shared" si="359"/>
        <v>0</v>
      </c>
      <c r="J1591" s="52">
        <f t="shared" si="353"/>
        <v>43853.391999990003</v>
      </c>
      <c r="K1591" s="41">
        <f t="shared" si="354"/>
        <v>0</v>
      </c>
      <c r="L1591" s="2" t="str">
        <f t="shared" si="360"/>
        <v>J=</v>
      </c>
      <c r="M1591" s="42">
        <f t="shared" si="361"/>
        <v>44134</v>
      </c>
      <c r="N1591" s="5">
        <f t="shared" si="363"/>
        <v>0</v>
      </c>
      <c r="O1591" s="4"/>
      <c r="P1591" s="4"/>
      <c r="Q1591" s="4"/>
      <c r="R1591" s="5"/>
      <c r="S1591" s="3"/>
      <c r="T1591" s="4"/>
      <c r="U1591" s="5"/>
      <c r="V1591" s="5"/>
      <c r="W1591" s="5"/>
      <c r="X1591" s="4"/>
      <c r="Y1591" s="6"/>
      <c r="Z1591" s="4"/>
      <c r="AA1591" s="4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</row>
    <row r="1592" spans="1:144" x14ac:dyDescent="0.2">
      <c r="A1592" s="138">
        <f t="shared" si="355"/>
        <v>43887</v>
      </c>
      <c r="B1592" s="142">
        <f t="shared" ca="1" si="362"/>
        <v>1043853.39199999</v>
      </c>
      <c r="C1592" s="52">
        <f t="shared" si="356"/>
        <v>1000000</v>
      </c>
      <c r="D1592" s="38">
        <f t="shared" si="357"/>
        <v>0.14476</v>
      </c>
      <c r="E1592" s="42">
        <f t="shared" si="358"/>
        <v>43768</v>
      </c>
      <c r="F1592" s="1">
        <f t="shared" si="350"/>
        <v>80</v>
      </c>
      <c r="G1592" s="51">
        <f t="shared" si="351"/>
        <v>80</v>
      </c>
      <c r="H1592" s="43">
        <f t="shared" si="352"/>
        <v>1.0438533919999999</v>
      </c>
      <c r="I1592" s="51">
        <f t="shared" si="359"/>
        <v>0</v>
      </c>
      <c r="J1592" s="52">
        <f t="shared" si="353"/>
        <v>43853.391999990003</v>
      </c>
      <c r="K1592" s="41">
        <f t="shared" si="354"/>
        <v>0</v>
      </c>
      <c r="L1592" s="2" t="str">
        <f t="shared" si="360"/>
        <v>J=</v>
      </c>
      <c r="M1592" s="42">
        <f t="shared" si="361"/>
        <v>44134</v>
      </c>
      <c r="N1592" s="5">
        <f t="shared" si="363"/>
        <v>0</v>
      </c>
      <c r="O1592" s="4"/>
      <c r="P1592" s="4"/>
      <c r="Q1592" s="4"/>
      <c r="R1592" s="5"/>
      <c r="S1592" s="3"/>
      <c r="T1592" s="4"/>
      <c r="U1592" s="5"/>
      <c r="V1592" s="5"/>
      <c r="W1592" s="5"/>
      <c r="X1592" s="4"/>
      <c r="Y1592" s="6"/>
      <c r="Z1592" s="4"/>
      <c r="AA1592" s="4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</row>
    <row r="1593" spans="1:144" x14ac:dyDescent="0.2">
      <c r="A1593" s="138">
        <f t="shared" si="355"/>
        <v>43888</v>
      </c>
      <c r="B1593" s="142">
        <f t="shared" ca="1" si="362"/>
        <v>1044413.55699999</v>
      </c>
      <c r="C1593" s="52">
        <f t="shared" si="356"/>
        <v>1000000</v>
      </c>
      <c r="D1593" s="38">
        <f t="shared" si="357"/>
        <v>0.14476</v>
      </c>
      <c r="E1593" s="42">
        <f t="shared" si="358"/>
        <v>43768</v>
      </c>
      <c r="F1593" s="1">
        <f t="shared" si="350"/>
        <v>81</v>
      </c>
      <c r="G1593" s="51">
        <f t="shared" si="351"/>
        <v>81</v>
      </c>
      <c r="H1593" s="43">
        <f t="shared" si="352"/>
        <v>1.0444135569999999</v>
      </c>
      <c r="I1593" s="51">
        <f t="shared" si="359"/>
        <v>0</v>
      </c>
      <c r="J1593" s="52">
        <f t="shared" si="353"/>
        <v>44413.556999990004</v>
      </c>
      <c r="K1593" s="41">
        <f t="shared" si="354"/>
        <v>0</v>
      </c>
      <c r="L1593" s="2" t="str">
        <f t="shared" si="360"/>
        <v>J=</v>
      </c>
      <c r="M1593" s="42">
        <f t="shared" si="361"/>
        <v>44134</v>
      </c>
      <c r="N1593" s="5">
        <f t="shared" si="363"/>
        <v>0</v>
      </c>
      <c r="O1593" s="4"/>
      <c r="P1593" s="4"/>
      <c r="Q1593" s="4"/>
      <c r="R1593" s="5"/>
      <c r="S1593" s="3"/>
      <c r="T1593" s="4"/>
      <c r="U1593" s="5"/>
      <c r="V1593" s="5"/>
      <c r="W1593" s="5"/>
      <c r="X1593" s="4"/>
      <c r="Y1593" s="6"/>
      <c r="Z1593" s="4"/>
      <c r="AA1593" s="4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</row>
    <row r="1594" spans="1:144" x14ac:dyDescent="0.2">
      <c r="A1594" s="138">
        <f t="shared" si="355"/>
        <v>43889</v>
      </c>
      <c r="B1594" s="142">
        <f t="shared" ca="1" si="362"/>
        <v>1044974.023</v>
      </c>
      <c r="C1594" s="52">
        <f t="shared" si="356"/>
        <v>1000000</v>
      </c>
      <c r="D1594" s="38">
        <f t="shared" si="357"/>
        <v>0.14476</v>
      </c>
      <c r="E1594" s="42">
        <f t="shared" si="358"/>
        <v>43768</v>
      </c>
      <c r="F1594" s="1">
        <f t="shared" si="350"/>
        <v>82</v>
      </c>
      <c r="G1594" s="51">
        <f t="shared" si="351"/>
        <v>82</v>
      </c>
      <c r="H1594" s="43">
        <f t="shared" si="352"/>
        <v>1.044974023</v>
      </c>
      <c r="I1594" s="51">
        <f t="shared" si="359"/>
        <v>0</v>
      </c>
      <c r="J1594" s="52">
        <f t="shared" si="353"/>
        <v>44974.023000000001</v>
      </c>
      <c r="K1594" s="41">
        <f t="shared" si="354"/>
        <v>0</v>
      </c>
      <c r="L1594" s="2" t="str">
        <f t="shared" si="360"/>
        <v>J=</v>
      </c>
      <c r="M1594" s="42">
        <f t="shared" si="361"/>
        <v>44134</v>
      </c>
      <c r="N1594" s="5">
        <f t="shared" si="363"/>
        <v>0</v>
      </c>
      <c r="O1594" s="4"/>
      <c r="P1594" s="4"/>
      <c r="Q1594" s="4"/>
      <c r="R1594" s="5"/>
      <c r="S1594" s="3"/>
      <c r="T1594" s="4"/>
      <c r="U1594" s="5"/>
      <c r="V1594" s="5"/>
      <c r="W1594" s="5"/>
      <c r="X1594" s="4"/>
      <c r="Y1594" s="6"/>
      <c r="Z1594" s="4"/>
      <c r="AA1594" s="4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</row>
    <row r="1595" spans="1:144" x14ac:dyDescent="0.2">
      <c r="A1595" s="138">
        <f t="shared" si="355"/>
        <v>43890</v>
      </c>
      <c r="B1595" s="142">
        <f t="shared" ca="1" si="362"/>
        <v>1045534.789</v>
      </c>
      <c r="C1595" s="52">
        <f t="shared" si="356"/>
        <v>1000000</v>
      </c>
      <c r="D1595" s="38">
        <f t="shared" si="357"/>
        <v>0.14476</v>
      </c>
      <c r="E1595" s="42">
        <f t="shared" si="358"/>
        <v>43768</v>
      </c>
      <c r="F1595" s="1">
        <f t="shared" si="350"/>
        <v>82</v>
      </c>
      <c r="G1595" s="51">
        <f t="shared" si="351"/>
        <v>83</v>
      </c>
      <c r="H1595" s="43">
        <f t="shared" si="352"/>
        <v>1.045534789</v>
      </c>
      <c r="I1595" s="51">
        <f t="shared" si="359"/>
        <v>0</v>
      </c>
      <c r="J1595" s="52">
        <f t="shared" si="353"/>
        <v>45534.788999999997</v>
      </c>
      <c r="K1595" s="41">
        <f t="shared" si="354"/>
        <v>0</v>
      </c>
      <c r="L1595" s="2" t="str">
        <f t="shared" si="360"/>
        <v>J=</v>
      </c>
      <c r="M1595" s="42">
        <f t="shared" si="361"/>
        <v>44134</v>
      </c>
      <c r="N1595" s="5">
        <f t="shared" si="363"/>
        <v>0</v>
      </c>
      <c r="O1595" s="4"/>
      <c r="P1595" s="4"/>
      <c r="Q1595" s="4"/>
      <c r="R1595" s="5"/>
      <c r="S1595" s="3"/>
      <c r="T1595" s="4"/>
      <c r="U1595" s="5"/>
      <c r="V1595" s="5"/>
      <c r="W1595" s="5"/>
      <c r="X1595" s="4"/>
      <c r="Y1595" s="6"/>
      <c r="Z1595" s="4"/>
      <c r="AA1595" s="4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</row>
    <row r="1596" spans="1:144" x14ac:dyDescent="0.2">
      <c r="A1596" s="138">
        <f t="shared" si="355"/>
        <v>43891</v>
      </c>
      <c r="B1596" s="142">
        <f t="shared" ca="1" si="362"/>
        <v>1045534.789</v>
      </c>
      <c r="C1596" s="52">
        <f t="shared" si="356"/>
        <v>1000000</v>
      </c>
      <c r="D1596" s="38">
        <f t="shared" si="357"/>
        <v>0.14476</v>
      </c>
      <c r="E1596" s="42">
        <f t="shared" si="358"/>
        <v>43768</v>
      </c>
      <c r="F1596" s="1">
        <f t="shared" si="350"/>
        <v>82</v>
      </c>
      <c r="G1596" s="51">
        <f t="shared" si="351"/>
        <v>83</v>
      </c>
      <c r="H1596" s="43">
        <f t="shared" si="352"/>
        <v>1.045534789</v>
      </c>
      <c r="I1596" s="51">
        <f t="shared" si="359"/>
        <v>0</v>
      </c>
      <c r="J1596" s="52">
        <f t="shared" si="353"/>
        <v>45534.788999999997</v>
      </c>
      <c r="K1596" s="41">
        <f t="shared" si="354"/>
        <v>0</v>
      </c>
      <c r="L1596" s="2" t="str">
        <f t="shared" si="360"/>
        <v>J=</v>
      </c>
      <c r="M1596" s="42">
        <f t="shared" si="361"/>
        <v>44134</v>
      </c>
      <c r="N1596" s="5">
        <f t="shared" si="363"/>
        <v>0</v>
      </c>
      <c r="O1596" s="4"/>
      <c r="P1596" s="4"/>
      <c r="Q1596" s="4"/>
      <c r="R1596" s="5"/>
      <c r="S1596" s="3"/>
      <c r="T1596" s="4"/>
      <c r="U1596" s="5"/>
      <c r="V1596" s="5"/>
      <c r="W1596" s="5"/>
      <c r="X1596" s="4"/>
      <c r="Y1596" s="6"/>
      <c r="Z1596" s="4"/>
      <c r="AA1596" s="4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</row>
    <row r="1597" spans="1:144" x14ac:dyDescent="0.2">
      <c r="A1597" s="138">
        <f t="shared" si="355"/>
        <v>43892</v>
      </c>
      <c r="B1597" s="142">
        <f t="shared" ca="1" si="362"/>
        <v>1045534.789</v>
      </c>
      <c r="C1597" s="52">
        <f t="shared" si="356"/>
        <v>1000000</v>
      </c>
      <c r="D1597" s="38">
        <f t="shared" si="357"/>
        <v>0.14476</v>
      </c>
      <c r="E1597" s="42">
        <f t="shared" si="358"/>
        <v>43768</v>
      </c>
      <c r="F1597" s="1">
        <f t="shared" si="350"/>
        <v>83</v>
      </c>
      <c r="G1597" s="51">
        <f t="shared" si="351"/>
        <v>83</v>
      </c>
      <c r="H1597" s="43">
        <f t="shared" si="352"/>
        <v>1.045534789</v>
      </c>
      <c r="I1597" s="51">
        <f t="shared" si="359"/>
        <v>0</v>
      </c>
      <c r="J1597" s="52">
        <f t="shared" si="353"/>
        <v>45534.788999999997</v>
      </c>
      <c r="K1597" s="41">
        <f t="shared" si="354"/>
        <v>0</v>
      </c>
      <c r="L1597" s="2" t="str">
        <f t="shared" si="360"/>
        <v>J=</v>
      </c>
      <c r="M1597" s="42">
        <f t="shared" si="361"/>
        <v>44134</v>
      </c>
      <c r="N1597" s="5">
        <f t="shared" si="363"/>
        <v>0</v>
      </c>
      <c r="O1597" s="4"/>
      <c r="P1597" s="4"/>
      <c r="Q1597" s="4"/>
      <c r="R1597" s="5"/>
      <c r="S1597" s="3"/>
      <c r="T1597" s="4"/>
      <c r="U1597" s="5"/>
      <c r="V1597" s="5"/>
      <c r="W1597" s="5"/>
      <c r="X1597" s="4"/>
      <c r="Y1597" s="6"/>
      <c r="Z1597" s="4"/>
      <c r="AA1597" s="4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</row>
    <row r="1598" spans="1:144" x14ac:dyDescent="0.2">
      <c r="A1598" s="138">
        <f t="shared" si="355"/>
        <v>43893</v>
      </c>
      <c r="B1598" s="142">
        <f t="shared" ca="1" si="362"/>
        <v>1046095.857</v>
      </c>
      <c r="C1598" s="52">
        <f t="shared" si="356"/>
        <v>1000000</v>
      </c>
      <c r="D1598" s="38">
        <f t="shared" si="357"/>
        <v>0.14476</v>
      </c>
      <c r="E1598" s="42">
        <f t="shared" si="358"/>
        <v>43768</v>
      </c>
      <c r="F1598" s="1">
        <f t="shared" si="350"/>
        <v>84</v>
      </c>
      <c r="G1598" s="51">
        <f t="shared" si="351"/>
        <v>84</v>
      </c>
      <c r="H1598" s="43">
        <f t="shared" si="352"/>
        <v>1.0460958570000001</v>
      </c>
      <c r="I1598" s="51">
        <f t="shared" si="359"/>
        <v>0</v>
      </c>
      <c r="J1598" s="52">
        <f t="shared" si="353"/>
        <v>46095.857000000004</v>
      </c>
      <c r="K1598" s="41">
        <f t="shared" si="354"/>
        <v>0</v>
      </c>
      <c r="L1598" s="2" t="str">
        <f t="shared" si="360"/>
        <v>J=</v>
      </c>
      <c r="M1598" s="42">
        <f t="shared" si="361"/>
        <v>44134</v>
      </c>
      <c r="N1598" s="5">
        <f t="shared" si="363"/>
        <v>0</v>
      </c>
      <c r="O1598" s="4"/>
      <c r="P1598" s="4"/>
      <c r="Q1598" s="4"/>
      <c r="R1598" s="5"/>
      <c r="S1598" s="3"/>
      <c r="T1598" s="4"/>
      <c r="U1598" s="5"/>
      <c r="V1598" s="5"/>
      <c r="W1598" s="5"/>
      <c r="X1598" s="4"/>
      <c r="Y1598" s="6"/>
      <c r="Z1598" s="4"/>
      <c r="AA1598" s="4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</row>
    <row r="1599" spans="1:144" x14ac:dyDescent="0.2">
      <c r="A1599" s="138">
        <f t="shared" si="355"/>
        <v>43894</v>
      </c>
      <c r="B1599" s="142">
        <f t="shared" ca="1" si="362"/>
        <v>1046657.22499999</v>
      </c>
      <c r="C1599" s="52">
        <f t="shared" si="356"/>
        <v>1000000</v>
      </c>
      <c r="D1599" s="38">
        <f t="shared" si="357"/>
        <v>0.14476</v>
      </c>
      <c r="E1599" s="42">
        <f t="shared" si="358"/>
        <v>43768</v>
      </c>
      <c r="F1599" s="1">
        <f t="shared" si="350"/>
        <v>85</v>
      </c>
      <c r="G1599" s="51">
        <f t="shared" si="351"/>
        <v>85</v>
      </c>
      <c r="H1599" s="43">
        <f t="shared" si="352"/>
        <v>1.0466572249999999</v>
      </c>
      <c r="I1599" s="51">
        <f t="shared" si="359"/>
        <v>0</v>
      </c>
      <c r="J1599" s="52">
        <f t="shared" si="353"/>
        <v>46657.224999990001</v>
      </c>
      <c r="K1599" s="41">
        <f t="shared" si="354"/>
        <v>0</v>
      </c>
      <c r="L1599" s="2" t="str">
        <f t="shared" si="360"/>
        <v>J=</v>
      </c>
      <c r="M1599" s="42">
        <f t="shared" si="361"/>
        <v>44134</v>
      </c>
      <c r="N1599" s="5">
        <f t="shared" si="363"/>
        <v>0</v>
      </c>
      <c r="O1599" s="4"/>
      <c r="P1599" s="4"/>
      <c r="Q1599" s="4"/>
      <c r="R1599" s="5"/>
      <c r="S1599" s="3"/>
      <c r="T1599" s="4"/>
      <c r="U1599" s="5"/>
      <c r="V1599" s="5"/>
      <c r="W1599" s="5"/>
      <c r="X1599" s="4"/>
      <c r="Y1599" s="6"/>
      <c r="Z1599" s="4"/>
      <c r="AA1599" s="4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</row>
    <row r="1600" spans="1:144" x14ac:dyDescent="0.2">
      <c r="A1600" s="138">
        <f t="shared" si="355"/>
        <v>43895</v>
      </c>
      <c r="B1600" s="142">
        <f t="shared" ca="1" si="362"/>
        <v>1047218.895</v>
      </c>
      <c r="C1600" s="52">
        <f t="shared" si="356"/>
        <v>1000000</v>
      </c>
      <c r="D1600" s="38">
        <f t="shared" si="357"/>
        <v>0.14476</v>
      </c>
      <c r="E1600" s="42">
        <f t="shared" si="358"/>
        <v>43768</v>
      </c>
      <c r="F1600" s="1">
        <f t="shared" si="350"/>
        <v>86</v>
      </c>
      <c r="G1600" s="51">
        <f t="shared" si="351"/>
        <v>86</v>
      </c>
      <c r="H1600" s="43">
        <f t="shared" si="352"/>
        <v>1.0472188950000001</v>
      </c>
      <c r="I1600" s="51">
        <f t="shared" si="359"/>
        <v>0</v>
      </c>
      <c r="J1600" s="52">
        <f t="shared" si="353"/>
        <v>47218.894999999997</v>
      </c>
      <c r="K1600" s="41">
        <f t="shared" si="354"/>
        <v>0</v>
      </c>
      <c r="L1600" s="2" t="str">
        <f t="shared" si="360"/>
        <v>J=</v>
      </c>
      <c r="M1600" s="42">
        <f t="shared" si="361"/>
        <v>44134</v>
      </c>
      <c r="N1600" s="5">
        <f t="shared" si="363"/>
        <v>0</v>
      </c>
      <c r="O1600" s="4"/>
      <c r="P1600" s="4"/>
      <c r="Q1600" s="4"/>
      <c r="R1600" s="5"/>
      <c r="S1600" s="3"/>
      <c r="T1600" s="4"/>
      <c r="U1600" s="5"/>
      <c r="V1600" s="5"/>
      <c r="W1600" s="5"/>
      <c r="X1600" s="4"/>
      <c r="Y1600" s="6"/>
      <c r="Z1600" s="4"/>
      <c r="AA1600" s="4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</row>
    <row r="1601" spans="1:144" x14ac:dyDescent="0.2">
      <c r="A1601" s="138">
        <f t="shared" si="355"/>
        <v>43896</v>
      </c>
      <c r="B1601" s="142">
        <f t="shared" ca="1" si="362"/>
        <v>1047780.866</v>
      </c>
      <c r="C1601" s="52">
        <f t="shared" si="356"/>
        <v>1000000</v>
      </c>
      <c r="D1601" s="38">
        <f t="shared" si="357"/>
        <v>0.14476</v>
      </c>
      <c r="E1601" s="42">
        <f t="shared" si="358"/>
        <v>43768</v>
      </c>
      <c r="F1601" s="1">
        <f t="shared" si="350"/>
        <v>87</v>
      </c>
      <c r="G1601" s="51">
        <f t="shared" si="351"/>
        <v>87</v>
      </c>
      <c r="H1601" s="43">
        <f t="shared" si="352"/>
        <v>1.0477808660000001</v>
      </c>
      <c r="I1601" s="51">
        <f t="shared" si="359"/>
        <v>0</v>
      </c>
      <c r="J1601" s="52">
        <f t="shared" si="353"/>
        <v>47780.866000000002</v>
      </c>
      <c r="K1601" s="41">
        <f t="shared" si="354"/>
        <v>0</v>
      </c>
      <c r="L1601" s="2" t="str">
        <f t="shared" si="360"/>
        <v>J=</v>
      </c>
      <c r="M1601" s="42">
        <f t="shared" si="361"/>
        <v>44134</v>
      </c>
      <c r="N1601" s="5">
        <f t="shared" si="363"/>
        <v>0</v>
      </c>
      <c r="O1601" s="4"/>
      <c r="P1601" s="4"/>
      <c r="Q1601" s="4"/>
      <c r="R1601" s="5"/>
      <c r="S1601" s="3"/>
      <c r="T1601" s="4"/>
      <c r="U1601" s="5"/>
      <c r="V1601" s="5"/>
      <c r="W1601" s="5"/>
      <c r="X1601" s="4"/>
      <c r="Y1601" s="6"/>
      <c r="Z1601" s="4"/>
      <c r="AA1601" s="4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</row>
    <row r="1602" spans="1:144" x14ac:dyDescent="0.2">
      <c r="A1602" s="138">
        <f t="shared" si="355"/>
        <v>43897</v>
      </c>
      <c r="B1602" s="142">
        <f t="shared" ca="1" si="362"/>
        <v>1048343.139</v>
      </c>
      <c r="C1602" s="52">
        <f t="shared" si="356"/>
        <v>1000000</v>
      </c>
      <c r="D1602" s="38">
        <f t="shared" si="357"/>
        <v>0.14476</v>
      </c>
      <c r="E1602" s="42">
        <f t="shared" si="358"/>
        <v>43768</v>
      </c>
      <c r="F1602" s="1">
        <f t="shared" si="350"/>
        <v>87</v>
      </c>
      <c r="G1602" s="51">
        <f t="shared" si="351"/>
        <v>88</v>
      </c>
      <c r="H1602" s="43">
        <f t="shared" si="352"/>
        <v>1.048343139</v>
      </c>
      <c r="I1602" s="51">
        <f t="shared" si="359"/>
        <v>0</v>
      </c>
      <c r="J1602" s="52">
        <f t="shared" si="353"/>
        <v>48343.139000000003</v>
      </c>
      <c r="K1602" s="41">
        <f t="shared" si="354"/>
        <v>0</v>
      </c>
      <c r="L1602" s="2" t="str">
        <f t="shared" si="360"/>
        <v>J=</v>
      </c>
      <c r="M1602" s="42">
        <f t="shared" si="361"/>
        <v>44134</v>
      </c>
      <c r="N1602" s="5">
        <f t="shared" si="363"/>
        <v>0</v>
      </c>
      <c r="O1602" s="4"/>
      <c r="P1602" s="4"/>
      <c r="Q1602" s="4"/>
      <c r="R1602" s="5"/>
      <c r="S1602" s="3"/>
      <c r="T1602" s="4"/>
      <c r="U1602" s="5"/>
      <c r="V1602" s="5"/>
      <c r="W1602" s="5"/>
      <c r="X1602" s="4"/>
      <c r="Y1602" s="6"/>
      <c r="Z1602" s="4"/>
      <c r="AA1602" s="4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</row>
    <row r="1603" spans="1:144" x14ac:dyDescent="0.2">
      <c r="A1603" s="138">
        <f t="shared" si="355"/>
        <v>43898</v>
      </c>
      <c r="B1603" s="142">
        <f t="shared" ca="1" si="362"/>
        <v>1048343.139</v>
      </c>
      <c r="C1603" s="52">
        <f t="shared" si="356"/>
        <v>1000000</v>
      </c>
      <c r="D1603" s="38">
        <f t="shared" si="357"/>
        <v>0.14476</v>
      </c>
      <c r="E1603" s="42">
        <f t="shared" si="358"/>
        <v>43768</v>
      </c>
      <c r="F1603" s="1">
        <f t="shared" si="350"/>
        <v>87</v>
      </c>
      <c r="G1603" s="51">
        <f t="shared" si="351"/>
        <v>88</v>
      </c>
      <c r="H1603" s="43">
        <f t="shared" si="352"/>
        <v>1.048343139</v>
      </c>
      <c r="I1603" s="51">
        <f t="shared" si="359"/>
        <v>0</v>
      </c>
      <c r="J1603" s="52">
        <f t="shared" si="353"/>
        <v>48343.139000000003</v>
      </c>
      <c r="K1603" s="41">
        <f t="shared" si="354"/>
        <v>0</v>
      </c>
      <c r="L1603" s="2" t="str">
        <f t="shared" si="360"/>
        <v>J=</v>
      </c>
      <c r="M1603" s="42">
        <f t="shared" si="361"/>
        <v>44134</v>
      </c>
      <c r="N1603" s="5">
        <f t="shared" si="363"/>
        <v>0</v>
      </c>
      <c r="O1603" s="4"/>
      <c r="P1603" s="4"/>
      <c r="Q1603" s="4"/>
      <c r="R1603" s="5"/>
      <c r="S1603" s="3"/>
      <c r="T1603" s="4"/>
      <c r="U1603" s="5"/>
      <c r="V1603" s="5"/>
      <c r="W1603" s="5"/>
      <c r="X1603" s="4"/>
      <c r="Y1603" s="6"/>
      <c r="Z1603" s="4"/>
      <c r="AA1603" s="4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</row>
    <row r="1604" spans="1:144" x14ac:dyDescent="0.2">
      <c r="A1604" s="138">
        <f t="shared" si="355"/>
        <v>43899</v>
      </c>
      <c r="B1604" s="142">
        <f t="shared" ca="1" si="362"/>
        <v>1048343.139</v>
      </c>
      <c r="C1604" s="52">
        <f t="shared" si="356"/>
        <v>1000000</v>
      </c>
      <c r="D1604" s="38">
        <f t="shared" si="357"/>
        <v>0.14476</v>
      </c>
      <c r="E1604" s="42">
        <f t="shared" si="358"/>
        <v>43768</v>
      </c>
      <c r="F1604" s="1">
        <f t="shared" si="350"/>
        <v>88</v>
      </c>
      <c r="G1604" s="51">
        <f t="shared" si="351"/>
        <v>88</v>
      </c>
      <c r="H1604" s="43">
        <f t="shared" si="352"/>
        <v>1.048343139</v>
      </c>
      <c r="I1604" s="51">
        <f t="shared" si="359"/>
        <v>0</v>
      </c>
      <c r="J1604" s="52">
        <f t="shared" si="353"/>
        <v>48343.139000000003</v>
      </c>
      <c r="K1604" s="41">
        <f t="shared" si="354"/>
        <v>0</v>
      </c>
      <c r="L1604" s="2" t="str">
        <f t="shared" si="360"/>
        <v>J=</v>
      </c>
      <c r="M1604" s="42">
        <f t="shared" si="361"/>
        <v>44134</v>
      </c>
      <c r="N1604" s="5">
        <f t="shared" si="363"/>
        <v>0</v>
      </c>
      <c r="O1604" s="4"/>
      <c r="P1604" s="4"/>
      <c r="Q1604" s="4"/>
      <c r="R1604" s="5"/>
      <c r="S1604" s="3"/>
      <c r="T1604" s="4"/>
      <c r="U1604" s="5"/>
      <c r="V1604" s="5"/>
      <c r="W1604" s="5"/>
      <c r="X1604" s="4"/>
      <c r="Y1604" s="6"/>
      <c r="Z1604" s="4"/>
      <c r="AA1604" s="4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</row>
    <row r="1605" spans="1:144" x14ac:dyDescent="0.2">
      <c r="A1605" s="138">
        <f t="shared" si="355"/>
        <v>43900</v>
      </c>
      <c r="B1605" s="142">
        <f t="shared" ca="1" si="362"/>
        <v>1048905.7139999999</v>
      </c>
      <c r="C1605" s="52">
        <f t="shared" si="356"/>
        <v>1000000</v>
      </c>
      <c r="D1605" s="38">
        <f t="shared" si="357"/>
        <v>0.14476</v>
      </c>
      <c r="E1605" s="42">
        <f t="shared" si="358"/>
        <v>43768</v>
      </c>
      <c r="F1605" s="1">
        <f t="shared" si="350"/>
        <v>89</v>
      </c>
      <c r="G1605" s="51">
        <f t="shared" si="351"/>
        <v>89</v>
      </c>
      <c r="H1605" s="43">
        <f t="shared" si="352"/>
        <v>1.048905714</v>
      </c>
      <c r="I1605" s="51">
        <f t="shared" si="359"/>
        <v>0</v>
      </c>
      <c r="J1605" s="52">
        <f t="shared" si="353"/>
        <v>48905.714</v>
      </c>
      <c r="K1605" s="41">
        <f t="shared" si="354"/>
        <v>0</v>
      </c>
      <c r="L1605" s="2" t="str">
        <f t="shared" si="360"/>
        <v>J=</v>
      </c>
      <c r="M1605" s="42">
        <f t="shared" si="361"/>
        <v>44134</v>
      </c>
      <c r="N1605" s="5">
        <f t="shared" si="363"/>
        <v>0</v>
      </c>
      <c r="O1605" s="4"/>
      <c r="P1605" s="4"/>
      <c r="Q1605" s="4"/>
      <c r="R1605" s="5"/>
      <c r="S1605" s="3"/>
      <c r="T1605" s="4"/>
      <c r="U1605" s="5"/>
      <c r="V1605" s="5"/>
      <c r="W1605" s="5"/>
      <c r="X1605" s="4"/>
      <c r="Y1605" s="6"/>
      <c r="Z1605" s="4"/>
      <c r="AA1605" s="4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</row>
    <row r="1606" spans="1:144" x14ac:dyDescent="0.2">
      <c r="A1606" s="138">
        <f t="shared" si="355"/>
        <v>43901</v>
      </c>
      <c r="B1606" s="142">
        <f t="shared" ca="1" si="362"/>
        <v>1049468.5900000001</v>
      </c>
      <c r="C1606" s="52">
        <f t="shared" si="356"/>
        <v>1000000</v>
      </c>
      <c r="D1606" s="38">
        <f t="shared" si="357"/>
        <v>0.14476</v>
      </c>
      <c r="E1606" s="42">
        <f t="shared" si="358"/>
        <v>43768</v>
      </c>
      <c r="F1606" s="1">
        <f t="shared" si="350"/>
        <v>90</v>
      </c>
      <c r="G1606" s="51">
        <f t="shared" si="351"/>
        <v>90</v>
      </c>
      <c r="H1606" s="43">
        <f t="shared" si="352"/>
        <v>1.04946859</v>
      </c>
      <c r="I1606" s="51">
        <f t="shared" si="359"/>
        <v>0</v>
      </c>
      <c r="J1606" s="52">
        <f t="shared" si="353"/>
        <v>49468.59</v>
      </c>
      <c r="K1606" s="41">
        <f t="shared" si="354"/>
        <v>0</v>
      </c>
      <c r="L1606" s="2" t="str">
        <f t="shared" si="360"/>
        <v>J=</v>
      </c>
      <c r="M1606" s="42">
        <f t="shared" si="361"/>
        <v>44134</v>
      </c>
      <c r="N1606" s="5">
        <f t="shared" si="363"/>
        <v>0</v>
      </c>
      <c r="O1606" s="4"/>
      <c r="P1606" s="4"/>
      <c r="Q1606" s="4"/>
      <c r="R1606" s="5"/>
      <c r="S1606" s="3"/>
      <c r="T1606" s="4"/>
      <c r="U1606" s="5"/>
      <c r="V1606" s="5"/>
      <c r="W1606" s="5"/>
      <c r="X1606" s="4"/>
      <c r="Y1606" s="6"/>
      <c r="Z1606" s="4"/>
      <c r="AA1606" s="4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</row>
    <row r="1607" spans="1:144" x14ac:dyDescent="0.2">
      <c r="A1607" s="138">
        <f t="shared" si="355"/>
        <v>43902</v>
      </c>
      <c r="B1607" s="142">
        <f t="shared" ca="1" si="362"/>
        <v>1050031.7690000001</v>
      </c>
      <c r="C1607" s="52">
        <f t="shared" si="356"/>
        <v>1000000</v>
      </c>
      <c r="D1607" s="38">
        <f t="shared" si="357"/>
        <v>0.14476</v>
      </c>
      <c r="E1607" s="42">
        <f t="shared" si="358"/>
        <v>43768</v>
      </c>
      <c r="F1607" s="1">
        <f t="shared" si="350"/>
        <v>91</v>
      </c>
      <c r="G1607" s="51">
        <f t="shared" si="351"/>
        <v>91</v>
      </c>
      <c r="H1607" s="43">
        <f t="shared" si="352"/>
        <v>1.0500317690000001</v>
      </c>
      <c r="I1607" s="51">
        <f t="shared" si="359"/>
        <v>0</v>
      </c>
      <c r="J1607" s="52">
        <f t="shared" si="353"/>
        <v>50031.769</v>
      </c>
      <c r="K1607" s="41">
        <f t="shared" si="354"/>
        <v>0</v>
      </c>
      <c r="L1607" s="2" t="str">
        <f t="shared" si="360"/>
        <v>J=</v>
      </c>
      <c r="M1607" s="42">
        <f t="shared" si="361"/>
        <v>44134</v>
      </c>
      <c r="N1607" s="5">
        <f t="shared" si="363"/>
        <v>0</v>
      </c>
      <c r="O1607" s="4"/>
      <c r="P1607" s="4"/>
      <c r="Q1607" s="4"/>
      <c r="R1607" s="5"/>
      <c r="S1607" s="3"/>
      <c r="T1607" s="4"/>
      <c r="U1607" s="5"/>
      <c r="V1607" s="5"/>
      <c r="W1607" s="5"/>
      <c r="X1607" s="4"/>
      <c r="Y1607" s="6"/>
      <c r="Z1607" s="4"/>
      <c r="AA1607" s="4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</row>
    <row r="1608" spans="1:144" x14ac:dyDescent="0.2">
      <c r="A1608" s="138">
        <f t="shared" si="355"/>
        <v>43903</v>
      </c>
      <c r="B1608" s="142">
        <f t="shared" ca="1" si="362"/>
        <v>1050595.2489999901</v>
      </c>
      <c r="C1608" s="52">
        <f t="shared" si="356"/>
        <v>1000000</v>
      </c>
      <c r="D1608" s="38">
        <f t="shared" si="357"/>
        <v>0.14476</v>
      </c>
      <c r="E1608" s="42">
        <f t="shared" si="358"/>
        <v>43768</v>
      </c>
      <c r="F1608" s="1">
        <f t="shared" si="350"/>
        <v>92</v>
      </c>
      <c r="G1608" s="51">
        <f t="shared" si="351"/>
        <v>92</v>
      </c>
      <c r="H1608" s="43">
        <f t="shared" si="352"/>
        <v>1.0505952489999999</v>
      </c>
      <c r="I1608" s="51">
        <f t="shared" si="359"/>
        <v>0</v>
      </c>
      <c r="J1608" s="52">
        <f t="shared" si="353"/>
        <v>50595.248999989999</v>
      </c>
      <c r="K1608" s="41">
        <f t="shared" si="354"/>
        <v>0</v>
      </c>
      <c r="L1608" s="2" t="str">
        <f t="shared" si="360"/>
        <v>J=</v>
      </c>
      <c r="M1608" s="42">
        <f t="shared" si="361"/>
        <v>44134</v>
      </c>
      <c r="N1608" s="5">
        <f t="shared" si="363"/>
        <v>0</v>
      </c>
      <c r="O1608" s="4"/>
      <c r="P1608" s="4"/>
      <c r="Q1608" s="4"/>
      <c r="R1608" s="5"/>
      <c r="S1608" s="3"/>
      <c r="T1608" s="4"/>
      <c r="U1608" s="5"/>
      <c r="V1608" s="5"/>
      <c r="W1608" s="5"/>
      <c r="X1608" s="4"/>
      <c r="Y1608" s="6"/>
      <c r="Z1608" s="4"/>
      <c r="AA1608" s="4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</row>
    <row r="1609" spans="1:144" x14ac:dyDescent="0.2">
      <c r="A1609" s="138">
        <f t="shared" si="355"/>
        <v>43904</v>
      </c>
      <c r="B1609" s="142">
        <f t="shared" ca="1" si="362"/>
        <v>1051159.0319999901</v>
      </c>
      <c r="C1609" s="52">
        <f t="shared" si="356"/>
        <v>1000000</v>
      </c>
      <c r="D1609" s="38">
        <f t="shared" si="357"/>
        <v>0.14476</v>
      </c>
      <c r="E1609" s="42">
        <f t="shared" si="358"/>
        <v>43768</v>
      </c>
      <c r="F1609" s="1">
        <f t="shared" si="350"/>
        <v>92</v>
      </c>
      <c r="G1609" s="51">
        <f t="shared" si="351"/>
        <v>93</v>
      </c>
      <c r="H1609" s="43">
        <f t="shared" si="352"/>
        <v>1.0511590319999999</v>
      </c>
      <c r="I1609" s="51">
        <f t="shared" si="359"/>
        <v>0</v>
      </c>
      <c r="J1609" s="52">
        <f t="shared" si="353"/>
        <v>51159.031999990002</v>
      </c>
      <c r="K1609" s="41">
        <f t="shared" si="354"/>
        <v>0</v>
      </c>
      <c r="L1609" s="2" t="str">
        <f t="shared" si="360"/>
        <v>J=</v>
      </c>
      <c r="M1609" s="42">
        <f t="shared" si="361"/>
        <v>44134</v>
      </c>
      <c r="N1609" s="5">
        <f t="shared" si="363"/>
        <v>0</v>
      </c>
      <c r="O1609" s="4"/>
      <c r="P1609" s="4"/>
      <c r="Q1609" s="4"/>
      <c r="R1609" s="5"/>
      <c r="S1609" s="3"/>
      <c r="T1609" s="4"/>
      <c r="U1609" s="5"/>
      <c r="V1609" s="5"/>
      <c r="W1609" s="5"/>
      <c r="X1609" s="4"/>
      <c r="Y1609" s="6"/>
      <c r="Z1609" s="4"/>
      <c r="AA1609" s="4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</row>
    <row r="1610" spans="1:144" x14ac:dyDescent="0.2">
      <c r="A1610" s="138">
        <f t="shared" si="355"/>
        <v>43905</v>
      </c>
      <c r="B1610" s="142">
        <f t="shared" ca="1" si="362"/>
        <v>1051159.0319999901</v>
      </c>
      <c r="C1610" s="52">
        <f t="shared" si="356"/>
        <v>1000000</v>
      </c>
      <c r="D1610" s="38">
        <f t="shared" si="357"/>
        <v>0.14476</v>
      </c>
      <c r="E1610" s="42">
        <f t="shared" si="358"/>
        <v>43768</v>
      </c>
      <c r="F1610" s="1">
        <f t="shared" si="350"/>
        <v>92</v>
      </c>
      <c r="G1610" s="51">
        <f t="shared" si="351"/>
        <v>93</v>
      </c>
      <c r="H1610" s="43">
        <f t="shared" si="352"/>
        <v>1.0511590319999999</v>
      </c>
      <c r="I1610" s="51">
        <f t="shared" si="359"/>
        <v>0</v>
      </c>
      <c r="J1610" s="52">
        <f t="shared" si="353"/>
        <v>51159.031999990002</v>
      </c>
      <c r="K1610" s="41">
        <f t="shared" si="354"/>
        <v>0</v>
      </c>
      <c r="L1610" s="2" t="str">
        <f t="shared" si="360"/>
        <v>J=</v>
      </c>
      <c r="M1610" s="42">
        <f t="shared" si="361"/>
        <v>44134</v>
      </c>
      <c r="N1610" s="5">
        <f t="shared" si="363"/>
        <v>0</v>
      </c>
      <c r="O1610" s="4"/>
      <c r="P1610" s="4"/>
      <c r="Q1610" s="4"/>
      <c r="R1610" s="5"/>
      <c r="S1610" s="3"/>
      <c r="T1610" s="4"/>
      <c r="U1610" s="5"/>
      <c r="V1610" s="5"/>
      <c r="W1610" s="5"/>
      <c r="X1610" s="4"/>
      <c r="Y1610" s="6"/>
      <c r="Z1610" s="4"/>
      <c r="AA1610" s="4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</row>
    <row r="1611" spans="1:144" x14ac:dyDescent="0.2">
      <c r="A1611" s="138">
        <f t="shared" si="355"/>
        <v>43906</v>
      </c>
      <c r="B1611" s="142">
        <f t="shared" ca="1" si="362"/>
        <v>1051159.0319999901</v>
      </c>
      <c r="C1611" s="52">
        <f t="shared" si="356"/>
        <v>1000000</v>
      </c>
      <c r="D1611" s="38">
        <f t="shared" si="357"/>
        <v>0.14476</v>
      </c>
      <c r="E1611" s="42">
        <f t="shared" si="358"/>
        <v>43768</v>
      </c>
      <c r="F1611" s="1">
        <f t="shared" si="350"/>
        <v>93</v>
      </c>
      <c r="G1611" s="51">
        <f t="shared" si="351"/>
        <v>93</v>
      </c>
      <c r="H1611" s="43">
        <f t="shared" si="352"/>
        <v>1.0511590319999999</v>
      </c>
      <c r="I1611" s="51">
        <f t="shared" si="359"/>
        <v>0</v>
      </c>
      <c r="J1611" s="52">
        <f t="shared" si="353"/>
        <v>51159.031999990002</v>
      </c>
      <c r="K1611" s="41">
        <f t="shared" si="354"/>
        <v>0</v>
      </c>
      <c r="L1611" s="2" t="str">
        <f t="shared" si="360"/>
        <v>J=</v>
      </c>
      <c r="M1611" s="42">
        <f t="shared" si="361"/>
        <v>44134</v>
      </c>
      <c r="N1611" s="5">
        <f t="shared" si="363"/>
        <v>0</v>
      </c>
      <c r="O1611" s="4"/>
      <c r="P1611" s="4"/>
      <c r="Q1611" s="4"/>
      <c r="R1611" s="5"/>
      <c r="S1611" s="3"/>
      <c r="T1611" s="4"/>
      <c r="U1611" s="5"/>
      <c r="V1611" s="5"/>
      <c r="W1611" s="5"/>
      <c r="X1611" s="4"/>
      <c r="Y1611" s="6"/>
      <c r="Z1611" s="4"/>
      <c r="AA1611" s="4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</row>
    <row r="1612" spans="1:144" x14ac:dyDescent="0.2">
      <c r="A1612" s="138">
        <f t="shared" si="355"/>
        <v>43907</v>
      </c>
      <c r="B1612" s="142">
        <f t="shared" ca="1" si="362"/>
        <v>1051723.118</v>
      </c>
      <c r="C1612" s="52">
        <f t="shared" si="356"/>
        <v>1000000</v>
      </c>
      <c r="D1612" s="38">
        <f t="shared" si="357"/>
        <v>0.14476</v>
      </c>
      <c r="E1612" s="42">
        <f t="shared" si="358"/>
        <v>43768</v>
      </c>
      <c r="F1612" s="1">
        <f t="shared" ref="F1612:F1675" si="364">IF(A1612&gt;E1612,IF(NETWORKDAYS(E1612,A1612,$P$75:$P$191)-1=0,1,NETWORKDAYS(E1612,A1612,$P$75:$P$191)-1),0)</f>
        <v>94</v>
      </c>
      <c r="G1612" s="51">
        <f t="shared" ref="G1612:G1675" si="365">IF(AND(F1612=1,F1611=1),1,IF(F1612&gt;0,IF(F1612=F1611,F1612+1,F1612),0))</f>
        <v>94</v>
      </c>
      <c r="H1612" s="43">
        <f t="shared" ref="H1612:H1675" si="366">ROUND((D1612+1)^(G1612/252),9)</f>
        <v>1.051723118</v>
      </c>
      <c r="I1612" s="51">
        <f t="shared" si="359"/>
        <v>0</v>
      </c>
      <c r="J1612" s="52">
        <f t="shared" ref="J1612:J1675" si="367">TRUNC(((H1612-1)*C1612),8)</f>
        <v>51723.118000000002</v>
      </c>
      <c r="K1612" s="41">
        <f t="shared" ref="K1612:K1675" si="368">IF(I1612&gt;0,VLOOKUP(I1612,$P$12:$U$72,6),0)</f>
        <v>0</v>
      </c>
      <c r="L1612" s="2" t="str">
        <f t="shared" si="360"/>
        <v>J=</v>
      </c>
      <c r="M1612" s="42">
        <f t="shared" si="361"/>
        <v>44134</v>
      </c>
      <c r="N1612" s="5">
        <f t="shared" si="363"/>
        <v>0</v>
      </c>
      <c r="O1612" s="4"/>
      <c r="P1612" s="4"/>
      <c r="Q1612" s="4"/>
      <c r="R1612" s="5"/>
      <c r="S1612" s="3"/>
      <c r="T1612" s="4"/>
      <c r="U1612" s="5"/>
      <c r="V1612" s="5"/>
      <c r="W1612" s="5"/>
      <c r="X1612" s="4"/>
      <c r="Y1612" s="6"/>
      <c r="Z1612" s="4"/>
      <c r="AA1612" s="4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</row>
    <row r="1613" spans="1:144" x14ac:dyDescent="0.2">
      <c r="A1613" s="138">
        <f t="shared" ref="A1613:A1676" si="369">(A1612+1)</f>
        <v>43908</v>
      </c>
      <c r="B1613" s="142">
        <f t="shared" ca="1" si="362"/>
        <v>1052287.5060000001</v>
      </c>
      <c r="C1613" s="52">
        <f t="shared" ref="C1613:C1676" si="370">(C1612-K1612)</f>
        <v>1000000</v>
      </c>
      <c r="D1613" s="38">
        <f t="shared" ref="D1613:D1676" si="371">D1612</f>
        <v>0.14476</v>
      </c>
      <c r="E1613" s="42">
        <f t="shared" ref="E1613:E1676" si="372">IF(I1612&gt;0,VLOOKUP(I1612,P$12:Z$72,2),E1612)</f>
        <v>43768</v>
      </c>
      <c r="F1613" s="1">
        <f t="shared" si="364"/>
        <v>95</v>
      </c>
      <c r="G1613" s="51">
        <f t="shared" si="365"/>
        <v>95</v>
      </c>
      <c r="H1613" s="43">
        <f t="shared" si="366"/>
        <v>1.0522875060000001</v>
      </c>
      <c r="I1613" s="51">
        <f t="shared" ref="I1613:I1676" si="373">IF(VLOOKUP(A1613,Q$12:X$72,8)=VLOOKUP(A1612,Q$12:X$72,8),0,VLOOKUP(A1613,Q$12:X$72,8))</f>
        <v>0</v>
      </c>
      <c r="J1613" s="52">
        <f t="shared" si="367"/>
        <v>52287.506000000001</v>
      </c>
      <c r="K1613" s="41">
        <f t="shared" si="368"/>
        <v>0</v>
      </c>
      <c r="L1613" s="2" t="str">
        <f t="shared" ref="L1613:L1676" si="374">IF(I1612&gt;0,VLOOKUP(I1612,P$12:Z$72,10),L1612)</f>
        <v>J=</v>
      </c>
      <c r="M1613" s="42">
        <f t="shared" ref="M1613:M1676" si="375">IF(I1612&gt;0,VLOOKUP(I1612,P$12:Z$72,11),M1612)</f>
        <v>44134</v>
      </c>
      <c r="N1613" s="5">
        <f t="shared" si="363"/>
        <v>0</v>
      </c>
      <c r="O1613" s="4"/>
      <c r="P1613" s="4"/>
      <c r="Q1613" s="4"/>
      <c r="R1613" s="5"/>
      <c r="S1613" s="3"/>
      <c r="T1613" s="4"/>
      <c r="U1613" s="5"/>
      <c r="V1613" s="5"/>
      <c r="W1613" s="5"/>
      <c r="X1613" s="4"/>
      <c r="Y1613" s="6"/>
      <c r="Z1613" s="4"/>
      <c r="AA1613" s="4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</row>
    <row r="1614" spans="1:144" x14ac:dyDescent="0.2">
      <c r="A1614" s="138">
        <f t="shared" si="369"/>
        <v>43909</v>
      </c>
      <c r="B1614" s="142">
        <f t="shared" ref="B1614:B1677" ca="1" si="376">IF(A1614&lt;=TODAY(),C1614+J1614,IF(AND(A1614&gt;TODAY(),A1614&lt;=$B$1),IF(VLOOKUP(TODAY(),$A$12:$D$10000,4,FALSE)=0,"n.d",C1614+J1614),"n.d"))</f>
        <v>1052852.1980000001</v>
      </c>
      <c r="C1614" s="52">
        <f t="shared" si="370"/>
        <v>1000000</v>
      </c>
      <c r="D1614" s="38">
        <f t="shared" si="371"/>
        <v>0.14476</v>
      </c>
      <c r="E1614" s="42">
        <f t="shared" si="372"/>
        <v>43768</v>
      </c>
      <c r="F1614" s="1">
        <f t="shared" si="364"/>
        <v>96</v>
      </c>
      <c r="G1614" s="51">
        <f t="shared" si="365"/>
        <v>96</v>
      </c>
      <c r="H1614" s="43">
        <f t="shared" si="366"/>
        <v>1.0528521980000001</v>
      </c>
      <c r="I1614" s="51">
        <f t="shared" si="373"/>
        <v>0</v>
      </c>
      <c r="J1614" s="52">
        <f t="shared" si="367"/>
        <v>52852.197999999997</v>
      </c>
      <c r="K1614" s="41">
        <f t="shared" si="368"/>
        <v>0</v>
      </c>
      <c r="L1614" s="2" t="str">
        <f t="shared" si="374"/>
        <v>J=</v>
      </c>
      <c r="M1614" s="42">
        <f t="shared" si="375"/>
        <v>44134</v>
      </c>
      <c r="N1614" s="5">
        <f t="shared" ref="N1614:N1677" si="377">IF(I1614&gt;0,(J1614+K1614)*N$9,0)</f>
        <v>0</v>
      </c>
      <c r="O1614" s="4"/>
      <c r="P1614" s="4"/>
      <c r="Q1614" s="4"/>
      <c r="R1614" s="5"/>
      <c r="S1614" s="3"/>
      <c r="T1614" s="4"/>
      <c r="U1614" s="5"/>
      <c r="V1614" s="5"/>
      <c r="W1614" s="5"/>
      <c r="X1614" s="4"/>
      <c r="Y1614" s="6"/>
      <c r="Z1614" s="4"/>
      <c r="AA1614" s="4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</row>
    <row r="1615" spans="1:144" x14ac:dyDescent="0.2">
      <c r="A1615" s="138">
        <f t="shared" si="369"/>
        <v>43910</v>
      </c>
      <c r="B1615" s="142">
        <f t="shared" ca="1" si="376"/>
        <v>1053417.19199999</v>
      </c>
      <c r="C1615" s="52">
        <f t="shared" si="370"/>
        <v>1000000</v>
      </c>
      <c r="D1615" s="38">
        <f t="shared" si="371"/>
        <v>0.14476</v>
      </c>
      <c r="E1615" s="42">
        <f t="shared" si="372"/>
        <v>43768</v>
      </c>
      <c r="F1615" s="1">
        <f t="shared" si="364"/>
        <v>97</v>
      </c>
      <c r="G1615" s="51">
        <f t="shared" si="365"/>
        <v>97</v>
      </c>
      <c r="H1615" s="43">
        <f t="shared" si="366"/>
        <v>1.0534171919999999</v>
      </c>
      <c r="I1615" s="51">
        <f t="shared" si="373"/>
        <v>0</v>
      </c>
      <c r="J1615" s="52">
        <f t="shared" si="367"/>
        <v>53417.191999989998</v>
      </c>
      <c r="K1615" s="41">
        <f t="shared" si="368"/>
        <v>0</v>
      </c>
      <c r="L1615" s="2" t="str">
        <f t="shared" si="374"/>
        <v>J=</v>
      </c>
      <c r="M1615" s="42">
        <f t="shared" si="375"/>
        <v>44134</v>
      </c>
      <c r="N1615" s="5">
        <f t="shared" si="377"/>
        <v>0</v>
      </c>
      <c r="O1615" s="4"/>
      <c r="P1615" s="4"/>
      <c r="Q1615" s="4"/>
      <c r="R1615" s="5"/>
      <c r="S1615" s="3"/>
      <c r="T1615" s="4"/>
      <c r="U1615" s="5"/>
      <c r="V1615" s="5"/>
      <c r="W1615" s="5"/>
      <c r="X1615" s="4"/>
      <c r="Y1615" s="6"/>
      <c r="Z1615" s="4"/>
      <c r="AA1615" s="4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</row>
    <row r="1616" spans="1:144" x14ac:dyDescent="0.2">
      <c r="A1616" s="138">
        <f t="shared" si="369"/>
        <v>43911</v>
      </c>
      <c r="B1616" s="142">
        <f t="shared" ca="1" si="376"/>
        <v>1053982.4890000001</v>
      </c>
      <c r="C1616" s="52">
        <f t="shared" si="370"/>
        <v>1000000</v>
      </c>
      <c r="D1616" s="38">
        <f t="shared" si="371"/>
        <v>0.14476</v>
      </c>
      <c r="E1616" s="42">
        <f t="shared" si="372"/>
        <v>43768</v>
      </c>
      <c r="F1616" s="1">
        <f t="shared" si="364"/>
        <v>97</v>
      </c>
      <c r="G1616" s="51">
        <f t="shared" si="365"/>
        <v>98</v>
      </c>
      <c r="H1616" s="43">
        <f t="shared" si="366"/>
        <v>1.053982489</v>
      </c>
      <c r="I1616" s="51">
        <f t="shared" si="373"/>
        <v>0</v>
      </c>
      <c r="J1616" s="52">
        <f t="shared" si="367"/>
        <v>53982.489000000001</v>
      </c>
      <c r="K1616" s="41">
        <f t="shared" si="368"/>
        <v>0</v>
      </c>
      <c r="L1616" s="2" t="str">
        <f t="shared" si="374"/>
        <v>J=</v>
      </c>
      <c r="M1616" s="42">
        <f t="shared" si="375"/>
        <v>44134</v>
      </c>
      <c r="N1616" s="5">
        <f t="shared" si="377"/>
        <v>0</v>
      </c>
      <c r="O1616" s="4"/>
      <c r="P1616" s="4"/>
      <c r="Q1616" s="4"/>
      <c r="R1616" s="5"/>
      <c r="S1616" s="3"/>
      <c r="T1616" s="4"/>
      <c r="U1616" s="5"/>
      <c r="V1616" s="5"/>
      <c r="W1616" s="5"/>
      <c r="X1616" s="4"/>
      <c r="Y1616" s="6"/>
      <c r="Z1616" s="4"/>
      <c r="AA1616" s="4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</row>
    <row r="1617" spans="1:144" x14ac:dyDescent="0.2">
      <c r="A1617" s="138">
        <f t="shared" si="369"/>
        <v>43912</v>
      </c>
      <c r="B1617" s="142">
        <f t="shared" ca="1" si="376"/>
        <v>1053982.4890000001</v>
      </c>
      <c r="C1617" s="52">
        <f t="shared" si="370"/>
        <v>1000000</v>
      </c>
      <c r="D1617" s="38">
        <f t="shared" si="371"/>
        <v>0.14476</v>
      </c>
      <c r="E1617" s="42">
        <f t="shared" si="372"/>
        <v>43768</v>
      </c>
      <c r="F1617" s="1">
        <f t="shared" si="364"/>
        <v>97</v>
      </c>
      <c r="G1617" s="51">
        <f t="shared" si="365"/>
        <v>98</v>
      </c>
      <c r="H1617" s="43">
        <f t="shared" si="366"/>
        <v>1.053982489</v>
      </c>
      <c r="I1617" s="51">
        <f t="shared" si="373"/>
        <v>0</v>
      </c>
      <c r="J1617" s="52">
        <f t="shared" si="367"/>
        <v>53982.489000000001</v>
      </c>
      <c r="K1617" s="41">
        <f t="shared" si="368"/>
        <v>0</v>
      </c>
      <c r="L1617" s="2" t="str">
        <f t="shared" si="374"/>
        <v>J=</v>
      </c>
      <c r="M1617" s="42">
        <f t="shared" si="375"/>
        <v>44134</v>
      </c>
      <c r="N1617" s="5">
        <f t="shared" si="377"/>
        <v>0</v>
      </c>
      <c r="O1617" s="4"/>
      <c r="P1617" s="4"/>
      <c r="Q1617" s="4"/>
      <c r="R1617" s="5"/>
      <c r="S1617" s="3"/>
      <c r="T1617" s="4"/>
      <c r="U1617" s="5"/>
      <c r="V1617" s="5"/>
      <c r="W1617" s="5"/>
      <c r="X1617" s="4"/>
      <c r="Y1617" s="6"/>
      <c r="Z1617" s="4"/>
      <c r="AA1617" s="4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</row>
    <row r="1618" spans="1:144" x14ac:dyDescent="0.2">
      <c r="A1618" s="138">
        <f t="shared" si="369"/>
        <v>43913</v>
      </c>
      <c r="B1618" s="142">
        <f t="shared" ca="1" si="376"/>
        <v>1053982.4890000001</v>
      </c>
      <c r="C1618" s="52">
        <f t="shared" si="370"/>
        <v>1000000</v>
      </c>
      <c r="D1618" s="38">
        <f t="shared" si="371"/>
        <v>0.14476</v>
      </c>
      <c r="E1618" s="42">
        <f t="shared" si="372"/>
        <v>43768</v>
      </c>
      <c r="F1618" s="1">
        <f t="shared" si="364"/>
        <v>98</v>
      </c>
      <c r="G1618" s="51">
        <f t="shared" si="365"/>
        <v>98</v>
      </c>
      <c r="H1618" s="43">
        <f t="shared" si="366"/>
        <v>1.053982489</v>
      </c>
      <c r="I1618" s="51">
        <f t="shared" si="373"/>
        <v>0</v>
      </c>
      <c r="J1618" s="52">
        <f t="shared" si="367"/>
        <v>53982.489000000001</v>
      </c>
      <c r="K1618" s="41">
        <f t="shared" si="368"/>
        <v>0</v>
      </c>
      <c r="L1618" s="2" t="str">
        <f t="shared" si="374"/>
        <v>J=</v>
      </c>
      <c r="M1618" s="42">
        <f t="shared" si="375"/>
        <v>44134</v>
      </c>
      <c r="N1618" s="5">
        <f t="shared" si="377"/>
        <v>0</v>
      </c>
      <c r="O1618" s="4"/>
      <c r="P1618" s="4"/>
      <c r="Q1618" s="4"/>
      <c r="R1618" s="5"/>
      <c r="S1618" s="3"/>
      <c r="T1618" s="4"/>
      <c r="U1618" s="5"/>
      <c r="V1618" s="5"/>
      <c r="W1618" s="5"/>
      <c r="X1618" s="4"/>
      <c r="Y1618" s="6"/>
      <c r="Z1618" s="4"/>
      <c r="AA1618" s="4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</row>
    <row r="1619" spans="1:144" x14ac:dyDescent="0.2">
      <c r="A1619" s="138">
        <f t="shared" si="369"/>
        <v>43914</v>
      </c>
      <c r="B1619" s="142">
        <f t="shared" ca="1" si="376"/>
        <v>1054548.0899999901</v>
      </c>
      <c r="C1619" s="52">
        <f t="shared" si="370"/>
        <v>1000000</v>
      </c>
      <c r="D1619" s="38">
        <f t="shared" si="371"/>
        <v>0.14476</v>
      </c>
      <c r="E1619" s="42">
        <f t="shared" si="372"/>
        <v>43768</v>
      </c>
      <c r="F1619" s="1">
        <f t="shared" si="364"/>
        <v>99</v>
      </c>
      <c r="G1619" s="51">
        <f t="shared" si="365"/>
        <v>99</v>
      </c>
      <c r="H1619" s="43">
        <f t="shared" si="366"/>
        <v>1.0545480899999999</v>
      </c>
      <c r="I1619" s="51">
        <f t="shared" si="373"/>
        <v>0</v>
      </c>
      <c r="J1619" s="52">
        <f t="shared" si="367"/>
        <v>54548.089999989999</v>
      </c>
      <c r="K1619" s="41">
        <f t="shared" si="368"/>
        <v>0</v>
      </c>
      <c r="L1619" s="2" t="str">
        <f t="shared" si="374"/>
        <v>J=</v>
      </c>
      <c r="M1619" s="42">
        <f t="shared" si="375"/>
        <v>44134</v>
      </c>
      <c r="N1619" s="5">
        <f t="shared" si="377"/>
        <v>0</v>
      </c>
      <c r="O1619" s="4"/>
      <c r="P1619" s="4"/>
      <c r="Q1619" s="4"/>
      <c r="R1619" s="5"/>
      <c r="S1619" s="3"/>
      <c r="T1619" s="4"/>
      <c r="U1619" s="5"/>
      <c r="V1619" s="5"/>
      <c r="W1619" s="5"/>
      <c r="X1619" s="4"/>
      <c r="Y1619" s="6"/>
      <c r="Z1619" s="4"/>
      <c r="AA1619" s="4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</row>
    <row r="1620" spans="1:144" x14ac:dyDescent="0.2">
      <c r="A1620" s="138">
        <f t="shared" si="369"/>
        <v>43915</v>
      </c>
      <c r="B1620" s="142">
        <f t="shared" ca="1" si="376"/>
        <v>1055113.9939999999</v>
      </c>
      <c r="C1620" s="52">
        <f t="shared" si="370"/>
        <v>1000000</v>
      </c>
      <c r="D1620" s="38">
        <f t="shared" si="371"/>
        <v>0.14476</v>
      </c>
      <c r="E1620" s="42">
        <f t="shared" si="372"/>
        <v>43768</v>
      </c>
      <c r="F1620" s="1">
        <f t="shared" si="364"/>
        <v>100</v>
      </c>
      <c r="G1620" s="51">
        <f t="shared" si="365"/>
        <v>100</v>
      </c>
      <c r="H1620" s="43">
        <f t="shared" si="366"/>
        <v>1.0551139940000001</v>
      </c>
      <c r="I1620" s="51">
        <f t="shared" si="373"/>
        <v>0</v>
      </c>
      <c r="J1620" s="52">
        <f t="shared" si="367"/>
        <v>55113.993999999999</v>
      </c>
      <c r="K1620" s="41">
        <f t="shared" si="368"/>
        <v>0</v>
      </c>
      <c r="L1620" s="2" t="str">
        <f t="shared" si="374"/>
        <v>J=</v>
      </c>
      <c r="M1620" s="42">
        <f t="shared" si="375"/>
        <v>44134</v>
      </c>
      <c r="N1620" s="5">
        <f t="shared" si="377"/>
        <v>0</v>
      </c>
      <c r="O1620" s="4"/>
      <c r="P1620" s="4"/>
      <c r="Q1620" s="4"/>
      <c r="R1620" s="5"/>
      <c r="S1620" s="3"/>
      <c r="T1620" s="4"/>
      <c r="U1620" s="5"/>
      <c r="V1620" s="5"/>
      <c r="W1620" s="5"/>
      <c r="X1620" s="4"/>
      <c r="Y1620" s="6"/>
      <c r="Z1620" s="4"/>
      <c r="AA1620" s="4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</row>
    <row r="1621" spans="1:144" x14ac:dyDescent="0.2">
      <c r="A1621" s="138">
        <f t="shared" si="369"/>
        <v>43916</v>
      </c>
      <c r="B1621" s="142">
        <f t="shared" ca="1" si="376"/>
        <v>1055680.202</v>
      </c>
      <c r="C1621" s="52">
        <f t="shared" si="370"/>
        <v>1000000</v>
      </c>
      <c r="D1621" s="38">
        <f t="shared" si="371"/>
        <v>0.14476</v>
      </c>
      <c r="E1621" s="42">
        <f t="shared" si="372"/>
        <v>43768</v>
      </c>
      <c r="F1621" s="1">
        <f t="shared" si="364"/>
        <v>101</v>
      </c>
      <c r="G1621" s="51">
        <f t="shared" si="365"/>
        <v>101</v>
      </c>
      <c r="H1621" s="43">
        <f t="shared" si="366"/>
        <v>1.055680202</v>
      </c>
      <c r="I1621" s="51">
        <f t="shared" si="373"/>
        <v>0</v>
      </c>
      <c r="J1621" s="52">
        <f t="shared" si="367"/>
        <v>55680.201999999997</v>
      </c>
      <c r="K1621" s="41">
        <f t="shared" si="368"/>
        <v>0</v>
      </c>
      <c r="L1621" s="2" t="str">
        <f t="shared" si="374"/>
        <v>J=</v>
      </c>
      <c r="M1621" s="42">
        <f t="shared" si="375"/>
        <v>44134</v>
      </c>
      <c r="N1621" s="5">
        <f t="shared" si="377"/>
        <v>0</v>
      </c>
      <c r="O1621" s="4"/>
      <c r="P1621" s="4"/>
      <c r="Q1621" s="4"/>
      <c r="R1621" s="5"/>
      <c r="S1621" s="3"/>
      <c r="T1621" s="4"/>
      <c r="U1621" s="5"/>
      <c r="V1621" s="5"/>
      <c r="W1621" s="5"/>
      <c r="X1621" s="4"/>
      <c r="Y1621" s="6"/>
      <c r="Z1621" s="4"/>
      <c r="AA1621" s="4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</row>
    <row r="1622" spans="1:144" x14ac:dyDescent="0.2">
      <c r="A1622" s="138">
        <f t="shared" si="369"/>
        <v>43917</v>
      </c>
      <c r="B1622" s="142">
        <f t="shared" ca="1" si="376"/>
        <v>1056246.7139999999</v>
      </c>
      <c r="C1622" s="52">
        <f t="shared" si="370"/>
        <v>1000000</v>
      </c>
      <c r="D1622" s="38">
        <f t="shared" si="371"/>
        <v>0.14476</v>
      </c>
      <c r="E1622" s="42">
        <f t="shared" si="372"/>
        <v>43768</v>
      </c>
      <c r="F1622" s="1">
        <f t="shared" si="364"/>
        <v>102</v>
      </c>
      <c r="G1622" s="51">
        <f t="shared" si="365"/>
        <v>102</v>
      </c>
      <c r="H1622" s="43">
        <f t="shared" si="366"/>
        <v>1.056246714</v>
      </c>
      <c r="I1622" s="51">
        <f t="shared" si="373"/>
        <v>0</v>
      </c>
      <c r="J1622" s="52">
        <f t="shared" si="367"/>
        <v>56246.714</v>
      </c>
      <c r="K1622" s="41">
        <f t="shared" si="368"/>
        <v>0</v>
      </c>
      <c r="L1622" s="2" t="str">
        <f t="shared" si="374"/>
        <v>J=</v>
      </c>
      <c r="M1622" s="42">
        <f t="shared" si="375"/>
        <v>44134</v>
      </c>
      <c r="N1622" s="5">
        <f t="shared" si="377"/>
        <v>0</v>
      </c>
      <c r="O1622" s="4"/>
      <c r="P1622" s="4"/>
      <c r="Q1622" s="4"/>
      <c r="R1622" s="5"/>
      <c r="S1622" s="3"/>
      <c r="T1622" s="4"/>
      <c r="U1622" s="5"/>
      <c r="V1622" s="5"/>
      <c r="W1622" s="5"/>
      <c r="X1622" s="4"/>
      <c r="Y1622" s="6"/>
      <c r="Z1622" s="4"/>
      <c r="AA1622" s="4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</row>
    <row r="1623" spans="1:144" x14ac:dyDescent="0.2">
      <c r="A1623" s="138">
        <f t="shared" si="369"/>
        <v>43918</v>
      </c>
      <c r="B1623" s="142">
        <f t="shared" ca="1" si="376"/>
        <v>1056813.52999999</v>
      </c>
      <c r="C1623" s="52">
        <f t="shared" si="370"/>
        <v>1000000</v>
      </c>
      <c r="D1623" s="38">
        <f t="shared" si="371"/>
        <v>0.14476</v>
      </c>
      <c r="E1623" s="42">
        <f t="shared" si="372"/>
        <v>43768</v>
      </c>
      <c r="F1623" s="1">
        <f t="shared" si="364"/>
        <v>102</v>
      </c>
      <c r="G1623" s="51">
        <f t="shared" si="365"/>
        <v>103</v>
      </c>
      <c r="H1623" s="43">
        <f t="shared" si="366"/>
        <v>1.0568135299999999</v>
      </c>
      <c r="I1623" s="51">
        <f t="shared" si="373"/>
        <v>0</v>
      </c>
      <c r="J1623" s="52">
        <f t="shared" si="367"/>
        <v>56813.529999990002</v>
      </c>
      <c r="K1623" s="41">
        <f t="shared" si="368"/>
        <v>0</v>
      </c>
      <c r="L1623" s="2" t="str">
        <f t="shared" si="374"/>
        <v>J=</v>
      </c>
      <c r="M1623" s="42">
        <f t="shared" si="375"/>
        <v>44134</v>
      </c>
      <c r="N1623" s="5">
        <f t="shared" si="377"/>
        <v>0</v>
      </c>
      <c r="O1623" s="4"/>
      <c r="P1623" s="4"/>
      <c r="Q1623" s="4"/>
      <c r="R1623" s="5"/>
      <c r="S1623" s="3"/>
      <c r="T1623" s="4"/>
      <c r="U1623" s="5"/>
      <c r="V1623" s="5"/>
      <c r="W1623" s="5"/>
      <c r="X1623" s="4"/>
      <c r="Y1623" s="6"/>
      <c r="Z1623" s="4"/>
      <c r="AA1623" s="4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</row>
    <row r="1624" spans="1:144" x14ac:dyDescent="0.2">
      <c r="A1624" s="138">
        <f t="shared" si="369"/>
        <v>43919</v>
      </c>
      <c r="B1624" s="142">
        <f t="shared" ca="1" si="376"/>
        <v>1056813.52999999</v>
      </c>
      <c r="C1624" s="52">
        <f t="shared" si="370"/>
        <v>1000000</v>
      </c>
      <c r="D1624" s="38">
        <f t="shared" si="371"/>
        <v>0.14476</v>
      </c>
      <c r="E1624" s="42">
        <f t="shared" si="372"/>
        <v>43768</v>
      </c>
      <c r="F1624" s="1">
        <f t="shared" si="364"/>
        <v>102</v>
      </c>
      <c r="G1624" s="51">
        <f t="shared" si="365"/>
        <v>103</v>
      </c>
      <c r="H1624" s="43">
        <f t="shared" si="366"/>
        <v>1.0568135299999999</v>
      </c>
      <c r="I1624" s="51">
        <f t="shared" si="373"/>
        <v>0</v>
      </c>
      <c r="J1624" s="52">
        <f t="shared" si="367"/>
        <v>56813.529999990002</v>
      </c>
      <c r="K1624" s="41">
        <f t="shared" si="368"/>
        <v>0</v>
      </c>
      <c r="L1624" s="2" t="str">
        <f t="shared" si="374"/>
        <v>J=</v>
      </c>
      <c r="M1624" s="42">
        <f t="shared" si="375"/>
        <v>44134</v>
      </c>
      <c r="N1624" s="5">
        <f t="shared" si="377"/>
        <v>0</v>
      </c>
      <c r="O1624" s="4"/>
      <c r="P1624" s="4"/>
      <c r="Q1624" s="4"/>
      <c r="R1624" s="5"/>
      <c r="S1624" s="3"/>
      <c r="T1624" s="4"/>
      <c r="U1624" s="5"/>
      <c r="V1624" s="5"/>
      <c r="W1624" s="5"/>
      <c r="X1624" s="4"/>
      <c r="Y1624" s="6"/>
      <c r="Z1624" s="4"/>
      <c r="AA1624" s="4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</row>
    <row r="1625" spans="1:144" x14ac:dyDescent="0.2">
      <c r="A1625" s="138">
        <f t="shared" si="369"/>
        <v>43920</v>
      </c>
      <c r="B1625" s="142">
        <f t="shared" ca="1" si="376"/>
        <v>1056813.52999999</v>
      </c>
      <c r="C1625" s="52">
        <f t="shared" si="370"/>
        <v>1000000</v>
      </c>
      <c r="D1625" s="38">
        <f t="shared" si="371"/>
        <v>0.14476</v>
      </c>
      <c r="E1625" s="42">
        <f t="shared" si="372"/>
        <v>43768</v>
      </c>
      <c r="F1625" s="1">
        <f t="shared" si="364"/>
        <v>103</v>
      </c>
      <c r="G1625" s="51">
        <f t="shared" si="365"/>
        <v>103</v>
      </c>
      <c r="H1625" s="43">
        <f t="shared" si="366"/>
        <v>1.0568135299999999</v>
      </c>
      <c r="I1625" s="51">
        <f t="shared" si="373"/>
        <v>0</v>
      </c>
      <c r="J1625" s="52">
        <f t="shared" si="367"/>
        <v>56813.529999990002</v>
      </c>
      <c r="K1625" s="41">
        <f t="shared" si="368"/>
        <v>0</v>
      </c>
      <c r="L1625" s="2" t="str">
        <f t="shared" si="374"/>
        <v>J=</v>
      </c>
      <c r="M1625" s="42">
        <f t="shared" si="375"/>
        <v>44134</v>
      </c>
      <c r="N1625" s="5">
        <f t="shared" si="377"/>
        <v>0</v>
      </c>
      <c r="O1625" s="4"/>
      <c r="P1625" s="4"/>
      <c r="Q1625" s="4"/>
      <c r="R1625" s="5"/>
      <c r="S1625" s="3"/>
      <c r="T1625" s="4"/>
      <c r="U1625" s="5"/>
      <c r="V1625" s="5"/>
      <c r="W1625" s="5"/>
      <c r="X1625" s="4"/>
      <c r="Y1625" s="6"/>
      <c r="Z1625" s="4"/>
      <c r="AA1625" s="4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</row>
    <row r="1626" spans="1:144" x14ac:dyDescent="0.2">
      <c r="A1626" s="138">
        <f t="shared" si="369"/>
        <v>43921</v>
      </c>
      <c r="B1626" s="142">
        <f t="shared" ca="1" si="376"/>
        <v>1057380.6499999999</v>
      </c>
      <c r="C1626" s="52">
        <f t="shared" si="370"/>
        <v>1000000</v>
      </c>
      <c r="D1626" s="38">
        <f t="shared" si="371"/>
        <v>0.14476</v>
      </c>
      <c r="E1626" s="42">
        <f t="shared" si="372"/>
        <v>43768</v>
      </c>
      <c r="F1626" s="1">
        <f t="shared" si="364"/>
        <v>104</v>
      </c>
      <c r="G1626" s="51">
        <f t="shared" si="365"/>
        <v>104</v>
      </c>
      <c r="H1626" s="43">
        <f t="shared" si="366"/>
        <v>1.05738065</v>
      </c>
      <c r="I1626" s="51">
        <f t="shared" si="373"/>
        <v>0</v>
      </c>
      <c r="J1626" s="52">
        <f t="shared" si="367"/>
        <v>57380.65</v>
      </c>
      <c r="K1626" s="41">
        <f t="shared" si="368"/>
        <v>0</v>
      </c>
      <c r="L1626" s="2" t="str">
        <f t="shared" si="374"/>
        <v>J=</v>
      </c>
      <c r="M1626" s="42">
        <f t="shared" si="375"/>
        <v>44134</v>
      </c>
      <c r="N1626" s="5">
        <f t="shared" si="377"/>
        <v>0</v>
      </c>
      <c r="O1626" s="4"/>
      <c r="P1626" s="4"/>
      <c r="Q1626" s="4"/>
      <c r="R1626" s="5"/>
      <c r="S1626" s="3"/>
      <c r="T1626" s="4"/>
      <c r="U1626" s="5"/>
      <c r="V1626" s="5"/>
      <c r="W1626" s="5"/>
      <c r="X1626" s="4"/>
      <c r="Y1626" s="6"/>
      <c r="Z1626" s="4"/>
      <c r="AA1626" s="4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</row>
    <row r="1627" spans="1:144" x14ac:dyDescent="0.2">
      <c r="A1627" s="138">
        <f t="shared" si="369"/>
        <v>43922</v>
      </c>
      <c r="B1627" s="142">
        <f t="shared" ca="1" si="376"/>
        <v>1057948.075</v>
      </c>
      <c r="C1627" s="52">
        <f t="shared" si="370"/>
        <v>1000000</v>
      </c>
      <c r="D1627" s="38">
        <f t="shared" si="371"/>
        <v>0.14476</v>
      </c>
      <c r="E1627" s="42">
        <f t="shared" si="372"/>
        <v>43768</v>
      </c>
      <c r="F1627" s="1">
        <f t="shared" si="364"/>
        <v>105</v>
      </c>
      <c r="G1627" s="51">
        <f t="shared" si="365"/>
        <v>105</v>
      </c>
      <c r="H1627" s="43">
        <f t="shared" si="366"/>
        <v>1.0579480750000001</v>
      </c>
      <c r="I1627" s="51">
        <f t="shared" si="373"/>
        <v>0</v>
      </c>
      <c r="J1627" s="52">
        <f t="shared" si="367"/>
        <v>57948.074999999997</v>
      </c>
      <c r="K1627" s="41">
        <f t="shared" si="368"/>
        <v>0</v>
      </c>
      <c r="L1627" s="2" t="str">
        <f t="shared" si="374"/>
        <v>J=</v>
      </c>
      <c r="M1627" s="42">
        <f t="shared" si="375"/>
        <v>44134</v>
      </c>
      <c r="N1627" s="5">
        <f t="shared" si="377"/>
        <v>0</v>
      </c>
      <c r="O1627" s="4"/>
      <c r="P1627" s="4"/>
      <c r="Q1627" s="4"/>
      <c r="R1627" s="5"/>
      <c r="S1627" s="3"/>
      <c r="T1627" s="4"/>
      <c r="U1627" s="5"/>
      <c r="V1627" s="5"/>
      <c r="W1627" s="5"/>
      <c r="X1627" s="4"/>
      <c r="Y1627" s="6"/>
      <c r="Z1627" s="4"/>
      <c r="AA1627" s="4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</row>
    <row r="1628" spans="1:144" x14ac:dyDescent="0.2">
      <c r="A1628" s="138">
        <f t="shared" si="369"/>
        <v>43923</v>
      </c>
      <c r="B1628" s="142">
        <f t="shared" ca="1" si="376"/>
        <v>1058515.8029999901</v>
      </c>
      <c r="C1628" s="52">
        <f t="shared" si="370"/>
        <v>1000000</v>
      </c>
      <c r="D1628" s="38">
        <f t="shared" si="371"/>
        <v>0.14476</v>
      </c>
      <c r="E1628" s="42">
        <f t="shared" si="372"/>
        <v>43768</v>
      </c>
      <c r="F1628" s="1">
        <f t="shared" si="364"/>
        <v>106</v>
      </c>
      <c r="G1628" s="51">
        <f t="shared" si="365"/>
        <v>106</v>
      </c>
      <c r="H1628" s="43">
        <f t="shared" si="366"/>
        <v>1.0585158029999999</v>
      </c>
      <c r="I1628" s="51">
        <f t="shared" si="373"/>
        <v>0</v>
      </c>
      <c r="J1628" s="52">
        <f t="shared" si="367"/>
        <v>58515.802999990003</v>
      </c>
      <c r="K1628" s="41">
        <f t="shared" si="368"/>
        <v>0</v>
      </c>
      <c r="L1628" s="2" t="str">
        <f t="shared" si="374"/>
        <v>J=</v>
      </c>
      <c r="M1628" s="42">
        <f t="shared" si="375"/>
        <v>44134</v>
      </c>
      <c r="N1628" s="5">
        <f t="shared" si="377"/>
        <v>0</v>
      </c>
      <c r="O1628" s="4"/>
      <c r="P1628" s="4"/>
      <c r="Q1628" s="4"/>
      <c r="R1628" s="5"/>
      <c r="S1628" s="3"/>
      <c r="T1628" s="4"/>
      <c r="U1628" s="5"/>
      <c r="V1628" s="5"/>
      <c r="W1628" s="5"/>
      <c r="X1628" s="4"/>
      <c r="Y1628" s="6"/>
      <c r="Z1628" s="4"/>
      <c r="AA1628" s="4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</row>
    <row r="1629" spans="1:144" x14ac:dyDescent="0.2">
      <c r="A1629" s="138">
        <f t="shared" si="369"/>
        <v>43924</v>
      </c>
      <c r="B1629" s="142">
        <f t="shared" ca="1" si="376"/>
        <v>1059083.8370000001</v>
      </c>
      <c r="C1629" s="52">
        <f t="shared" si="370"/>
        <v>1000000</v>
      </c>
      <c r="D1629" s="38">
        <f t="shared" si="371"/>
        <v>0.14476</v>
      </c>
      <c r="E1629" s="42">
        <f t="shared" si="372"/>
        <v>43768</v>
      </c>
      <c r="F1629" s="1">
        <f t="shared" si="364"/>
        <v>107</v>
      </c>
      <c r="G1629" s="51">
        <f t="shared" si="365"/>
        <v>107</v>
      </c>
      <c r="H1629" s="43">
        <f t="shared" si="366"/>
        <v>1.059083837</v>
      </c>
      <c r="I1629" s="51">
        <f t="shared" si="373"/>
        <v>0</v>
      </c>
      <c r="J1629" s="52">
        <f t="shared" si="367"/>
        <v>59083.837</v>
      </c>
      <c r="K1629" s="41">
        <f t="shared" si="368"/>
        <v>0</v>
      </c>
      <c r="L1629" s="2" t="str">
        <f t="shared" si="374"/>
        <v>J=</v>
      </c>
      <c r="M1629" s="42">
        <f t="shared" si="375"/>
        <v>44134</v>
      </c>
      <c r="N1629" s="5">
        <f t="shared" si="377"/>
        <v>0</v>
      </c>
      <c r="O1629" s="4"/>
      <c r="P1629" s="4"/>
      <c r="Q1629" s="4"/>
      <c r="R1629" s="5"/>
      <c r="S1629" s="3"/>
      <c r="T1629" s="4"/>
      <c r="U1629" s="5"/>
      <c r="V1629" s="5"/>
      <c r="W1629" s="5"/>
      <c r="X1629" s="4"/>
      <c r="Y1629" s="6"/>
      <c r="Z1629" s="4"/>
      <c r="AA1629" s="4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</row>
    <row r="1630" spans="1:144" x14ac:dyDescent="0.2">
      <c r="A1630" s="138">
        <f t="shared" si="369"/>
        <v>43925</v>
      </c>
      <c r="B1630" s="142">
        <f t="shared" ca="1" si="376"/>
        <v>1059652.175</v>
      </c>
      <c r="C1630" s="52">
        <f t="shared" si="370"/>
        <v>1000000</v>
      </c>
      <c r="D1630" s="38">
        <f t="shared" si="371"/>
        <v>0.14476</v>
      </c>
      <c r="E1630" s="42">
        <f t="shared" si="372"/>
        <v>43768</v>
      </c>
      <c r="F1630" s="1">
        <f t="shared" si="364"/>
        <v>107</v>
      </c>
      <c r="G1630" s="51">
        <f t="shared" si="365"/>
        <v>108</v>
      </c>
      <c r="H1630" s="43">
        <f t="shared" si="366"/>
        <v>1.0596521750000001</v>
      </c>
      <c r="I1630" s="51">
        <f t="shared" si="373"/>
        <v>0</v>
      </c>
      <c r="J1630" s="52">
        <f t="shared" si="367"/>
        <v>59652.175000000003</v>
      </c>
      <c r="K1630" s="41">
        <f t="shared" si="368"/>
        <v>0</v>
      </c>
      <c r="L1630" s="2" t="str">
        <f t="shared" si="374"/>
        <v>J=</v>
      </c>
      <c r="M1630" s="42">
        <f t="shared" si="375"/>
        <v>44134</v>
      </c>
      <c r="N1630" s="5">
        <f t="shared" si="377"/>
        <v>0</v>
      </c>
      <c r="O1630" s="4"/>
      <c r="P1630" s="4"/>
      <c r="Q1630" s="4"/>
      <c r="R1630" s="5"/>
      <c r="S1630" s="3"/>
      <c r="T1630" s="4"/>
      <c r="U1630" s="5"/>
      <c r="V1630" s="5"/>
      <c r="W1630" s="5"/>
      <c r="X1630" s="4"/>
      <c r="Y1630" s="6"/>
      <c r="Z1630" s="4"/>
      <c r="AA1630" s="4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</row>
    <row r="1631" spans="1:144" x14ac:dyDescent="0.2">
      <c r="A1631" s="138">
        <f t="shared" si="369"/>
        <v>43926</v>
      </c>
      <c r="B1631" s="142">
        <f t="shared" ca="1" si="376"/>
        <v>1059652.175</v>
      </c>
      <c r="C1631" s="52">
        <f t="shared" si="370"/>
        <v>1000000</v>
      </c>
      <c r="D1631" s="38">
        <f t="shared" si="371"/>
        <v>0.14476</v>
      </c>
      <c r="E1631" s="42">
        <f t="shared" si="372"/>
        <v>43768</v>
      </c>
      <c r="F1631" s="1">
        <f t="shared" si="364"/>
        <v>107</v>
      </c>
      <c r="G1631" s="51">
        <f t="shared" si="365"/>
        <v>108</v>
      </c>
      <c r="H1631" s="43">
        <f t="shared" si="366"/>
        <v>1.0596521750000001</v>
      </c>
      <c r="I1631" s="51">
        <f t="shared" si="373"/>
        <v>0</v>
      </c>
      <c r="J1631" s="52">
        <f t="shared" si="367"/>
        <v>59652.175000000003</v>
      </c>
      <c r="K1631" s="41">
        <f t="shared" si="368"/>
        <v>0</v>
      </c>
      <c r="L1631" s="2" t="str">
        <f t="shared" si="374"/>
        <v>J=</v>
      </c>
      <c r="M1631" s="42">
        <f t="shared" si="375"/>
        <v>44134</v>
      </c>
      <c r="N1631" s="5">
        <f t="shared" si="377"/>
        <v>0</v>
      </c>
      <c r="O1631" s="4"/>
      <c r="P1631" s="4"/>
      <c r="Q1631" s="4"/>
      <c r="R1631" s="5"/>
      <c r="S1631" s="3"/>
      <c r="T1631" s="4"/>
      <c r="U1631" s="5"/>
      <c r="V1631" s="5"/>
      <c r="W1631" s="5"/>
      <c r="X1631" s="4"/>
      <c r="Y1631" s="6"/>
      <c r="Z1631" s="4"/>
      <c r="AA1631" s="4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</row>
    <row r="1632" spans="1:144" x14ac:dyDescent="0.2">
      <c r="A1632" s="138">
        <f t="shared" si="369"/>
        <v>43927</v>
      </c>
      <c r="B1632" s="142">
        <f t="shared" ca="1" si="376"/>
        <v>1059652.175</v>
      </c>
      <c r="C1632" s="52">
        <f t="shared" si="370"/>
        <v>1000000</v>
      </c>
      <c r="D1632" s="38">
        <f t="shared" si="371"/>
        <v>0.14476</v>
      </c>
      <c r="E1632" s="42">
        <f t="shared" si="372"/>
        <v>43768</v>
      </c>
      <c r="F1632" s="1">
        <f t="shared" si="364"/>
        <v>108</v>
      </c>
      <c r="G1632" s="51">
        <f t="shared" si="365"/>
        <v>108</v>
      </c>
      <c r="H1632" s="43">
        <f t="shared" si="366"/>
        <v>1.0596521750000001</v>
      </c>
      <c r="I1632" s="51">
        <f t="shared" si="373"/>
        <v>0</v>
      </c>
      <c r="J1632" s="52">
        <f t="shared" si="367"/>
        <v>59652.175000000003</v>
      </c>
      <c r="K1632" s="41">
        <f t="shared" si="368"/>
        <v>0</v>
      </c>
      <c r="L1632" s="2" t="str">
        <f t="shared" si="374"/>
        <v>J=</v>
      </c>
      <c r="M1632" s="42">
        <f t="shared" si="375"/>
        <v>44134</v>
      </c>
      <c r="N1632" s="5">
        <f t="shared" si="377"/>
        <v>0</v>
      </c>
      <c r="O1632" s="4"/>
      <c r="P1632" s="4"/>
      <c r="Q1632" s="4"/>
      <c r="R1632" s="5"/>
      <c r="S1632" s="3"/>
      <c r="T1632" s="4"/>
      <c r="U1632" s="5"/>
      <c r="V1632" s="5"/>
      <c r="W1632" s="5"/>
      <c r="X1632" s="4"/>
      <c r="Y1632" s="6"/>
      <c r="Z1632" s="4"/>
      <c r="AA1632" s="4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</row>
    <row r="1633" spans="1:144" x14ac:dyDescent="0.2">
      <c r="A1633" s="138">
        <f t="shared" si="369"/>
        <v>43928</v>
      </c>
      <c r="B1633" s="142">
        <f t="shared" ca="1" si="376"/>
        <v>1060220.8189999999</v>
      </c>
      <c r="C1633" s="52">
        <f t="shared" si="370"/>
        <v>1000000</v>
      </c>
      <c r="D1633" s="38">
        <f t="shared" si="371"/>
        <v>0.14476</v>
      </c>
      <c r="E1633" s="42">
        <f t="shared" si="372"/>
        <v>43768</v>
      </c>
      <c r="F1633" s="1">
        <f t="shared" si="364"/>
        <v>109</v>
      </c>
      <c r="G1633" s="51">
        <f t="shared" si="365"/>
        <v>109</v>
      </c>
      <c r="H1633" s="43">
        <f t="shared" si="366"/>
        <v>1.060220819</v>
      </c>
      <c r="I1633" s="51">
        <f t="shared" si="373"/>
        <v>0</v>
      </c>
      <c r="J1633" s="52">
        <f t="shared" si="367"/>
        <v>60220.819000000003</v>
      </c>
      <c r="K1633" s="41">
        <f t="shared" si="368"/>
        <v>0</v>
      </c>
      <c r="L1633" s="2" t="str">
        <f t="shared" si="374"/>
        <v>J=</v>
      </c>
      <c r="M1633" s="42">
        <f t="shared" si="375"/>
        <v>44134</v>
      </c>
      <c r="N1633" s="5">
        <f t="shared" si="377"/>
        <v>0</v>
      </c>
      <c r="O1633" s="4"/>
      <c r="P1633" s="4"/>
      <c r="Q1633" s="4"/>
      <c r="R1633" s="5"/>
      <c r="S1633" s="3"/>
      <c r="T1633" s="4"/>
      <c r="U1633" s="5"/>
      <c r="V1633" s="5"/>
      <c r="W1633" s="5"/>
      <c r="X1633" s="4"/>
      <c r="Y1633" s="6"/>
      <c r="Z1633" s="4"/>
      <c r="AA1633" s="4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</row>
    <row r="1634" spans="1:144" x14ac:dyDescent="0.2">
      <c r="A1634" s="138">
        <f t="shared" si="369"/>
        <v>43929</v>
      </c>
      <c r="B1634" s="142">
        <f t="shared" ca="1" si="376"/>
        <v>1060789.76699999</v>
      </c>
      <c r="C1634" s="52">
        <f t="shared" si="370"/>
        <v>1000000</v>
      </c>
      <c r="D1634" s="38">
        <f t="shared" si="371"/>
        <v>0.14476</v>
      </c>
      <c r="E1634" s="42">
        <f t="shared" si="372"/>
        <v>43768</v>
      </c>
      <c r="F1634" s="1">
        <f t="shared" si="364"/>
        <v>110</v>
      </c>
      <c r="G1634" s="51">
        <f t="shared" si="365"/>
        <v>110</v>
      </c>
      <c r="H1634" s="43">
        <f t="shared" si="366"/>
        <v>1.0607897669999999</v>
      </c>
      <c r="I1634" s="51">
        <f t="shared" si="373"/>
        <v>0</v>
      </c>
      <c r="J1634" s="52">
        <f t="shared" si="367"/>
        <v>60789.766999990003</v>
      </c>
      <c r="K1634" s="41">
        <f t="shared" si="368"/>
        <v>0</v>
      </c>
      <c r="L1634" s="2" t="str">
        <f t="shared" si="374"/>
        <v>J=</v>
      </c>
      <c r="M1634" s="42">
        <f t="shared" si="375"/>
        <v>44134</v>
      </c>
      <c r="N1634" s="5">
        <f t="shared" si="377"/>
        <v>0</v>
      </c>
      <c r="O1634" s="4"/>
      <c r="P1634" s="4"/>
      <c r="Q1634" s="4"/>
      <c r="R1634" s="5"/>
      <c r="S1634" s="3"/>
      <c r="T1634" s="4"/>
      <c r="U1634" s="5"/>
      <c r="V1634" s="5"/>
      <c r="W1634" s="5"/>
      <c r="X1634" s="4"/>
      <c r="Y1634" s="6"/>
      <c r="Z1634" s="4"/>
      <c r="AA1634" s="4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</row>
    <row r="1635" spans="1:144" x14ac:dyDescent="0.2">
      <c r="A1635" s="138">
        <f t="shared" si="369"/>
        <v>43930</v>
      </c>
      <c r="B1635" s="142">
        <f t="shared" ca="1" si="376"/>
        <v>1061359.0209999899</v>
      </c>
      <c r="C1635" s="52">
        <f t="shared" si="370"/>
        <v>1000000</v>
      </c>
      <c r="D1635" s="38">
        <f t="shared" si="371"/>
        <v>0.14476</v>
      </c>
      <c r="E1635" s="42">
        <f t="shared" si="372"/>
        <v>43768</v>
      </c>
      <c r="F1635" s="1">
        <f t="shared" si="364"/>
        <v>111</v>
      </c>
      <c r="G1635" s="51">
        <f t="shared" si="365"/>
        <v>111</v>
      </c>
      <c r="H1635" s="43">
        <f t="shared" si="366"/>
        <v>1.0613590209999999</v>
      </c>
      <c r="I1635" s="51">
        <f t="shared" si="373"/>
        <v>0</v>
      </c>
      <c r="J1635" s="52">
        <f t="shared" si="367"/>
        <v>61359.020999990003</v>
      </c>
      <c r="K1635" s="41">
        <f t="shared" si="368"/>
        <v>0</v>
      </c>
      <c r="L1635" s="2" t="str">
        <f t="shared" si="374"/>
        <v>J=</v>
      </c>
      <c r="M1635" s="42">
        <f t="shared" si="375"/>
        <v>44134</v>
      </c>
      <c r="N1635" s="5">
        <f t="shared" si="377"/>
        <v>0</v>
      </c>
      <c r="O1635" s="4"/>
      <c r="P1635" s="4"/>
      <c r="Q1635" s="4"/>
      <c r="R1635" s="5"/>
      <c r="S1635" s="3"/>
      <c r="T1635" s="4"/>
      <c r="U1635" s="5"/>
      <c r="V1635" s="5"/>
      <c r="W1635" s="5"/>
      <c r="X1635" s="4"/>
      <c r="Y1635" s="6"/>
      <c r="Z1635" s="4"/>
      <c r="AA1635" s="4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</row>
    <row r="1636" spans="1:144" x14ac:dyDescent="0.2">
      <c r="A1636" s="138">
        <f t="shared" si="369"/>
        <v>43931</v>
      </c>
      <c r="B1636" s="142">
        <f t="shared" ca="1" si="376"/>
        <v>1061928.58</v>
      </c>
      <c r="C1636" s="52">
        <f t="shared" si="370"/>
        <v>1000000</v>
      </c>
      <c r="D1636" s="38">
        <f t="shared" si="371"/>
        <v>0.14476</v>
      </c>
      <c r="E1636" s="42">
        <f t="shared" si="372"/>
        <v>43768</v>
      </c>
      <c r="F1636" s="1">
        <f t="shared" si="364"/>
        <v>111</v>
      </c>
      <c r="G1636" s="51">
        <f t="shared" si="365"/>
        <v>112</v>
      </c>
      <c r="H1636" s="43">
        <f t="shared" si="366"/>
        <v>1.06192858</v>
      </c>
      <c r="I1636" s="51">
        <f t="shared" si="373"/>
        <v>0</v>
      </c>
      <c r="J1636" s="52">
        <f t="shared" si="367"/>
        <v>61928.58</v>
      </c>
      <c r="K1636" s="41">
        <f t="shared" si="368"/>
        <v>0</v>
      </c>
      <c r="L1636" s="2" t="str">
        <f t="shared" si="374"/>
        <v>J=</v>
      </c>
      <c r="M1636" s="42">
        <f t="shared" si="375"/>
        <v>44134</v>
      </c>
      <c r="N1636" s="5">
        <f t="shared" si="377"/>
        <v>0</v>
      </c>
      <c r="O1636" s="4"/>
      <c r="P1636" s="4"/>
      <c r="Q1636" s="4"/>
      <c r="R1636" s="5"/>
      <c r="S1636" s="3"/>
      <c r="T1636" s="4"/>
      <c r="U1636" s="5"/>
      <c r="V1636" s="5"/>
      <c r="W1636" s="5"/>
      <c r="X1636" s="4"/>
      <c r="Y1636" s="6"/>
      <c r="Z1636" s="4"/>
      <c r="AA1636" s="4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</row>
    <row r="1637" spans="1:144" x14ac:dyDescent="0.2">
      <c r="A1637" s="138">
        <f t="shared" si="369"/>
        <v>43932</v>
      </c>
      <c r="B1637" s="142">
        <f t="shared" ca="1" si="376"/>
        <v>1061928.58</v>
      </c>
      <c r="C1637" s="52">
        <f t="shared" si="370"/>
        <v>1000000</v>
      </c>
      <c r="D1637" s="38">
        <f t="shared" si="371"/>
        <v>0.14476</v>
      </c>
      <c r="E1637" s="42">
        <f t="shared" si="372"/>
        <v>43768</v>
      </c>
      <c r="F1637" s="1">
        <f t="shared" si="364"/>
        <v>111</v>
      </c>
      <c r="G1637" s="51">
        <f t="shared" si="365"/>
        <v>112</v>
      </c>
      <c r="H1637" s="43">
        <f t="shared" si="366"/>
        <v>1.06192858</v>
      </c>
      <c r="I1637" s="51">
        <f t="shared" si="373"/>
        <v>0</v>
      </c>
      <c r="J1637" s="52">
        <f t="shared" si="367"/>
        <v>61928.58</v>
      </c>
      <c r="K1637" s="41">
        <f t="shared" si="368"/>
        <v>0</v>
      </c>
      <c r="L1637" s="2" t="str">
        <f t="shared" si="374"/>
        <v>J=</v>
      </c>
      <c r="M1637" s="42">
        <f t="shared" si="375"/>
        <v>44134</v>
      </c>
      <c r="N1637" s="5">
        <f t="shared" si="377"/>
        <v>0</v>
      </c>
      <c r="O1637" s="4"/>
      <c r="P1637" s="4"/>
      <c r="Q1637" s="4"/>
      <c r="R1637" s="5"/>
      <c r="S1637" s="3"/>
      <c r="T1637" s="4"/>
      <c r="U1637" s="5"/>
      <c r="V1637" s="5"/>
      <c r="W1637" s="5"/>
      <c r="X1637" s="4"/>
      <c r="Y1637" s="6"/>
      <c r="Z1637" s="4"/>
      <c r="AA1637" s="4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</row>
    <row r="1638" spans="1:144" x14ac:dyDescent="0.2">
      <c r="A1638" s="138">
        <f t="shared" si="369"/>
        <v>43933</v>
      </c>
      <c r="B1638" s="142">
        <f t="shared" ca="1" si="376"/>
        <v>1061928.58</v>
      </c>
      <c r="C1638" s="52">
        <f t="shared" si="370"/>
        <v>1000000</v>
      </c>
      <c r="D1638" s="38">
        <f t="shared" si="371"/>
        <v>0.14476</v>
      </c>
      <c r="E1638" s="42">
        <f t="shared" si="372"/>
        <v>43768</v>
      </c>
      <c r="F1638" s="1">
        <f t="shared" si="364"/>
        <v>111</v>
      </c>
      <c r="G1638" s="51">
        <f t="shared" si="365"/>
        <v>112</v>
      </c>
      <c r="H1638" s="43">
        <f t="shared" si="366"/>
        <v>1.06192858</v>
      </c>
      <c r="I1638" s="51">
        <f t="shared" si="373"/>
        <v>0</v>
      </c>
      <c r="J1638" s="52">
        <f t="shared" si="367"/>
        <v>61928.58</v>
      </c>
      <c r="K1638" s="41">
        <f t="shared" si="368"/>
        <v>0</v>
      </c>
      <c r="L1638" s="2" t="str">
        <f t="shared" si="374"/>
        <v>J=</v>
      </c>
      <c r="M1638" s="42">
        <f t="shared" si="375"/>
        <v>44134</v>
      </c>
      <c r="N1638" s="5">
        <f t="shared" si="377"/>
        <v>0</v>
      </c>
      <c r="O1638" s="4"/>
      <c r="P1638" s="4"/>
      <c r="Q1638" s="4"/>
      <c r="R1638" s="5"/>
      <c r="S1638" s="3"/>
      <c r="T1638" s="4"/>
      <c r="U1638" s="5"/>
      <c r="V1638" s="5"/>
      <c r="W1638" s="5"/>
      <c r="X1638" s="4"/>
      <c r="Y1638" s="6"/>
      <c r="Z1638" s="4"/>
      <c r="AA1638" s="4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</row>
    <row r="1639" spans="1:144" x14ac:dyDescent="0.2">
      <c r="A1639" s="138">
        <f t="shared" si="369"/>
        <v>43934</v>
      </c>
      <c r="B1639" s="142">
        <f t="shared" ca="1" si="376"/>
        <v>1061928.58</v>
      </c>
      <c r="C1639" s="52">
        <f t="shared" si="370"/>
        <v>1000000</v>
      </c>
      <c r="D1639" s="38">
        <f t="shared" si="371"/>
        <v>0.14476</v>
      </c>
      <c r="E1639" s="42">
        <f t="shared" si="372"/>
        <v>43768</v>
      </c>
      <c r="F1639" s="1">
        <f t="shared" si="364"/>
        <v>112</v>
      </c>
      <c r="G1639" s="51">
        <f t="shared" si="365"/>
        <v>112</v>
      </c>
      <c r="H1639" s="43">
        <f t="shared" si="366"/>
        <v>1.06192858</v>
      </c>
      <c r="I1639" s="51">
        <f t="shared" si="373"/>
        <v>0</v>
      </c>
      <c r="J1639" s="52">
        <f t="shared" si="367"/>
        <v>61928.58</v>
      </c>
      <c r="K1639" s="41">
        <f t="shared" si="368"/>
        <v>0</v>
      </c>
      <c r="L1639" s="2" t="str">
        <f t="shared" si="374"/>
        <v>J=</v>
      </c>
      <c r="M1639" s="42">
        <f t="shared" si="375"/>
        <v>44134</v>
      </c>
      <c r="N1639" s="5">
        <f t="shared" si="377"/>
        <v>0</v>
      </c>
      <c r="O1639" s="4"/>
      <c r="P1639" s="4"/>
      <c r="Q1639" s="4"/>
      <c r="R1639" s="5"/>
      <c r="S1639" s="3"/>
      <c r="T1639" s="4"/>
      <c r="U1639" s="5"/>
      <c r="V1639" s="5"/>
      <c r="W1639" s="5"/>
      <c r="X1639" s="4"/>
      <c r="Y1639" s="6"/>
      <c r="Z1639" s="4"/>
      <c r="AA1639" s="4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</row>
    <row r="1640" spans="1:144" x14ac:dyDescent="0.2">
      <c r="A1640" s="138">
        <f t="shared" si="369"/>
        <v>43935</v>
      </c>
      <c r="B1640" s="142">
        <f t="shared" ca="1" si="376"/>
        <v>1062498.4449999901</v>
      </c>
      <c r="C1640" s="52">
        <f t="shared" si="370"/>
        <v>1000000</v>
      </c>
      <c r="D1640" s="38">
        <f t="shared" si="371"/>
        <v>0.14476</v>
      </c>
      <c r="E1640" s="42">
        <f t="shared" si="372"/>
        <v>43768</v>
      </c>
      <c r="F1640" s="1">
        <f t="shared" si="364"/>
        <v>113</v>
      </c>
      <c r="G1640" s="51">
        <f t="shared" si="365"/>
        <v>113</v>
      </c>
      <c r="H1640" s="43">
        <f t="shared" si="366"/>
        <v>1.0624984449999999</v>
      </c>
      <c r="I1640" s="51">
        <f t="shared" si="373"/>
        <v>0</v>
      </c>
      <c r="J1640" s="52">
        <f t="shared" si="367"/>
        <v>62498.444999990003</v>
      </c>
      <c r="K1640" s="41">
        <f t="shared" si="368"/>
        <v>0</v>
      </c>
      <c r="L1640" s="2" t="str">
        <f t="shared" si="374"/>
        <v>J=</v>
      </c>
      <c r="M1640" s="42">
        <f t="shared" si="375"/>
        <v>44134</v>
      </c>
      <c r="N1640" s="5">
        <f t="shared" si="377"/>
        <v>0</v>
      </c>
      <c r="O1640" s="4"/>
      <c r="P1640" s="4"/>
      <c r="Q1640" s="4"/>
      <c r="R1640" s="5"/>
      <c r="S1640" s="3"/>
      <c r="T1640" s="4"/>
      <c r="U1640" s="5"/>
      <c r="V1640" s="5"/>
      <c r="W1640" s="5"/>
      <c r="X1640" s="4"/>
      <c r="Y1640" s="6"/>
      <c r="Z1640" s="4"/>
      <c r="AA1640" s="4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</row>
    <row r="1641" spans="1:144" x14ac:dyDescent="0.2">
      <c r="A1641" s="138">
        <f t="shared" si="369"/>
        <v>43936</v>
      </c>
      <c r="B1641" s="142">
        <f t="shared" ca="1" si="376"/>
        <v>1063068.6159999999</v>
      </c>
      <c r="C1641" s="52">
        <f t="shared" si="370"/>
        <v>1000000</v>
      </c>
      <c r="D1641" s="38">
        <f t="shared" si="371"/>
        <v>0.14476</v>
      </c>
      <c r="E1641" s="42">
        <f t="shared" si="372"/>
        <v>43768</v>
      </c>
      <c r="F1641" s="1">
        <f t="shared" si="364"/>
        <v>114</v>
      </c>
      <c r="G1641" s="51">
        <f t="shared" si="365"/>
        <v>114</v>
      </c>
      <c r="H1641" s="43">
        <f t="shared" si="366"/>
        <v>1.063068616</v>
      </c>
      <c r="I1641" s="51">
        <f t="shared" si="373"/>
        <v>0</v>
      </c>
      <c r="J1641" s="52">
        <f t="shared" si="367"/>
        <v>63068.616000000002</v>
      </c>
      <c r="K1641" s="41">
        <f t="shared" si="368"/>
        <v>0</v>
      </c>
      <c r="L1641" s="2" t="str">
        <f t="shared" si="374"/>
        <v>J=</v>
      </c>
      <c r="M1641" s="42">
        <f t="shared" si="375"/>
        <v>44134</v>
      </c>
      <c r="N1641" s="5">
        <f t="shared" si="377"/>
        <v>0</v>
      </c>
      <c r="O1641" s="4"/>
      <c r="P1641" s="4"/>
      <c r="Q1641" s="4"/>
      <c r="R1641" s="5"/>
      <c r="S1641" s="3"/>
      <c r="T1641" s="4"/>
      <c r="U1641" s="5"/>
      <c r="V1641" s="5"/>
      <c r="W1641" s="5"/>
      <c r="X1641" s="4"/>
      <c r="Y1641" s="6"/>
      <c r="Z1641" s="4"/>
      <c r="AA1641" s="4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</row>
    <row r="1642" spans="1:144" x14ac:dyDescent="0.2">
      <c r="A1642" s="138">
        <f t="shared" si="369"/>
        <v>43937</v>
      </c>
      <c r="B1642" s="142">
        <f t="shared" ca="1" si="376"/>
        <v>1063639.0929999901</v>
      </c>
      <c r="C1642" s="52">
        <f t="shared" si="370"/>
        <v>1000000</v>
      </c>
      <c r="D1642" s="38">
        <f t="shared" si="371"/>
        <v>0.14476</v>
      </c>
      <c r="E1642" s="42">
        <f t="shared" si="372"/>
        <v>43768</v>
      </c>
      <c r="F1642" s="1">
        <f t="shared" si="364"/>
        <v>115</v>
      </c>
      <c r="G1642" s="51">
        <f t="shared" si="365"/>
        <v>115</v>
      </c>
      <c r="H1642" s="43">
        <f t="shared" si="366"/>
        <v>1.0636390929999999</v>
      </c>
      <c r="I1642" s="51">
        <f t="shared" si="373"/>
        <v>0</v>
      </c>
      <c r="J1642" s="52">
        <f t="shared" si="367"/>
        <v>63639.092999990004</v>
      </c>
      <c r="K1642" s="41">
        <f t="shared" si="368"/>
        <v>0</v>
      </c>
      <c r="L1642" s="2" t="str">
        <f t="shared" si="374"/>
        <v>J=</v>
      </c>
      <c r="M1642" s="42">
        <f t="shared" si="375"/>
        <v>44134</v>
      </c>
      <c r="N1642" s="5">
        <f t="shared" si="377"/>
        <v>0</v>
      </c>
      <c r="O1642" s="4"/>
      <c r="P1642" s="4"/>
      <c r="Q1642" s="4"/>
      <c r="R1642" s="5"/>
      <c r="S1642" s="3"/>
      <c r="T1642" s="4"/>
      <c r="U1642" s="5"/>
      <c r="V1642" s="5"/>
      <c r="W1642" s="5"/>
      <c r="X1642" s="4"/>
      <c r="Y1642" s="6"/>
      <c r="Z1642" s="4"/>
      <c r="AA1642" s="4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</row>
    <row r="1643" spans="1:144" x14ac:dyDescent="0.2">
      <c r="A1643" s="138">
        <f t="shared" si="369"/>
        <v>43938</v>
      </c>
      <c r="B1643" s="142">
        <f t="shared" ca="1" si="376"/>
        <v>1064209.875</v>
      </c>
      <c r="C1643" s="52">
        <f t="shared" si="370"/>
        <v>1000000</v>
      </c>
      <c r="D1643" s="38">
        <f t="shared" si="371"/>
        <v>0.14476</v>
      </c>
      <c r="E1643" s="42">
        <f t="shared" si="372"/>
        <v>43768</v>
      </c>
      <c r="F1643" s="1">
        <f t="shared" si="364"/>
        <v>116</v>
      </c>
      <c r="G1643" s="51">
        <f t="shared" si="365"/>
        <v>116</v>
      </c>
      <c r="H1643" s="43">
        <f t="shared" si="366"/>
        <v>1.064209875</v>
      </c>
      <c r="I1643" s="51">
        <f t="shared" si="373"/>
        <v>0</v>
      </c>
      <c r="J1643" s="52">
        <f t="shared" si="367"/>
        <v>64209.875</v>
      </c>
      <c r="K1643" s="41">
        <f t="shared" si="368"/>
        <v>0</v>
      </c>
      <c r="L1643" s="2" t="str">
        <f t="shared" si="374"/>
        <v>J=</v>
      </c>
      <c r="M1643" s="42">
        <f t="shared" si="375"/>
        <v>44134</v>
      </c>
      <c r="N1643" s="5">
        <f t="shared" si="377"/>
        <v>0</v>
      </c>
      <c r="O1643" s="4"/>
      <c r="P1643" s="4"/>
      <c r="Q1643" s="4"/>
      <c r="R1643" s="5"/>
      <c r="S1643" s="3"/>
      <c r="T1643" s="4"/>
      <c r="U1643" s="5"/>
      <c r="V1643" s="5"/>
      <c r="W1643" s="5"/>
      <c r="X1643" s="4"/>
      <c r="Y1643" s="6"/>
      <c r="Z1643" s="4"/>
      <c r="AA1643" s="4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</row>
    <row r="1644" spans="1:144" x14ac:dyDescent="0.2">
      <c r="A1644" s="138">
        <f t="shared" si="369"/>
        <v>43939</v>
      </c>
      <c r="B1644" s="142">
        <f t="shared" ca="1" si="376"/>
        <v>1064780.9650000001</v>
      </c>
      <c r="C1644" s="52">
        <f t="shared" si="370"/>
        <v>1000000</v>
      </c>
      <c r="D1644" s="38">
        <f t="shared" si="371"/>
        <v>0.14476</v>
      </c>
      <c r="E1644" s="42">
        <f t="shared" si="372"/>
        <v>43768</v>
      </c>
      <c r="F1644" s="1">
        <f t="shared" si="364"/>
        <v>116</v>
      </c>
      <c r="G1644" s="51">
        <f t="shared" si="365"/>
        <v>117</v>
      </c>
      <c r="H1644" s="43">
        <f t="shared" si="366"/>
        <v>1.064780965</v>
      </c>
      <c r="I1644" s="51">
        <f t="shared" si="373"/>
        <v>0</v>
      </c>
      <c r="J1644" s="52">
        <f t="shared" si="367"/>
        <v>64780.964999999997</v>
      </c>
      <c r="K1644" s="41">
        <f t="shared" si="368"/>
        <v>0</v>
      </c>
      <c r="L1644" s="2" t="str">
        <f t="shared" si="374"/>
        <v>J=</v>
      </c>
      <c r="M1644" s="42">
        <f t="shared" si="375"/>
        <v>44134</v>
      </c>
      <c r="N1644" s="5">
        <f t="shared" si="377"/>
        <v>0</v>
      </c>
      <c r="O1644" s="4"/>
      <c r="P1644" s="4"/>
      <c r="Q1644" s="4"/>
      <c r="R1644" s="5"/>
      <c r="S1644" s="3"/>
      <c r="T1644" s="4"/>
      <c r="U1644" s="5"/>
      <c r="V1644" s="5"/>
      <c r="W1644" s="5"/>
      <c r="X1644" s="4"/>
      <c r="Y1644" s="6"/>
      <c r="Z1644" s="4"/>
      <c r="AA1644" s="4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</row>
    <row r="1645" spans="1:144" x14ac:dyDescent="0.2">
      <c r="A1645" s="138">
        <f t="shared" si="369"/>
        <v>43940</v>
      </c>
      <c r="B1645" s="142">
        <f t="shared" ca="1" si="376"/>
        <v>1064780.9650000001</v>
      </c>
      <c r="C1645" s="52">
        <f t="shared" si="370"/>
        <v>1000000</v>
      </c>
      <c r="D1645" s="38">
        <f t="shared" si="371"/>
        <v>0.14476</v>
      </c>
      <c r="E1645" s="42">
        <f t="shared" si="372"/>
        <v>43768</v>
      </c>
      <c r="F1645" s="1">
        <f t="shared" si="364"/>
        <v>116</v>
      </c>
      <c r="G1645" s="51">
        <f t="shared" si="365"/>
        <v>117</v>
      </c>
      <c r="H1645" s="43">
        <f t="shared" si="366"/>
        <v>1.064780965</v>
      </c>
      <c r="I1645" s="51">
        <f t="shared" si="373"/>
        <v>0</v>
      </c>
      <c r="J1645" s="52">
        <f t="shared" si="367"/>
        <v>64780.964999999997</v>
      </c>
      <c r="K1645" s="41">
        <f t="shared" si="368"/>
        <v>0</v>
      </c>
      <c r="L1645" s="2" t="str">
        <f t="shared" si="374"/>
        <v>J=</v>
      </c>
      <c r="M1645" s="42">
        <f t="shared" si="375"/>
        <v>44134</v>
      </c>
      <c r="N1645" s="5">
        <f t="shared" si="377"/>
        <v>0</v>
      </c>
      <c r="O1645" s="4"/>
      <c r="P1645" s="4"/>
      <c r="Q1645" s="4"/>
      <c r="R1645" s="5"/>
      <c r="S1645" s="3"/>
      <c r="T1645" s="4"/>
      <c r="U1645" s="5"/>
      <c r="V1645" s="5"/>
      <c r="W1645" s="5"/>
      <c r="X1645" s="4"/>
      <c r="Y1645" s="6"/>
      <c r="Z1645" s="4"/>
      <c r="AA1645" s="4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</row>
    <row r="1646" spans="1:144" x14ac:dyDescent="0.2">
      <c r="A1646" s="138">
        <f t="shared" si="369"/>
        <v>43941</v>
      </c>
      <c r="B1646" s="142">
        <f t="shared" ca="1" si="376"/>
        <v>1064780.9650000001</v>
      </c>
      <c r="C1646" s="52">
        <f t="shared" si="370"/>
        <v>1000000</v>
      </c>
      <c r="D1646" s="38">
        <f t="shared" si="371"/>
        <v>0.14476</v>
      </c>
      <c r="E1646" s="42">
        <f t="shared" si="372"/>
        <v>43768</v>
      </c>
      <c r="F1646" s="1">
        <f t="shared" si="364"/>
        <v>117</v>
      </c>
      <c r="G1646" s="51">
        <f t="shared" si="365"/>
        <v>117</v>
      </c>
      <c r="H1646" s="43">
        <f t="shared" si="366"/>
        <v>1.064780965</v>
      </c>
      <c r="I1646" s="51">
        <f t="shared" si="373"/>
        <v>0</v>
      </c>
      <c r="J1646" s="52">
        <f t="shared" si="367"/>
        <v>64780.964999999997</v>
      </c>
      <c r="K1646" s="41">
        <f t="shared" si="368"/>
        <v>0</v>
      </c>
      <c r="L1646" s="2" t="str">
        <f t="shared" si="374"/>
        <v>J=</v>
      </c>
      <c r="M1646" s="42">
        <f t="shared" si="375"/>
        <v>44134</v>
      </c>
      <c r="N1646" s="5">
        <f t="shared" si="377"/>
        <v>0</v>
      </c>
      <c r="O1646" s="4"/>
      <c r="P1646" s="4"/>
      <c r="Q1646" s="4"/>
      <c r="R1646" s="5"/>
      <c r="S1646" s="3"/>
      <c r="T1646" s="4"/>
      <c r="U1646" s="5"/>
      <c r="V1646" s="5"/>
      <c r="W1646" s="5"/>
      <c r="X1646" s="4"/>
      <c r="Y1646" s="6"/>
      <c r="Z1646" s="4"/>
      <c r="AA1646" s="4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</row>
    <row r="1647" spans="1:144" x14ac:dyDescent="0.2">
      <c r="A1647" s="138">
        <f t="shared" si="369"/>
        <v>43942</v>
      </c>
      <c r="B1647" s="142">
        <f t="shared" ca="1" si="376"/>
        <v>1065352.3600000001</v>
      </c>
      <c r="C1647" s="52">
        <f t="shared" si="370"/>
        <v>1000000</v>
      </c>
      <c r="D1647" s="38">
        <f t="shared" si="371"/>
        <v>0.14476</v>
      </c>
      <c r="E1647" s="42">
        <f t="shared" si="372"/>
        <v>43768</v>
      </c>
      <c r="F1647" s="1">
        <f t="shared" si="364"/>
        <v>117</v>
      </c>
      <c r="G1647" s="51">
        <f t="shared" si="365"/>
        <v>118</v>
      </c>
      <c r="H1647" s="43">
        <f t="shared" si="366"/>
        <v>1.0653523600000001</v>
      </c>
      <c r="I1647" s="51">
        <f t="shared" si="373"/>
        <v>0</v>
      </c>
      <c r="J1647" s="52">
        <f t="shared" si="367"/>
        <v>65352.36</v>
      </c>
      <c r="K1647" s="41">
        <f t="shared" si="368"/>
        <v>0</v>
      </c>
      <c r="L1647" s="2" t="str">
        <f t="shared" si="374"/>
        <v>J=</v>
      </c>
      <c r="M1647" s="42">
        <f t="shared" si="375"/>
        <v>44134</v>
      </c>
      <c r="N1647" s="5">
        <f t="shared" si="377"/>
        <v>0</v>
      </c>
      <c r="O1647" s="4"/>
      <c r="P1647" s="4"/>
      <c r="Q1647" s="4"/>
      <c r="R1647" s="5"/>
      <c r="S1647" s="3"/>
      <c r="T1647" s="4"/>
      <c r="U1647" s="5"/>
      <c r="V1647" s="5"/>
      <c r="W1647" s="5"/>
      <c r="X1647" s="4"/>
      <c r="Y1647" s="6"/>
      <c r="Z1647" s="4"/>
      <c r="AA1647" s="4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</row>
    <row r="1648" spans="1:144" x14ac:dyDescent="0.2">
      <c r="A1648" s="138">
        <f t="shared" si="369"/>
        <v>43943</v>
      </c>
      <c r="B1648" s="142">
        <f t="shared" ca="1" si="376"/>
        <v>1065352.3600000001</v>
      </c>
      <c r="C1648" s="52">
        <f t="shared" si="370"/>
        <v>1000000</v>
      </c>
      <c r="D1648" s="38">
        <f t="shared" si="371"/>
        <v>0.14476</v>
      </c>
      <c r="E1648" s="42">
        <f t="shared" si="372"/>
        <v>43768</v>
      </c>
      <c r="F1648" s="1">
        <f t="shared" si="364"/>
        <v>118</v>
      </c>
      <c r="G1648" s="51">
        <f t="shared" si="365"/>
        <v>118</v>
      </c>
      <c r="H1648" s="43">
        <f t="shared" si="366"/>
        <v>1.0653523600000001</v>
      </c>
      <c r="I1648" s="51">
        <f t="shared" si="373"/>
        <v>0</v>
      </c>
      <c r="J1648" s="52">
        <f t="shared" si="367"/>
        <v>65352.36</v>
      </c>
      <c r="K1648" s="41">
        <f t="shared" si="368"/>
        <v>0</v>
      </c>
      <c r="L1648" s="2" t="str">
        <f t="shared" si="374"/>
        <v>J=</v>
      </c>
      <c r="M1648" s="42">
        <f t="shared" si="375"/>
        <v>44134</v>
      </c>
      <c r="N1648" s="5">
        <f t="shared" si="377"/>
        <v>0</v>
      </c>
      <c r="O1648" s="4"/>
      <c r="P1648" s="4"/>
      <c r="Q1648" s="4"/>
      <c r="R1648" s="5"/>
      <c r="S1648" s="3"/>
      <c r="T1648" s="4"/>
      <c r="U1648" s="5"/>
      <c r="V1648" s="5"/>
      <c r="W1648" s="5"/>
      <c r="X1648" s="4"/>
      <c r="Y1648" s="6"/>
      <c r="Z1648" s="4"/>
      <c r="AA1648" s="4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</row>
    <row r="1649" spans="1:144" x14ac:dyDescent="0.2">
      <c r="A1649" s="138">
        <f t="shared" si="369"/>
        <v>43944</v>
      </c>
      <c r="B1649" s="142">
        <f t="shared" ca="1" si="376"/>
        <v>1065924.0619999899</v>
      </c>
      <c r="C1649" s="52">
        <f t="shared" si="370"/>
        <v>1000000</v>
      </c>
      <c r="D1649" s="38">
        <f t="shared" si="371"/>
        <v>0.14476</v>
      </c>
      <c r="E1649" s="42">
        <f t="shared" si="372"/>
        <v>43768</v>
      </c>
      <c r="F1649" s="1">
        <f t="shared" si="364"/>
        <v>119</v>
      </c>
      <c r="G1649" s="51">
        <f t="shared" si="365"/>
        <v>119</v>
      </c>
      <c r="H1649" s="43">
        <f t="shared" si="366"/>
        <v>1.0659240619999999</v>
      </c>
      <c r="I1649" s="51">
        <f t="shared" si="373"/>
        <v>0</v>
      </c>
      <c r="J1649" s="52">
        <f t="shared" si="367"/>
        <v>65924.061999989994</v>
      </c>
      <c r="K1649" s="41">
        <f t="shared" si="368"/>
        <v>0</v>
      </c>
      <c r="L1649" s="2" t="str">
        <f t="shared" si="374"/>
        <v>J=</v>
      </c>
      <c r="M1649" s="42">
        <f t="shared" si="375"/>
        <v>44134</v>
      </c>
      <c r="N1649" s="5">
        <f t="shared" si="377"/>
        <v>0</v>
      </c>
      <c r="O1649" s="4"/>
      <c r="P1649" s="4"/>
      <c r="Q1649" s="4"/>
      <c r="R1649" s="5"/>
      <c r="S1649" s="3"/>
      <c r="T1649" s="4"/>
      <c r="U1649" s="5"/>
      <c r="V1649" s="5"/>
      <c r="W1649" s="5"/>
      <c r="X1649" s="4"/>
      <c r="Y1649" s="6"/>
      <c r="Z1649" s="4"/>
      <c r="AA1649" s="4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</row>
    <row r="1650" spans="1:144" x14ac:dyDescent="0.2">
      <c r="A1650" s="138">
        <f t="shared" si="369"/>
        <v>43945</v>
      </c>
      <c r="B1650" s="142">
        <f t="shared" ca="1" si="376"/>
        <v>1066496.071</v>
      </c>
      <c r="C1650" s="52">
        <f t="shared" si="370"/>
        <v>1000000</v>
      </c>
      <c r="D1650" s="38">
        <f t="shared" si="371"/>
        <v>0.14476</v>
      </c>
      <c r="E1650" s="42">
        <f t="shared" si="372"/>
        <v>43768</v>
      </c>
      <c r="F1650" s="1">
        <f t="shared" si="364"/>
        <v>120</v>
      </c>
      <c r="G1650" s="51">
        <f t="shared" si="365"/>
        <v>120</v>
      </c>
      <c r="H1650" s="43">
        <f t="shared" si="366"/>
        <v>1.066496071</v>
      </c>
      <c r="I1650" s="51">
        <f t="shared" si="373"/>
        <v>0</v>
      </c>
      <c r="J1650" s="52">
        <f t="shared" si="367"/>
        <v>66496.070999999996</v>
      </c>
      <c r="K1650" s="41">
        <f t="shared" si="368"/>
        <v>0</v>
      </c>
      <c r="L1650" s="2" t="str">
        <f t="shared" si="374"/>
        <v>J=</v>
      </c>
      <c r="M1650" s="42">
        <f t="shared" si="375"/>
        <v>44134</v>
      </c>
      <c r="N1650" s="5">
        <f t="shared" si="377"/>
        <v>0</v>
      </c>
      <c r="O1650" s="4"/>
      <c r="P1650" s="4"/>
      <c r="Q1650" s="4"/>
      <c r="R1650" s="5"/>
      <c r="S1650" s="3"/>
      <c r="T1650" s="4"/>
      <c r="U1650" s="5"/>
      <c r="V1650" s="5"/>
      <c r="W1650" s="5"/>
      <c r="X1650" s="4"/>
      <c r="Y1650" s="6"/>
      <c r="Z1650" s="4"/>
      <c r="AA1650" s="4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</row>
    <row r="1651" spans="1:144" x14ac:dyDescent="0.2">
      <c r="A1651" s="138">
        <f t="shared" si="369"/>
        <v>43946</v>
      </c>
      <c r="B1651" s="142">
        <f t="shared" ca="1" si="376"/>
        <v>1067068.3870000001</v>
      </c>
      <c r="C1651" s="52">
        <f t="shared" si="370"/>
        <v>1000000</v>
      </c>
      <c r="D1651" s="38">
        <f t="shared" si="371"/>
        <v>0.14476</v>
      </c>
      <c r="E1651" s="42">
        <f t="shared" si="372"/>
        <v>43768</v>
      </c>
      <c r="F1651" s="1">
        <f t="shared" si="364"/>
        <v>120</v>
      </c>
      <c r="G1651" s="51">
        <f t="shared" si="365"/>
        <v>121</v>
      </c>
      <c r="H1651" s="43">
        <f t="shared" si="366"/>
        <v>1.067068387</v>
      </c>
      <c r="I1651" s="51">
        <f t="shared" si="373"/>
        <v>0</v>
      </c>
      <c r="J1651" s="52">
        <f t="shared" si="367"/>
        <v>67068.387000000002</v>
      </c>
      <c r="K1651" s="41">
        <f t="shared" si="368"/>
        <v>0</v>
      </c>
      <c r="L1651" s="2" t="str">
        <f t="shared" si="374"/>
        <v>J=</v>
      </c>
      <c r="M1651" s="42">
        <f t="shared" si="375"/>
        <v>44134</v>
      </c>
      <c r="N1651" s="5">
        <f t="shared" si="377"/>
        <v>0</v>
      </c>
      <c r="O1651" s="4"/>
      <c r="P1651" s="4"/>
      <c r="Q1651" s="4"/>
      <c r="R1651" s="5"/>
      <c r="S1651" s="3"/>
      <c r="T1651" s="4"/>
      <c r="U1651" s="5"/>
      <c r="V1651" s="5"/>
      <c r="W1651" s="5"/>
      <c r="X1651" s="4"/>
      <c r="Y1651" s="6"/>
      <c r="Z1651" s="4"/>
      <c r="AA1651" s="4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</row>
    <row r="1652" spans="1:144" x14ac:dyDescent="0.2">
      <c r="A1652" s="138">
        <f t="shared" si="369"/>
        <v>43947</v>
      </c>
      <c r="B1652" s="142">
        <f t="shared" ca="1" si="376"/>
        <v>1067068.3870000001</v>
      </c>
      <c r="C1652" s="52">
        <f t="shared" si="370"/>
        <v>1000000</v>
      </c>
      <c r="D1652" s="38">
        <f t="shared" si="371"/>
        <v>0.14476</v>
      </c>
      <c r="E1652" s="42">
        <f t="shared" si="372"/>
        <v>43768</v>
      </c>
      <c r="F1652" s="1">
        <f t="shared" si="364"/>
        <v>120</v>
      </c>
      <c r="G1652" s="51">
        <f t="shared" si="365"/>
        <v>121</v>
      </c>
      <c r="H1652" s="43">
        <f t="shared" si="366"/>
        <v>1.067068387</v>
      </c>
      <c r="I1652" s="51">
        <f t="shared" si="373"/>
        <v>0</v>
      </c>
      <c r="J1652" s="52">
        <f t="shared" si="367"/>
        <v>67068.387000000002</v>
      </c>
      <c r="K1652" s="41">
        <f t="shared" si="368"/>
        <v>0</v>
      </c>
      <c r="L1652" s="2" t="str">
        <f t="shared" si="374"/>
        <v>J=</v>
      </c>
      <c r="M1652" s="42">
        <f t="shared" si="375"/>
        <v>44134</v>
      </c>
      <c r="N1652" s="5">
        <f t="shared" si="377"/>
        <v>0</v>
      </c>
      <c r="O1652" s="4"/>
      <c r="P1652" s="4"/>
      <c r="Q1652" s="4"/>
      <c r="R1652" s="5"/>
      <c r="S1652" s="3"/>
      <c r="T1652" s="4"/>
      <c r="U1652" s="5"/>
      <c r="V1652" s="5"/>
      <c r="W1652" s="5"/>
      <c r="X1652" s="4"/>
      <c r="Y1652" s="6"/>
      <c r="Z1652" s="4"/>
      <c r="AA1652" s="4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</row>
    <row r="1653" spans="1:144" x14ac:dyDescent="0.2">
      <c r="A1653" s="138">
        <f t="shared" si="369"/>
        <v>43948</v>
      </c>
      <c r="B1653" s="142">
        <f t="shared" ca="1" si="376"/>
        <v>1067068.3870000001</v>
      </c>
      <c r="C1653" s="52">
        <f t="shared" si="370"/>
        <v>1000000</v>
      </c>
      <c r="D1653" s="38">
        <f t="shared" si="371"/>
        <v>0.14476</v>
      </c>
      <c r="E1653" s="42">
        <f t="shared" si="372"/>
        <v>43768</v>
      </c>
      <c r="F1653" s="1">
        <f t="shared" si="364"/>
        <v>121</v>
      </c>
      <c r="G1653" s="51">
        <f t="shared" si="365"/>
        <v>121</v>
      </c>
      <c r="H1653" s="43">
        <f t="shared" si="366"/>
        <v>1.067068387</v>
      </c>
      <c r="I1653" s="51">
        <f t="shared" si="373"/>
        <v>0</v>
      </c>
      <c r="J1653" s="52">
        <f t="shared" si="367"/>
        <v>67068.387000000002</v>
      </c>
      <c r="K1653" s="41">
        <f t="shared" si="368"/>
        <v>0</v>
      </c>
      <c r="L1653" s="2" t="str">
        <f t="shared" si="374"/>
        <v>J=</v>
      </c>
      <c r="M1653" s="42">
        <f t="shared" si="375"/>
        <v>44134</v>
      </c>
      <c r="N1653" s="5">
        <f t="shared" si="377"/>
        <v>0</v>
      </c>
      <c r="O1653" s="4"/>
      <c r="P1653" s="4"/>
      <c r="Q1653" s="4"/>
      <c r="R1653" s="5"/>
      <c r="S1653" s="3"/>
      <c r="T1653" s="4"/>
      <c r="U1653" s="5"/>
      <c r="V1653" s="5"/>
      <c r="W1653" s="5"/>
      <c r="X1653" s="4"/>
      <c r="Y1653" s="6"/>
      <c r="Z1653" s="4"/>
      <c r="AA1653" s="4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</row>
    <row r="1654" spans="1:144" x14ac:dyDescent="0.2">
      <c r="A1654" s="138">
        <f t="shared" si="369"/>
        <v>43949</v>
      </c>
      <c r="B1654" s="142">
        <f t="shared" ca="1" si="376"/>
        <v>1067641.01</v>
      </c>
      <c r="C1654" s="52">
        <f t="shared" si="370"/>
        <v>1000000</v>
      </c>
      <c r="D1654" s="38">
        <f t="shared" si="371"/>
        <v>0.14476</v>
      </c>
      <c r="E1654" s="42">
        <f t="shared" si="372"/>
        <v>43768</v>
      </c>
      <c r="F1654" s="1">
        <f t="shared" si="364"/>
        <v>122</v>
      </c>
      <c r="G1654" s="51">
        <f t="shared" si="365"/>
        <v>122</v>
      </c>
      <c r="H1654" s="43">
        <f t="shared" si="366"/>
        <v>1.06764101</v>
      </c>
      <c r="I1654" s="51">
        <f t="shared" si="373"/>
        <v>0</v>
      </c>
      <c r="J1654" s="52">
        <f t="shared" si="367"/>
        <v>67641.009999999995</v>
      </c>
      <c r="K1654" s="41">
        <f t="shared" si="368"/>
        <v>0</v>
      </c>
      <c r="L1654" s="2" t="str">
        <f t="shared" si="374"/>
        <v>J=</v>
      </c>
      <c r="M1654" s="42">
        <f t="shared" si="375"/>
        <v>44134</v>
      </c>
      <c r="N1654" s="5">
        <f t="shared" si="377"/>
        <v>0</v>
      </c>
      <c r="O1654" s="4"/>
      <c r="P1654" s="4"/>
      <c r="Q1654" s="4"/>
      <c r="R1654" s="5"/>
      <c r="S1654" s="3"/>
      <c r="T1654" s="4"/>
      <c r="U1654" s="5"/>
      <c r="V1654" s="5"/>
      <c r="W1654" s="5"/>
      <c r="X1654" s="4"/>
      <c r="Y1654" s="6"/>
      <c r="Z1654" s="4"/>
      <c r="AA1654" s="4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</row>
    <row r="1655" spans="1:144" x14ac:dyDescent="0.2">
      <c r="A1655" s="138">
        <f t="shared" si="369"/>
        <v>43950</v>
      </c>
      <c r="B1655" s="142">
        <f t="shared" ca="1" si="376"/>
        <v>1068213.9410000001</v>
      </c>
      <c r="C1655" s="52">
        <f t="shared" si="370"/>
        <v>1000000</v>
      </c>
      <c r="D1655" s="38">
        <f t="shared" si="371"/>
        <v>0.14476</v>
      </c>
      <c r="E1655" s="42">
        <f t="shared" si="372"/>
        <v>43768</v>
      </c>
      <c r="F1655" s="1">
        <f t="shared" si="364"/>
        <v>123</v>
      </c>
      <c r="G1655" s="51">
        <f t="shared" si="365"/>
        <v>123</v>
      </c>
      <c r="H1655" s="43">
        <f t="shared" si="366"/>
        <v>1.068213941</v>
      </c>
      <c r="I1655" s="51">
        <f t="shared" si="373"/>
        <v>0</v>
      </c>
      <c r="J1655" s="52">
        <f t="shared" si="367"/>
        <v>68213.941000000006</v>
      </c>
      <c r="K1655" s="41">
        <f t="shared" si="368"/>
        <v>0</v>
      </c>
      <c r="L1655" s="2" t="str">
        <f t="shared" si="374"/>
        <v>J=</v>
      </c>
      <c r="M1655" s="42">
        <f t="shared" si="375"/>
        <v>44134</v>
      </c>
      <c r="N1655" s="5">
        <f t="shared" si="377"/>
        <v>0</v>
      </c>
      <c r="O1655" s="4"/>
      <c r="P1655" s="4"/>
      <c r="Q1655" s="4"/>
      <c r="R1655" s="5"/>
      <c r="S1655" s="3"/>
      <c r="T1655" s="4"/>
      <c r="U1655" s="5"/>
      <c r="V1655" s="5"/>
      <c r="W1655" s="5"/>
      <c r="X1655" s="4"/>
      <c r="Y1655" s="6"/>
      <c r="Z1655" s="4"/>
      <c r="AA1655" s="4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</row>
    <row r="1656" spans="1:144" x14ac:dyDescent="0.2">
      <c r="A1656" s="138">
        <f t="shared" si="369"/>
        <v>43951</v>
      </c>
      <c r="B1656" s="142">
        <f t="shared" ca="1" si="376"/>
        <v>1068787.179</v>
      </c>
      <c r="C1656" s="52">
        <f t="shared" si="370"/>
        <v>1000000</v>
      </c>
      <c r="D1656" s="38">
        <f t="shared" si="371"/>
        <v>0.14476</v>
      </c>
      <c r="E1656" s="42">
        <f t="shared" si="372"/>
        <v>43768</v>
      </c>
      <c r="F1656" s="1">
        <f t="shared" si="364"/>
        <v>124</v>
      </c>
      <c r="G1656" s="51">
        <f t="shared" si="365"/>
        <v>124</v>
      </c>
      <c r="H1656" s="43">
        <f t="shared" si="366"/>
        <v>1.0687871790000001</v>
      </c>
      <c r="I1656" s="51">
        <f t="shared" si="373"/>
        <v>0</v>
      </c>
      <c r="J1656" s="52">
        <f t="shared" si="367"/>
        <v>68787.179000000004</v>
      </c>
      <c r="K1656" s="41">
        <f t="shared" si="368"/>
        <v>0</v>
      </c>
      <c r="L1656" s="2" t="str">
        <f t="shared" si="374"/>
        <v>J=</v>
      </c>
      <c r="M1656" s="42">
        <f t="shared" si="375"/>
        <v>44134</v>
      </c>
      <c r="N1656" s="5">
        <f t="shared" si="377"/>
        <v>0</v>
      </c>
      <c r="O1656" s="4"/>
      <c r="P1656" s="4"/>
      <c r="Q1656" s="4"/>
      <c r="R1656" s="5"/>
      <c r="S1656" s="3"/>
      <c r="T1656" s="4"/>
      <c r="U1656" s="5"/>
      <c r="V1656" s="5"/>
      <c r="W1656" s="5"/>
      <c r="X1656" s="4"/>
      <c r="Y1656" s="6"/>
      <c r="Z1656" s="4"/>
      <c r="AA1656" s="4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</row>
    <row r="1657" spans="1:144" x14ac:dyDescent="0.2">
      <c r="A1657" s="138">
        <f t="shared" si="369"/>
        <v>43952</v>
      </c>
      <c r="B1657" s="142">
        <f t="shared" ca="1" si="376"/>
        <v>1069360.7239999999</v>
      </c>
      <c r="C1657" s="52">
        <f t="shared" si="370"/>
        <v>1000000</v>
      </c>
      <c r="D1657" s="38">
        <f t="shared" si="371"/>
        <v>0.14476</v>
      </c>
      <c r="E1657" s="42">
        <f t="shared" si="372"/>
        <v>43768</v>
      </c>
      <c r="F1657" s="1">
        <f t="shared" si="364"/>
        <v>124</v>
      </c>
      <c r="G1657" s="51">
        <f t="shared" si="365"/>
        <v>125</v>
      </c>
      <c r="H1657" s="43">
        <f t="shared" si="366"/>
        <v>1.069360724</v>
      </c>
      <c r="I1657" s="51">
        <f t="shared" si="373"/>
        <v>0</v>
      </c>
      <c r="J1657" s="52">
        <f t="shared" si="367"/>
        <v>69360.724000000002</v>
      </c>
      <c r="K1657" s="41">
        <f t="shared" si="368"/>
        <v>0</v>
      </c>
      <c r="L1657" s="2" t="str">
        <f t="shared" si="374"/>
        <v>J=</v>
      </c>
      <c r="M1657" s="42">
        <f t="shared" si="375"/>
        <v>44134</v>
      </c>
      <c r="N1657" s="5">
        <f t="shared" si="377"/>
        <v>0</v>
      </c>
      <c r="O1657" s="4"/>
      <c r="P1657" s="4"/>
      <c r="Q1657" s="4"/>
      <c r="R1657" s="5"/>
      <c r="S1657" s="3"/>
      <c r="T1657" s="4"/>
      <c r="U1657" s="5"/>
      <c r="V1657" s="5"/>
      <c r="W1657" s="5"/>
      <c r="X1657" s="4"/>
      <c r="Y1657" s="6"/>
      <c r="Z1657" s="4"/>
      <c r="AA1657" s="4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</row>
    <row r="1658" spans="1:144" x14ac:dyDescent="0.2">
      <c r="A1658" s="138">
        <f t="shared" si="369"/>
        <v>43953</v>
      </c>
      <c r="B1658" s="142">
        <f t="shared" ca="1" si="376"/>
        <v>1069360.7239999999</v>
      </c>
      <c r="C1658" s="52">
        <f t="shared" si="370"/>
        <v>1000000</v>
      </c>
      <c r="D1658" s="38">
        <f t="shared" si="371"/>
        <v>0.14476</v>
      </c>
      <c r="E1658" s="42">
        <f t="shared" si="372"/>
        <v>43768</v>
      </c>
      <c r="F1658" s="1">
        <f t="shared" si="364"/>
        <v>124</v>
      </c>
      <c r="G1658" s="51">
        <f t="shared" si="365"/>
        <v>125</v>
      </c>
      <c r="H1658" s="43">
        <f t="shared" si="366"/>
        <v>1.069360724</v>
      </c>
      <c r="I1658" s="51">
        <f t="shared" si="373"/>
        <v>0</v>
      </c>
      <c r="J1658" s="52">
        <f t="shared" si="367"/>
        <v>69360.724000000002</v>
      </c>
      <c r="K1658" s="41">
        <f t="shared" si="368"/>
        <v>0</v>
      </c>
      <c r="L1658" s="2" t="str">
        <f t="shared" si="374"/>
        <v>J=</v>
      </c>
      <c r="M1658" s="42">
        <f t="shared" si="375"/>
        <v>44134</v>
      </c>
      <c r="N1658" s="5">
        <f t="shared" si="377"/>
        <v>0</v>
      </c>
      <c r="O1658" s="4"/>
      <c r="P1658" s="4"/>
      <c r="Q1658" s="4"/>
      <c r="R1658" s="5"/>
      <c r="S1658" s="3"/>
      <c r="T1658" s="4"/>
      <c r="U1658" s="5"/>
      <c r="V1658" s="5"/>
      <c r="W1658" s="5"/>
      <c r="X1658" s="4"/>
      <c r="Y1658" s="6"/>
      <c r="Z1658" s="4"/>
      <c r="AA1658" s="4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</row>
    <row r="1659" spans="1:144" x14ac:dyDescent="0.2">
      <c r="A1659" s="138">
        <f t="shared" si="369"/>
        <v>43954</v>
      </c>
      <c r="B1659" s="142">
        <f t="shared" ca="1" si="376"/>
        <v>1069360.7239999999</v>
      </c>
      <c r="C1659" s="52">
        <f t="shared" si="370"/>
        <v>1000000</v>
      </c>
      <c r="D1659" s="38">
        <f t="shared" si="371"/>
        <v>0.14476</v>
      </c>
      <c r="E1659" s="42">
        <f t="shared" si="372"/>
        <v>43768</v>
      </c>
      <c r="F1659" s="1">
        <f t="shared" si="364"/>
        <v>124</v>
      </c>
      <c r="G1659" s="51">
        <f t="shared" si="365"/>
        <v>125</v>
      </c>
      <c r="H1659" s="43">
        <f t="shared" si="366"/>
        <v>1.069360724</v>
      </c>
      <c r="I1659" s="51">
        <f t="shared" si="373"/>
        <v>0</v>
      </c>
      <c r="J1659" s="52">
        <f t="shared" si="367"/>
        <v>69360.724000000002</v>
      </c>
      <c r="K1659" s="41">
        <f t="shared" si="368"/>
        <v>0</v>
      </c>
      <c r="L1659" s="2" t="str">
        <f t="shared" si="374"/>
        <v>J=</v>
      </c>
      <c r="M1659" s="42">
        <f t="shared" si="375"/>
        <v>44134</v>
      </c>
      <c r="N1659" s="5">
        <f t="shared" si="377"/>
        <v>0</v>
      </c>
      <c r="O1659" s="4"/>
      <c r="P1659" s="4"/>
      <c r="Q1659" s="4"/>
      <c r="R1659" s="5"/>
      <c r="S1659" s="3"/>
      <c r="T1659" s="4"/>
      <c r="U1659" s="5"/>
      <c r="V1659" s="5"/>
      <c r="W1659" s="5"/>
      <c r="X1659" s="4"/>
      <c r="Y1659" s="6"/>
      <c r="Z1659" s="4"/>
      <c r="AA1659" s="4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</row>
    <row r="1660" spans="1:144" x14ac:dyDescent="0.2">
      <c r="A1660" s="138">
        <f t="shared" si="369"/>
        <v>43955</v>
      </c>
      <c r="B1660" s="142">
        <f t="shared" ca="1" si="376"/>
        <v>1069360.7239999999</v>
      </c>
      <c r="C1660" s="52">
        <f t="shared" si="370"/>
        <v>1000000</v>
      </c>
      <c r="D1660" s="38">
        <f t="shared" si="371"/>
        <v>0.14476</v>
      </c>
      <c r="E1660" s="42">
        <f t="shared" si="372"/>
        <v>43768</v>
      </c>
      <c r="F1660" s="1">
        <f t="shared" si="364"/>
        <v>125</v>
      </c>
      <c r="G1660" s="51">
        <f t="shared" si="365"/>
        <v>125</v>
      </c>
      <c r="H1660" s="43">
        <f t="shared" si="366"/>
        <v>1.069360724</v>
      </c>
      <c r="I1660" s="51">
        <f t="shared" si="373"/>
        <v>0</v>
      </c>
      <c r="J1660" s="52">
        <f t="shared" si="367"/>
        <v>69360.724000000002</v>
      </c>
      <c r="K1660" s="41">
        <f t="shared" si="368"/>
        <v>0</v>
      </c>
      <c r="L1660" s="2" t="str">
        <f t="shared" si="374"/>
        <v>J=</v>
      </c>
      <c r="M1660" s="42">
        <f t="shared" si="375"/>
        <v>44134</v>
      </c>
      <c r="N1660" s="5">
        <f t="shared" si="377"/>
        <v>0</v>
      </c>
      <c r="O1660" s="4"/>
      <c r="P1660" s="4"/>
      <c r="Q1660" s="4"/>
      <c r="R1660" s="5"/>
      <c r="S1660" s="3"/>
      <c r="T1660" s="4"/>
      <c r="U1660" s="5"/>
      <c r="V1660" s="5"/>
      <c r="W1660" s="5"/>
      <c r="X1660" s="4"/>
      <c r="Y1660" s="6"/>
      <c r="Z1660" s="4"/>
      <c r="AA1660" s="4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</row>
    <row r="1661" spans="1:144" x14ac:dyDescent="0.2">
      <c r="A1661" s="138">
        <f t="shared" si="369"/>
        <v>43956</v>
      </c>
      <c r="B1661" s="142">
        <f t="shared" ca="1" si="376"/>
        <v>1069934.57699999</v>
      </c>
      <c r="C1661" s="52">
        <f t="shared" si="370"/>
        <v>1000000</v>
      </c>
      <c r="D1661" s="38">
        <f t="shared" si="371"/>
        <v>0.14476</v>
      </c>
      <c r="E1661" s="42">
        <f t="shared" si="372"/>
        <v>43768</v>
      </c>
      <c r="F1661" s="1">
        <f t="shared" si="364"/>
        <v>126</v>
      </c>
      <c r="G1661" s="51">
        <f t="shared" si="365"/>
        <v>126</v>
      </c>
      <c r="H1661" s="43">
        <f t="shared" si="366"/>
        <v>1.0699345769999999</v>
      </c>
      <c r="I1661" s="51">
        <f t="shared" si="373"/>
        <v>0</v>
      </c>
      <c r="J1661" s="52">
        <f t="shared" si="367"/>
        <v>69934.576999989993</v>
      </c>
      <c r="K1661" s="41">
        <f t="shared" si="368"/>
        <v>0</v>
      </c>
      <c r="L1661" s="2" t="str">
        <f t="shared" si="374"/>
        <v>J=</v>
      </c>
      <c r="M1661" s="42">
        <f t="shared" si="375"/>
        <v>44134</v>
      </c>
      <c r="N1661" s="5">
        <f t="shared" si="377"/>
        <v>0</v>
      </c>
      <c r="O1661" s="4"/>
      <c r="P1661" s="4"/>
      <c r="Q1661" s="4"/>
      <c r="R1661" s="5"/>
      <c r="S1661" s="3"/>
      <c r="T1661" s="4"/>
      <c r="U1661" s="5"/>
      <c r="V1661" s="5"/>
      <c r="W1661" s="5"/>
      <c r="X1661" s="4"/>
      <c r="Y1661" s="6"/>
      <c r="Z1661" s="4"/>
      <c r="AA1661" s="4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</row>
    <row r="1662" spans="1:144" x14ac:dyDescent="0.2">
      <c r="A1662" s="138">
        <f t="shared" si="369"/>
        <v>43957</v>
      </c>
      <c r="B1662" s="142">
        <f t="shared" ca="1" si="376"/>
        <v>1070508.7390000001</v>
      </c>
      <c r="C1662" s="52">
        <f t="shared" si="370"/>
        <v>1000000</v>
      </c>
      <c r="D1662" s="38">
        <f t="shared" si="371"/>
        <v>0.14476</v>
      </c>
      <c r="E1662" s="42">
        <f t="shared" si="372"/>
        <v>43768</v>
      </c>
      <c r="F1662" s="1">
        <f t="shared" si="364"/>
        <v>127</v>
      </c>
      <c r="G1662" s="51">
        <f t="shared" si="365"/>
        <v>127</v>
      </c>
      <c r="H1662" s="43">
        <f t="shared" si="366"/>
        <v>1.0705087390000001</v>
      </c>
      <c r="I1662" s="51">
        <f t="shared" si="373"/>
        <v>0</v>
      </c>
      <c r="J1662" s="52">
        <f t="shared" si="367"/>
        <v>70508.739000000001</v>
      </c>
      <c r="K1662" s="41">
        <f t="shared" si="368"/>
        <v>0</v>
      </c>
      <c r="L1662" s="2" t="str">
        <f t="shared" si="374"/>
        <v>J=</v>
      </c>
      <c r="M1662" s="42">
        <f t="shared" si="375"/>
        <v>44134</v>
      </c>
      <c r="N1662" s="5">
        <f t="shared" si="377"/>
        <v>0</v>
      </c>
      <c r="O1662" s="4"/>
      <c r="P1662" s="4"/>
      <c r="Q1662" s="4"/>
      <c r="R1662" s="5"/>
      <c r="S1662" s="3"/>
      <c r="T1662" s="4"/>
      <c r="U1662" s="5"/>
      <c r="V1662" s="5"/>
      <c r="W1662" s="5"/>
      <c r="X1662" s="4"/>
      <c r="Y1662" s="6"/>
      <c r="Z1662" s="4"/>
      <c r="AA1662" s="4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</row>
    <row r="1663" spans="1:144" x14ac:dyDescent="0.2">
      <c r="A1663" s="138">
        <f t="shared" si="369"/>
        <v>43958</v>
      </c>
      <c r="B1663" s="142">
        <f t="shared" ca="1" si="376"/>
        <v>1071083.2079999901</v>
      </c>
      <c r="C1663" s="52">
        <f t="shared" si="370"/>
        <v>1000000</v>
      </c>
      <c r="D1663" s="38">
        <f t="shared" si="371"/>
        <v>0.14476</v>
      </c>
      <c r="E1663" s="42">
        <f t="shared" si="372"/>
        <v>43768</v>
      </c>
      <c r="F1663" s="1">
        <f t="shared" si="364"/>
        <v>128</v>
      </c>
      <c r="G1663" s="51">
        <f t="shared" si="365"/>
        <v>128</v>
      </c>
      <c r="H1663" s="43">
        <f t="shared" si="366"/>
        <v>1.0710832079999999</v>
      </c>
      <c r="I1663" s="51">
        <f t="shared" si="373"/>
        <v>0</v>
      </c>
      <c r="J1663" s="52">
        <f t="shared" si="367"/>
        <v>71083.207999990002</v>
      </c>
      <c r="K1663" s="41">
        <f t="shared" si="368"/>
        <v>0</v>
      </c>
      <c r="L1663" s="2" t="str">
        <f t="shared" si="374"/>
        <v>J=</v>
      </c>
      <c r="M1663" s="42">
        <f t="shared" si="375"/>
        <v>44134</v>
      </c>
      <c r="N1663" s="5">
        <f t="shared" si="377"/>
        <v>0</v>
      </c>
      <c r="O1663" s="4"/>
      <c r="P1663" s="4"/>
      <c r="Q1663" s="4"/>
      <c r="R1663" s="5"/>
      <c r="S1663" s="3"/>
      <c r="T1663" s="4"/>
      <c r="U1663" s="5"/>
      <c r="V1663" s="5"/>
      <c r="W1663" s="5"/>
      <c r="X1663" s="4"/>
      <c r="Y1663" s="6"/>
      <c r="Z1663" s="4"/>
      <c r="AA1663" s="4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</row>
    <row r="1664" spans="1:144" x14ac:dyDescent="0.2">
      <c r="A1664" s="138">
        <f t="shared" si="369"/>
        <v>43959</v>
      </c>
      <c r="B1664" s="142">
        <f t="shared" ca="1" si="376"/>
        <v>1071657.98599999</v>
      </c>
      <c r="C1664" s="52">
        <f t="shared" si="370"/>
        <v>1000000</v>
      </c>
      <c r="D1664" s="38">
        <f t="shared" si="371"/>
        <v>0.14476</v>
      </c>
      <c r="E1664" s="42">
        <f t="shared" si="372"/>
        <v>43768</v>
      </c>
      <c r="F1664" s="1">
        <f t="shared" si="364"/>
        <v>129</v>
      </c>
      <c r="G1664" s="51">
        <f t="shared" si="365"/>
        <v>129</v>
      </c>
      <c r="H1664" s="43">
        <f t="shared" si="366"/>
        <v>1.071657986</v>
      </c>
      <c r="I1664" s="51">
        <f t="shared" si="373"/>
        <v>0</v>
      </c>
      <c r="J1664" s="52">
        <f t="shared" si="367"/>
        <v>71657.985999990007</v>
      </c>
      <c r="K1664" s="41">
        <f t="shared" si="368"/>
        <v>0</v>
      </c>
      <c r="L1664" s="2" t="str">
        <f t="shared" si="374"/>
        <v>J=</v>
      </c>
      <c r="M1664" s="42">
        <f t="shared" si="375"/>
        <v>44134</v>
      </c>
      <c r="N1664" s="5">
        <f t="shared" si="377"/>
        <v>0</v>
      </c>
      <c r="O1664" s="4"/>
      <c r="P1664" s="4"/>
      <c r="Q1664" s="4"/>
      <c r="R1664" s="5"/>
      <c r="S1664" s="3"/>
      <c r="T1664" s="4"/>
      <c r="U1664" s="5"/>
      <c r="V1664" s="5"/>
      <c r="W1664" s="5"/>
      <c r="X1664" s="4"/>
      <c r="Y1664" s="6"/>
      <c r="Z1664" s="4"/>
      <c r="AA1664" s="4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</row>
    <row r="1665" spans="1:144" x14ac:dyDescent="0.2">
      <c r="A1665" s="138">
        <f t="shared" si="369"/>
        <v>43960</v>
      </c>
      <c r="B1665" s="142">
        <f t="shared" ca="1" si="376"/>
        <v>1072233.0719999999</v>
      </c>
      <c r="C1665" s="52">
        <f t="shared" si="370"/>
        <v>1000000</v>
      </c>
      <c r="D1665" s="38">
        <f t="shared" si="371"/>
        <v>0.14476</v>
      </c>
      <c r="E1665" s="42">
        <f t="shared" si="372"/>
        <v>43768</v>
      </c>
      <c r="F1665" s="1">
        <f t="shared" si="364"/>
        <v>129</v>
      </c>
      <c r="G1665" s="51">
        <f t="shared" si="365"/>
        <v>130</v>
      </c>
      <c r="H1665" s="43">
        <f t="shared" si="366"/>
        <v>1.072233072</v>
      </c>
      <c r="I1665" s="51">
        <f t="shared" si="373"/>
        <v>0</v>
      </c>
      <c r="J1665" s="52">
        <f t="shared" si="367"/>
        <v>72233.072</v>
      </c>
      <c r="K1665" s="41">
        <f t="shared" si="368"/>
        <v>0</v>
      </c>
      <c r="L1665" s="2" t="str">
        <f t="shared" si="374"/>
        <v>J=</v>
      </c>
      <c r="M1665" s="42">
        <f t="shared" si="375"/>
        <v>44134</v>
      </c>
      <c r="N1665" s="5">
        <f t="shared" si="377"/>
        <v>0</v>
      </c>
      <c r="O1665" s="4"/>
      <c r="P1665" s="4"/>
      <c r="Q1665" s="4"/>
      <c r="R1665" s="5"/>
      <c r="S1665" s="3"/>
      <c r="T1665" s="4"/>
      <c r="U1665" s="5"/>
      <c r="V1665" s="5"/>
      <c r="W1665" s="5"/>
      <c r="X1665" s="4"/>
      <c r="Y1665" s="6"/>
      <c r="Z1665" s="4"/>
      <c r="AA1665" s="4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</row>
    <row r="1666" spans="1:144" x14ac:dyDescent="0.2">
      <c r="A1666" s="138">
        <f t="shared" si="369"/>
        <v>43961</v>
      </c>
      <c r="B1666" s="142">
        <f t="shared" ca="1" si="376"/>
        <v>1072233.0719999999</v>
      </c>
      <c r="C1666" s="52">
        <f t="shared" si="370"/>
        <v>1000000</v>
      </c>
      <c r="D1666" s="38">
        <f t="shared" si="371"/>
        <v>0.14476</v>
      </c>
      <c r="E1666" s="42">
        <f t="shared" si="372"/>
        <v>43768</v>
      </c>
      <c r="F1666" s="1">
        <f t="shared" si="364"/>
        <v>129</v>
      </c>
      <c r="G1666" s="51">
        <f t="shared" si="365"/>
        <v>130</v>
      </c>
      <c r="H1666" s="43">
        <f t="shared" si="366"/>
        <v>1.072233072</v>
      </c>
      <c r="I1666" s="51">
        <f t="shared" si="373"/>
        <v>0</v>
      </c>
      <c r="J1666" s="52">
        <f t="shared" si="367"/>
        <v>72233.072</v>
      </c>
      <c r="K1666" s="41">
        <f t="shared" si="368"/>
        <v>0</v>
      </c>
      <c r="L1666" s="2" t="str">
        <f t="shared" si="374"/>
        <v>J=</v>
      </c>
      <c r="M1666" s="42">
        <f t="shared" si="375"/>
        <v>44134</v>
      </c>
      <c r="N1666" s="5">
        <f t="shared" si="377"/>
        <v>0</v>
      </c>
      <c r="O1666" s="4"/>
      <c r="P1666" s="4"/>
      <c r="Q1666" s="4"/>
      <c r="R1666" s="5"/>
      <c r="S1666" s="3"/>
      <c r="T1666" s="4"/>
      <c r="U1666" s="5"/>
      <c r="V1666" s="5"/>
      <c r="W1666" s="5"/>
      <c r="X1666" s="4"/>
      <c r="Y1666" s="6"/>
      <c r="Z1666" s="4"/>
      <c r="AA1666" s="4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</row>
    <row r="1667" spans="1:144" x14ac:dyDescent="0.2">
      <c r="A1667" s="138">
        <f t="shared" si="369"/>
        <v>43962</v>
      </c>
      <c r="B1667" s="142">
        <f t="shared" ca="1" si="376"/>
        <v>1072233.0719999999</v>
      </c>
      <c r="C1667" s="52">
        <f t="shared" si="370"/>
        <v>1000000</v>
      </c>
      <c r="D1667" s="38">
        <f t="shared" si="371"/>
        <v>0.14476</v>
      </c>
      <c r="E1667" s="42">
        <f t="shared" si="372"/>
        <v>43768</v>
      </c>
      <c r="F1667" s="1">
        <f t="shared" si="364"/>
        <v>130</v>
      </c>
      <c r="G1667" s="51">
        <f t="shared" si="365"/>
        <v>130</v>
      </c>
      <c r="H1667" s="43">
        <f t="shared" si="366"/>
        <v>1.072233072</v>
      </c>
      <c r="I1667" s="51">
        <f t="shared" si="373"/>
        <v>0</v>
      </c>
      <c r="J1667" s="52">
        <f t="shared" si="367"/>
        <v>72233.072</v>
      </c>
      <c r="K1667" s="41">
        <f t="shared" si="368"/>
        <v>0</v>
      </c>
      <c r="L1667" s="2" t="str">
        <f t="shared" si="374"/>
        <v>J=</v>
      </c>
      <c r="M1667" s="42">
        <f t="shared" si="375"/>
        <v>44134</v>
      </c>
      <c r="N1667" s="5">
        <f t="shared" si="377"/>
        <v>0</v>
      </c>
      <c r="O1667" s="4"/>
      <c r="P1667" s="4"/>
      <c r="Q1667" s="4"/>
      <c r="R1667" s="5"/>
      <c r="S1667" s="3"/>
      <c r="T1667" s="4"/>
      <c r="U1667" s="5"/>
      <c r="V1667" s="5"/>
      <c r="W1667" s="5"/>
      <c r="X1667" s="4"/>
      <c r="Y1667" s="6"/>
      <c r="Z1667" s="4"/>
      <c r="AA1667" s="4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</row>
    <row r="1668" spans="1:144" x14ac:dyDescent="0.2">
      <c r="A1668" s="138">
        <f t="shared" si="369"/>
        <v>43963</v>
      </c>
      <c r="B1668" s="142">
        <f t="shared" ca="1" si="376"/>
        <v>1072808.46599999</v>
      </c>
      <c r="C1668" s="52">
        <f t="shared" si="370"/>
        <v>1000000</v>
      </c>
      <c r="D1668" s="38">
        <f t="shared" si="371"/>
        <v>0.14476</v>
      </c>
      <c r="E1668" s="42">
        <f t="shared" si="372"/>
        <v>43768</v>
      </c>
      <c r="F1668" s="1">
        <f t="shared" si="364"/>
        <v>131</v>
      </c>
      <c r="G1668" s="51">
        <f t="shared" si="365"/>
        <v>131</v>
      </c>
      <c r="H1668" s="43">
        <f t="shared" si="366"/>
        <v>1.0728084659999999</v>
      </c>
      <c r="I1668" s="51">
        <f t="shared" si="373"/>
        <v>0</v>
      </c>
      <c r="J1668" s="52">
        <f t="shared" si="367"/>
        <v>72808.465999990003</v>
      </c>
      <c r="K1668" s="41">
        <f t="shared" si="368"/>
        <v>0</v>
      </c>
      <c r="L1668" s="2" t="str">
        <f t="shared" si="374"/>
        <v>J=</v>
      </c>
      <c r="M1668" s="42">
        <f t="shared" si="375"/>
        <v>44134</v>
      </c>
      <c r="N1668" s="5">
        <f t="shared" si="377"/>
        <v>0</v>
      </c>
      <c r="O1668" s="4"/>
      <c r="P1668" s="4"/>
      <c r="Q1668" s="4"/>
      <c r="R1668" s="5"/>
      <c r="S1668" s="3"/>
      <c r="T1668" s="4"/>
      <c r="U1668" s="5"/>
      <c r="V1668" s="5"/>
      <c r="W1668" s="5"/>
      <c r="X1668" s="4"/>
      <c r="Y1668" s="6"/>
      <c r="Z1668" s="4"/>
      <c r="AA1668" s="4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</row>
    <row r="1669" spans="1:144" x14ac:dyDescent="0.2">
      <c r="A1669" s="138">
        <f t="shared" si="369"/>
        <v>43964</v>
      </c>
      <c r="B1669" s="142">
        <f t="shared" ca="1" si="376"/>
        <v>1073384.17</v>
      </c>
      <c r="C1669" s="52">
        <f t="shared" si="370"/>
        <v>1000000</v>
      </c>
      <c r="D1669" s="38">
        <f t="shared" si="371"/>
        <v>0.14476</v>
      </c>
      <c r="E1669" s="42">
        <f t="shared" si="372"/>
        <v>43768</v>
      </c>
      <c r="F1669" s="1">
        <f t="shared" si="364"/>
        <v>132</v>
      </c>
      <c r="G1669" s="51">
        <f t="shared" si="365"/>
        <v>132</v>
      </c>
      <c r="H1669" s="43">
        <f t="shared" si="366"/>
        <v>1.07338417</v>
      </c>
      <c r="I1669" s="51">
        <f t="shared" si="373"/>
        <v>0</v>
      </c>
      <c r="J1669" s="52">
        <f t="shared" si="367"/>
        <v>73384.17</v>
      </c>
      <c r="K1669" s="41">
        <f t="shared" si="368"/>
        <v>0</v>
      </c>
      <c r="L1669" s="2" t="str">
        <f t="shared" si="374"/>
        <v>J=</v>
      </c>
      <c r="M1669" s="42">
        <f t="shared" si="375"/>
        <v>44134</v>
      </c>
      <c r="N1669" s="5">
        <f t="shared" si="377"/>
        <v>0</v>
      </c>
      <c r="O1669" s="4"/>
      <c r="P1669" s="4"/>
      <c r="Q1669" s="4"/>
      <c r="R1669" s="5"/>
      <c r="S1669" s="3"/>
      <c r="T1669" s="4"/>
      <c r="U1669" s="5"/>
      <c r="V1669" s="5"/>
      <c r="W1669" s="5"/>
      <c r="X1669" s="4"/>
      <c r="Y1669" s="6"/>
      <c r="Z1669" s="4"/>
      <c r="AA1669" s="4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</row>
    <row r="1670" spans="1:144" x14ac:dyDescent="0.2">
      <c r="A1670" s="138">
        <f t="shared" si="369"/>
        <v>43965</v>
      </c>
      <c r="B1670" s="142">
        <f t="shared" ca="1" si="376"/>
        <v>1073960.182</v>
      </c>
      <c r="C1670" s="52">
        <f t="shared" si="370"/>
        <v>1000000</v>
      </c>
      <c r="D1670" s="38">
        <f t="shared" si="371"/>
        <v>0.14476</v>
      </c>
      <c r="E1670" s="42">
        <f t="shared" si="372"/>
        <v>43768</v>
      </c>
      <c r="F1670" s="1">
        <f t="shared" si="364"/>
        <v>133</v>
      </c>
      <c r="G1670" s="51">
        <f t="shared" si="365"/>
        <v>133</v>
      </c>
      <c r="H1670" s="43">
        <f t="shared" si="366"/>
        <v>1.073960182</v>
      </c>
      <c r="I1670" s="51">
        <f t="shared" si="373"/>
        <v>0</v>
      </c>
      <c r="J1670" s="52">
        <f t="shared" si="367"/>
        <v>73960.182000000001</v>
      </c>
      <c r="K1670" s="41">
        <f t="shared" si="368"/>
        <v>0</v>
      </c>
      <c r="L1670" s="2" t="str">
        <f t="shared" si="374"/>
        <v>J=</v>
      </c>
      <c r="M1670" s="42">
        <f t="shared" si="375"/>
        <v>44134</v>
      </c>
      <c r="N1670" s="5">
        <f t="shared" si="377"/>
        <v>0</v>
      </c>
      <c r="O1670" s="4"/>
      <c r="P1670" s="4"/>
      <c r="Q1670" s="4"/>
      <c r="R1670" s="5"/>
      <c r="S1670" s="3"/>
      <c r="T1670" s="4"/>
      <c r="U1670" s="5"/>
      <c r="V1670" s="5"/>
      <c r="W1670" s="5"/>
      <c r="X1670" s="4"/>
      <c r="Y1670" s="6"/>
      <c r="Z1670" s="4"/>
      <c r="AA1670" s="4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</row>
    <row r="1671" spans="1:144" x14ac:dyDescent="0.2">
      <c r="A1671" s="138">
        <f t="shared" si="369"/>
        <v>43966</v>
      </c>
      <c r="B1671" s="142">
        <f t="shared" ca="1" si="376"/>
        <v>1074536.503</v>
      </c>
      <c r="C1671" s="52">
        <f t="shared" si="370"/>
        <v>1000000</v>
      </c>
      <c r="D1671" s="38">
        <f t="shared" si="371"/>
        <v>0.14476</v>
      </c>
      <c r="E1671" s="42">
        <f t="shared" si="372"/>
        <v>43768</v>
      </c>
      <c r="F1671" s="1">
        <f t="shared" si="364"/>
        <v>134</v>
      </c>
      <c r="G1671" s="51">
        <f t="shared" si="365"/>
        <v>134</v>
      </c>
      <c r="H1671" s="43">
        <f t="shared" si="366"/>
        <v>1.074536503</v>
      </c>
      <c r="I1671" s="51">
        <f t="shared" si="373"/>
        <v>0</v>
      </c>
      <c r="J1671" s="52">
        <f t="shared" si="367"/>
        <v>74536.502999999997</v>
      </c>
      <c r="K1671" s="41">
        <f t="shared" si="368"/>
        <v>0</v>
      </c>
      <c r="L1671" s="2" t="str">
        <f t="shared" si="374"/>
        <v>J=</v>
      </c>
      <c r="M1671" s="42">
        <f t="shared" si="375"/>
        <v>44134</v>
      </c>
      <c r="N1671" s="5">
        <f t="shared" si="377"/>
        <v>0</v>
      </c>
      <c r="O1671" s="4"/>
      <c r="P1671" s="4"/>
      <c r="Q1671" s="4"/>
      <c r="R1671" s="5"/>
      <c r="S1671" s="3"/>
      <c r="T1671" s="4"/>
      <c r="U1671" s="5"/>
      <c r="V1671" s="5"/>
      <c r="W1671" s="5"/>
      <c r="X1671" s="4"/>
      <c r="Y1671" s="6"/>
      <c r="Z1671" s="4"/>
      <c r="AA1671" s="4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</row>
    <row r="1672" spans="1:144" x14ac:dyDescent="0.2">
      <c r="A1672" s="138">
        <f t="shared" si="369"/>
        <v>43967</v>
      </c>
      <c r="B1672" s="142">
        <f t="shared" ca="1" si="376"/>
        <v>1075113.1340000001</v>
      </c>
      <c r="C1672" s="52">
        <f t="shared" si="370"/>
        <v>1000000</v>
      </c>
      <c r="D1672" s="38">
        <f t="shared" si="371"/>
        <v>0.14476</v>
      </c>
      <c r="E1672" s="42">
        <f t="shared" si="372"/>
        <v>43768</v>
      </c>
      <c r="F1672" s="1">
        <f t="shared" si="364"/>
        <v>134</v>
      </c>
      <c r="G1672" s="51">
        <f t="shared" si="365"/>
        <v>135</v>
      </c>
      <c r="H1672" s="43">
        <f t="shared" si="366"/>
        <v>1.075113134</v>
      </c>
      <c r="I1672" s="51">
        <f t="shared" si="373"/>
        <v>0</v>
      </c>
      <c r="J1672" s="52">
        <f t="shared" si="367"/>
        <v>75113.134000000005</v>
      </c>
      <c r="K1672" s="41">
        <f t="shared" si="368"/>
        <v>0</v>
      </c>
      <c r="L1672" s="2" t="str">
        <f t="shared" si="374"/>
        <v>J=</v>
      </c>
      <c r="M1672" s="42">
        <f t="shared" si="375"/>
        <v>44134</v>
      </c>
      <c r="N1672" s="5">
        <f t="shared" si="377"/>
        <v>0</v>
      </c>
      <c r="O1672" s="4"/>
      <c r="P1672" s="4"/>
      <c r="Q1672" s="4"/>
      <c r="R1672" s="5"/>
      <c r="S1672" s="3"/>
      <c r="T1672" s="4"/>
      <c r="U1672" s="5"/>
      <c r="V1672" s="5"/>
      <c r="W1672" s="5"/>
      <c r="X1672" s="4"/>
      <c r="Y1672" s="6"/>
      <c r="Z1672" s="4"/>
      <c r="AA1672" s="4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</row>
    <row r="1673" spans="1:144" x14ac:dyDescent="0.2">
      <c r="A1673" s="138">
        <f t="shared" si="369"/>
        <v>43968</v>
      </c>
      <c r="B1673" s="142">
        <f t="shared" ca="1" si="376"/>
        <v>1075113.1340000001</v>
      </c>
      <c r="C1673" s="52">
        <f t="shared" si="370"/>
        <v>1000000</v>
      </c>
      <c r="D1673" s="38">
        <f t="shared" si="371"/>
        <v>0.14476</v>
      </c>
      <c r="E1673" s="42">
        <f t="shared" si="372"/>
        <v>43768</v>
      </c>
      <c r="F1673" s="1">
        <f t="shared" si="364"/>
        <v>134</v>
      </c>
      <c r="G1673" s="51">
        <f t="shared" si="365"/>
        <v>135</v>
      </c>
      <c r="H1673" s="43">
        <f t="shared" si="366"/>
        <v>1.075113134</v>
      </c>
      <c r="I1673" s="51">
        <f t="shared" si="373"/>
        <v>0</v>
      </c>
      <c r="J1673" s="52">
        <f t="shared" si="367"/>
        <v>75113.134000000005</v>
      </c>
      <c r="K1673" s="41">
        <f t="shared" si="368"/>
        <v>0</v>
      </c>
      <c r="L1673" s="2" t="str">
        <f t="shared" si="374"/>
        <v>J=</v>
      </c>
      <c r="M1673" s="42">
        <f t="shared" si="375"/>
        <v>44134</v>
      </c>
      <c r="N1673" s="5">
        <f t="shared" si="377"/>
        <v>0</v>
      </c>
      <c r="O1673" s="4"/>
      <c r="P1673" s="4"/>
      <c r="Q1673" s="4"/>
      <c r="R1673" s="5"/>
      <c r="S1673" s="3"/>
      <c r="T1673" s="4"/>
      <c r="U1673" s="5"/>
      <c r="V1673" s="5"/>
      <c r="W1673" s="5"/>
      <c r="X1673" s="4"/>
      <c r="Y1673" s="6"/>
      <c r="Z1673" s="4"/>
      <c r="AA1673" s="4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</row>
    <row r="1674" spans="1:144" x14ac:dyDescent="0.2">
      <c r="A1674" s="138">
        <f t="shared" si="369"/>
        <v>43969</v>
      </c>
      <c r="B1674" s="142">
        <f t="shared" ca="1" si="376"/>
        <v>1075113.1340000001</v>
      </c>
      <c r="C1674" s="52">
        <f t="shared" si="370"/>
        <v>1000000</v>
      </c>
      <c r="D1674" s="38">
        <f t="shared" si="371"/>
        <v>0.14476</v>
      </c>
      <c r="E1674" s="42">
        <f t="shared" si="372"/>
        <v>43768</v>
      </c>
      <c r="F1674" s="1">
        <f t="shared" si="364"/>
        <v>135</v>
      </c>
      <c r="G1674" s="51">
        <f t="shared" si="365"/>
        <v>135</v>
      </c>
      <c r="H1674" s="43">
        <f t="shared" si="366"/>
        <v>1.075113134</v>
      </c>
      <c r="I1674" s="51">
        <f t="shared" si="373"/>
        <v>0</v>
      </c>
      <c r="J1674" s="52">
        <f t="shared" si="367"/>
        <v>75113.134000000005</v>
      </c>
      <c r="K1674" s="41">
        <f t="shared" si="368"/>
        <v>0</v>
      </c>
      <c r="L1674" s="2" t="str">
        <f t="shared" si="374"/>
        <v>J=</v>
      </c>
      <c r="M1674" s="42">
        <f t="shared" si="375"/>
        <v>44134</v>
      </c>
      <c r="N1674" s="5">
        <f t="shared" si="377"/>
        <v>0</v>
      </c>
      <c r="O1674" s="4"/>
      <c r="P1674" s="4"/>
      <c r="Q1674" s="4"/>
      <c r="R1674" s="5"/>
      <c r="S1674" s="3"/>
      <c r="T1674" s="4"/>
      <c r="U1674" s="5"/>
      <c r="V1674" s="5"/>
      <c r="W1674" s="5"/>
      <c r="X1674" s="4"/>
      <c r="Y1674" s="6"/>
      <c r="Z1674" s="4"/>
      <c r="AA1674" s="4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</row>
    <row r="1675" spans="1:144" x14ac:dyDescent="0.2">
      <c r="A1675" s="138">
        <f t="shared" si="369"/>
        <v>43970</v>
      </c>
      <c r="B1675" s="142">
        <f t="shared" ca="1" si="376"/>
        <v>1075690.07399999</v>
      </c>
      <c r="C1675" s="52">
        <f t="shared" si="370"/>
        <v>1000000</v>
      </c>
      <c r="D1675" s="38">
        <f t="shared" si="371"/>
        <v>0.14476</v>
      </c>
      <c r="E1675" s="42">
        <f t="shared" si="372"/>
        <v>43768</v>
      </c>
      <c r="F1675" s="1">
        <f t="shared" si="364"/>
        <v>136</v>
      </c>
      <c r="G1675" s="51">
        <f t="shared" si="365"/>
        <v>136</v>
      </c>
      <c r="H1675" s="43">
        <f t="shared" si="366"/>
        <v>1.0756900739999999</v>
      </c>
      <c r="I1675" s="51">
        <f t="shared" si="373"/>
        <v>0</v>
      </c>
      <c r="J1675" s="52">
        <f t="shared" si="367"/>
        <v>75690.073999989996</v>
      </c>
      <c r="K1675" s="41">
        <f t="shared" si="368"/>
        <v>0</v>
      </c>
      <c r="L1675" s="2" t="str">
        <f t="shared" si="374"/>
        <v>J=</v>
      </c>
      <c r="M1675" s="42">
        <f t="shared" si="375"/>
        <v>44134</v>
      </c>
      <c r="N1675" s="5">
        <f t="shared" si="377"/>
        <v>0</v>
      </c>
      <c r="O1675" s="4"/>
      <c r="P1675" s="4"/>
      <c r="Q1675" s="4"/>
      <c r="R1675" s="5"/>
      <c r="S1675" s="3"/>
      <c r="T1675" s="4"/>
      <c r="U1675" s="5"/>
      <c r="V1675" s="5"/>
      <c r="W1675" s="5"/>
      <c r="X1675" s="4"/>
      <c r="Y1675" s="6"/>
      <c r="Z1675" s="4"/>
      <c r="AA1675" s="4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</row>
    <row r="1676" spans="1:144" x14ac:dyDescent="0.2">
      <c r="A1676" s="138">
        <f t="shared" si="369"/>
        <v>43971</v>
      </c>
      <c r="B1676" s="142">
        <f t="shared" ca="1" si="376"/>
        <v>1076267.324</v>
      </c>
      <c r="C1676" s="52">
        <f t="shared" si="370"/>
        <v>1000000</v>
      </c>
      <c r="D1676" s="38">
        <f t="shared" si="371"/>
        <v>0.14476</v>
      </c>
      <c r="E1676" s="42">
        <f t="shared" si="372"/>
        <v>43768</v>
      </c>
      <c r="F1676" s="1">
        <f t="shared" ref="F1676:F1739" si="378">IF(A1676&gt;E1676,IF(NETWORKDAYS(E1676,A1676,$P$75:$P$191)-1=0,1,NETWORKDAYS(E1676,A1676,$P$75:$P$191)-1),0)</f>
        <v>137</v>
      </c>
      <c r="G1676" s="51">
        <f t="shared" ref="G1676:G1739" si="379">IF(AND(F1676=1,F1675=1),1,IF(F1676&gt;0,IF(F1676=F1675,F1676+1,F1676),0))</f>
        <v>137</v>
      </c>
      <c r="H1676" s="43">
        <f t="shared" ref="H1676:H1739" si="380">ROUND((D1676+1)^(G1676/252),9)</f>
        <v>1.076267324</v>
      </c>
      <c r="I1676" s="51">
        <f t="shared" si="373"/>
        <v>0</v>
      </c>
      <c r="J1676" s="52">
        <f t="shared" ref="J1676:J1739" si="381">TRUNC(((H1676-1)*C1676),8)</f>
        <v>76267.323999999993</v>
      </c>
      <c r="K1676" s="41">
        <f t="shared" ref="K1676:K1739" si="382">IF(I1676&gt;0,VLOOKUP(I1676,$P$12:$U$72,6),0)</f>
        <v>0</v>
      </c>
      <c r="L1676" s="2" t="str">
        <f t="shared" si="374"/>
        <v>J=</v>
      </c>
      <c r="M1676" s="42">
        <f t="shared" si="375"/>
        <v>44134</v>
      </c>
      <c r="N1676" s="5">
        <f t="shared" si="377"/>
        <v>0</v>
      </c>
      <c r="O1676" s="4"/>
      <c r="P1676" s="4"/>
      <c r="Q1676" s="4"/>
      <c r="R1676" s="5"/>
      <c r="S1676" s="3"/>
      <c r="T1676" s="4"/>
      <c r="U1676" s="5"/>
      <c r="V1676" s="5"/>
      <c r="W1676" s="5"/>
      <c r="X1676" s="4"/>
      <c r="Y1676" s="6"/>
      <c r="Z1676" s="4"/>
      <c r="AA1676" s="4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</row>
    <row r="1677" spans="1:144" x14ac:dyDescent="0.2">
      <c r="A1677" s="138">
        <f t="shared" ref="A1677:A1740" si="383">(A1676+1)</f>
        <v>43972</v>
      </c>
      <c r="B1677" s="142">
        <f t="shared" ca="1" si="376"/>
        <v>1076844.8840000001</v>
      </c>
      <c r="C1677" s="52">
        <f t="shared" ref="C1677:C1740" si="384">(C1676-K1676)</f>
        <v>1000000</v>
      </c>
      <c r="D1677" s="38">
        <f t="shared" ref="D1677:D1740" si="385">D1676</f>
        <v>0.14476</v>
      </c>
      <c r="E1677" s="42">
        <f t="shared" ref="E1677:E1740" si="386">IF(I1676&gt;0,VLOOKUP(I1676,P$12:Z$72,2),E1676)</f>
        <v>43768</v>
      </c>
      <c r="F1677" s="1">
        <f t="shared" si="378"/>
        <v>138</v>
      </c>
      <c r="G1677" s="51">
        <f t="shared" si="379"/>
        <v>138</v>
      </c>
      <c r="H1677" s="43">
        <f t="shared" si="380"/>
        <v>1.076844884</v>
      </c>
      <c r="I1677" s="51">
        <f t="shared" ref="I1677:I1740" si="387">IF(VLOOKUP(A1677,Q$12:X$72,8)=VLOOKUP(A1676,Q$12:X$72,8),0,VLOOKUP(A1677,Q$12:X$72,8))</f>
        <v>0</v>
      </c>
      <c r="J1677" s="52">
        <f t="shared" si="381"/>
        <v>76844.884000000005</v>
      </c>
      <c r="K1677" s="41">
        <f t="shared" si="382"/>
        <v>0</v>
      </c>
      <c r="L1677" s="2" t="str">
        <f t="shared" ref="L1677:L1740" si="388">IF(I1676&gt;0,VLOOKUP(I1676,P$12:Z$72,10),L1676)</f>
        <v>J=</v>
      </c>
      <c r="M1677" s="42">
        <f t="shared" ref="M1677:M1740" si="389">IF(I1676&gt;0,VLOOKUP(I1676,P$12:Z$72,11),M1676)</f>
        <v>44134</v>
      </c>
      <c r="N1677" s="5">
        <f t="shared" si="377"/>
        <v>0</v>
      </c>
      <c r="O1677" s="4"/>
      <c r="P1677" s="4"/>
      <c r="Q1677" s="4"/>
      <c r="R1677" s="5"/>
      <c r="S1677" s="3"/>
      <c r="T1677" s="4"/>
      <c r="U1677" s="5"/>
      <c r="V1677" s="5"/>
      <c r="W1677" s="5"/>
      <c r="X1677" s="4"/>
      <c r="Y1677" s="6"/>
      <c r="Z1677" s="4"/>
      <c r="AA1677" s="4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</row>
    <row r="1678" spans="1:144" x14ac:dyDescent="0.2">
      <c r="A1678" s="138">
        <f t="shared" si="383"/>
        <v>43973</v>
      </c>
      <c r="B1678" s="142">
        <f t="shared" ref="B1678:B1741" ca="1" si="390">IF(A1678&lt;=TODAY(),C1678+J1678,IF(AND(A1678&gt;TODAY(),A1678&lt;=$B$1),IF(VLOOKUP(TODAY(),$A$12:$D$10000,4,FALSE)=0,"n.d",C1678+J1678),"n.d"))</f>
        <v>1077422.753</v>
      </c>
      <c r="C1678" s="52">
        <f t="shared" si="384"/>
        <v>1000000</v>
      </c>
      <c r="D1678" s="38">
        <f t="shared" si="385"/>
        <v>0.14476</v>
      </c>
      <c r="E1678" s="42">
        <f t="shared" si="386"/>
        <v>43768</v>
      </c>
      <c r="F1678" s="1">
        <f t="shared" si="378"/>
        <v>139</v>
      </c>
      <c r="G1678" s="51">
        <f t="shared" si="379"/>
        <v>139</v>
      </c>
      <c r="H1678" s="43">
        <f t="shared" si="380"/>
        <v>1.077422753</v>
      </c>
      <c r="I1678" s="51">
        <f t="shared" si="387"/>
        <v>0</v>
      </c>
      <c r="J1678" s="52">
        <f t="shared" si="381"/>
        <v>77422.752999999997</v>
      </c>
      <c r="K1678" s="41">
        <f t="shared" si="382"/>
        <v>0</v>
      </c>
      <c r="L1678" s="2" t="str">
        <f t="shared" si="388"/>
        <v>J=</v>
      </c>
      <c r="M1678" s="42">
        <f t="shared" si="389"/>
        <v>44134</v>
      </c>
      <c r="N1678" s="5">
        <f t="shared" ref="N1678:N1741" si="391">IF(I1678&gt;0,(J1678+K1678)*N$9,0)</f>
        <v>0</v>
      </c>
      <c r="O1678" s="4"/>
      <c r="P1678" s="4"/>
      <c r="Q1678" s="4"/>
      <c r="R1678" s="5"/>
      <c r="S1678" s="3"/>
      <c r="T1678" s="4"/>
      <c r="U1678" s="5"/>
      <c r="V1678" s="5"/>
      <c r="W1678" s="5"/>
      <c r="X1678" s="4"/>
      <c r="Y1678" s="6"/>
      <c r="Z1678" s="4"/>
      <c r="AA1678" s="4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</row>
    <row r="1679" spans="1:144" x14ac:dyDescent="0.2">
      <c r="A1679" s="138">
        <f t="shared" si="383"/>
        <v>43974</v>
      </c>
      <c r="B1679" s="142">
        <f t="shared" ca="1" si="390"/>
        <v>1078000.933</v>
      </c>
      <c r="C1679" s="52">
        <f t="shared" si="384"/>
        <v>1000000</v>
      </c>
      <c r="D1679" s="38">
        <f t="shared" si="385"/>
        <v>0.14476</v>
      </c>
      <c r="E1679" s="42">
        <f t="shared" si="386"/>
        <v>43768</v>
      </c>
      <c r="F1679" s="1">
        <f t="shared" si="378"/>
        <v>139</v>
      </c>
      <c r="G1679" s="51">
        <f t="shared" si="379"/>
        <v>140</v>
      </c>
      <c r="H1679" s="43">
        <f t="shared" si="380"/>
        <v>1.078000933</v>
      </c>
      <c r="I1679" s="51">
        <f t="shared" si="387"/>
        <v>0</v>
      </c>
      <c r="J1679" s="52">
        <f t="shared" si="381"/>
        <v>78000.933000000005</v>
      </c>
      <c r="K1679" s="41">
        <f t="shared" si="382"/>
        <v>0</v>
      </c>
      <c r="L1679" s="2" t="str">
        <f t="shared" si="388"/>
        <v>J=</v>
      </c>
      <c r="M1679" s="42">
        <f t="shared" si="389"/>
        <v>44134</v>
      </c>
      <c r="N1679" s="5">
        <f t="shared" si="391"/>
        <v>0</v>
      </c>
      <c r="O1679" s="4"/>
      <c r="P1679" s="4"/>
      <c r="Q1679" s="4"/>
      <c r="R1679" s="5"/>
      <c r="S1679" s="3"/>
      <c r="T1679" s="4"/>
      <c r="U1679" s="5"/>
      <c r="V1679" s="5"/>
      <c r="W1679" s="5"/>
      <c r="X1679" s="4"/>
      <c r="Y1679" s="6"/>
      <c r="Z1679" s="4"/>
      <c r="AA1679" s="4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</row>
    <row r="1680" spans="1:144" x14ac:dyDescent="0.2">
      <c r="A1680" s="138">
        <f t="shared" si="383"/>
        <v>43975</v>
      </c>
      <c r="B1680" s="142">
        <f t="shared" ca="1" si="390"/>
        <v>1078000.933</v>
      </c>
      <c r="C1680" s="52">
        <f t="shared" si="384"/>
        <v>1000000</v>
      </c>
      <c r="D1680" s="38">
        <f t="shared" si="385"/>
        <v>0.14476</v>
      </c>
      <c r="E1680" s="42">
        <f t="shared" si="386"/>
        <v>43768</v>
      </c>
      <c r="F1680" s="1">
        <f t="shared" si="378"/>
        <v>139</v>
      </c>
      <c r="G1680" s="51">
        <f t="shared" si="379"/>
        <v>140</v>
      </c>
      <c r="H1680" s="43">
        <f t="shared" si="380"/>
        <v>1.078000933</v>
      </c>
      <c r="I1680" s="51">
        <f t="shared" si="387"/>
        <v>0</v>
      </c>
      <c r="J1680" s="52">
        <f t="shared" si="381"/>
        <v>78000.933000000005</v>
      </c>
      <c r="K1680" s="41">
        <f t="shared" si="382"/>
        <v>0</v>
      </c>
      <c r="L1680" s="2" t="str">
        <f t="shared" si="388"/>
        <v>J=</v>
      </c>
      <c r="M1680" s="42">
        <f t="shared" si="389"/>
        <v>44134</v>
      </c>
      <c r="N1680" s="5">
        <f t="shared" si="391"/>
        <v>0</v>
      </c>
      <c r="O1680" s="4"/>
      <c r="P1680" s="4"/>
      <c r="Q1680" s="4"/>
      <c r="R1680" s="5"/>
      <c r="S1680" s="3"/>
      <c r="T1680" s="4"/>
      <c r="U1680" s="5"/>
      <c r="V1680" s="5"/>
      <c r="W1680" s="5"/>
      <c r="X1680" s="4"/>
      <c r="Y1680" s="6"/>
      <c r="Z1680" s="4"/>
      <c r="AA1680" s="4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</row>
    <row r="1681" spans="1:144" x14ac:dyDescent="0.2">
      <c r="A1681" s="138">
        <f t="shared" si="383"/>
        <v>43976</v>
      </c>
      <c r="B1681" s="142">
        <f t="shared" ca="1" si="390"/>
        <v>1078000.933</v>
      </c>
      <c r="C1681" s="52">
        <f t="shared" si="384"/>
        <v>1000000</v>
      </c>
      <c r="D1681" s="38">
        <f t="shared" si="385"/>
        <v>0.14476</v>
      </c>
      <c r="E1681" s="42">
        <f t="shared" si="386"/>
        <v>43768</v>
      </c>
      <c r="F1681" s="1">
        <f t="shared" si="378"/>
        <v>140</v>
      </c>
      <c r="G1681" s="51">
        <f t="shared" si="379"/>
        <v>140</v>
      </c>
      <c r="H1681" s="43">
        <f t="shared" si="380"/>
        <v>1.078000933</v>
      </c>
      <c r="I1681" s="51">
        <f t="shared" si="387"/>
        <v>0</v>
      </c>
      <c r="J1681" s="52">
        <f t="shared" si="381"/>
        <v>78000.933000000005</v>
      </c>
      <c r="K1681" s="41">
        <f t="shared" si="382"/>
        <v>0</v>
      </c>
      <c r="L1681" s="2" t="str">
        <f t="shared" si="388"/>
        <v>J=</v>
      </c>
      <c r="M1681" s="42">
        <f t="shared" si="389"/>
        <v>44134</v>
      </c>
      <c r="N1681" s="5">
        <f t="shared" si="391"/>
        <v>0</v>
      </c>
      <c r="O1681" s="4"/>
      <c r="P1681" s="4"/>
      <c r="Q1681" s="4"/>
      <c r="R1681" s="5"/>
      <c r="S1681" s="3"/>
      <c r="T1681" s="4"/>
      <c r="U1681" s="5"/>
      <c r="V1681" s="5"/>
      <c r="W1681" s="5"/>
      <c r="X1681" s="4"/>
      <c r="Y1681" s="6"/>
      <c r="Z1681" s="4"/>
      <c r="AA1681" s="4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</row>
    <row r="1682" spans="1:144" x14ac:dyDescent="0.2">
      <c r="A1682" s="138">
        <f t="shared" si="383"/>
        <v>43977</v>
      </c>
      <c r="B1682" s="142">
        <f t="shared" ca="1" si="390"/>
        <v>1078579.423</v>
      </c>
      <c r="C1682" s="52">
        <f t="shared" si="384"/>
        <v>1000000</v>
      </c>
      <c r="D1682" s="38">
        <f t="shared" si="385"/>
        <v>0.14476</v>
      </c>
      <c r="E1682" s="42">
        <f t="shared" si="386"/>
        <v>43768</v>
      </c>
      <c r="F1682" s="1">
        <f t="shared" si="378"/>
        <v>141</v>
      </c>
      <c r="G1682" s="51">
        <f t="shared" si="379"/>
        <v>141</v>
      </c>
      <c r="H1682" s="43">
        <f t="shared" si="380"/>
        <v>1.0785794230000001</v>
      </c>
      <c r="I1682" s="51">
        <f t="shared" si="387"/>
        <v>0</v>
      </c>
      <c r="J1682" s="52">
        <f t="shared" si="381"/>
        <v>78579.422999999995</v>
      </c>
      <c r="K1682" s="41">
        <f t="shared" si="382"/>
        <v>0</v>
      </c>
      <c r="L1682" s="2" t="str">
        <f t="shared" si="388"/>
        <v>J=</v>
      </c>
      <c r="M1682" s="42">
        <f t="shared" si="389"/>
        <v>44134</v>
      </c>
      <c r="N1682" s="5">
        <f t="shared" si="391"/>
        <v>0</v>
      </c>
      <c r="O1682" s="4"/>
      <c r="P1682" s="4"/>
      <c r="Q1682" s="4"/>
      <c r="R1682" s="5"/>
      <c r="S1682" s="3"/>
      <c r="T1682" s="4"/>
      <c r="U1682" s="5"/>
      <c r="V1682" s="5"/>
      <c r="W1682" s="5"/>
      <c r="X1682" s="4"/>
      <c r="Y1682" s="6"/>
      <c r="Z1682" s="4"/>
      <c r="AA1682" s="4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</row>
    <row r="1683" spans="1:144" x14ac:dyDescent="0.2">
      <c r="A1683" s="138">
        <f t="shared" si="383"/>
        <v>43978</v>
      </c>
      <c r="B1683" s="142">
        <f t="shared" ca="1" si="390"/>
        <v>1079158.223</v>
      </c>
      <c r="C1683" s="52">
        <f t="shared" si="384"/>
        <v>1000000</v>
      </c>
      <c r="D1683" s="38">
        <f t="shared" si="385"/>
        <v>0.14476</v>
      </c>
      <c r="E1683" s="42">
        <f t="shared" si="386"/>
        <v>43768</v>
      </c>
      <c r="F1683" s="1">
        <f t="shared" si="378"/>
        <v>142</v>
      </c>
      <c r="G1683" s="51">
        <f t="shared" si="379"/>
        <v>142</v>
      </c>
      <c r="H1683" s="43">
        <f t="shared" si="380"/>
        <v>1.0791582230000001</v>
      </c>
      <c r="I1683" s="51">
        <f t="shared" si="387"/>
        <v>0</v>
      </c>
      <c r="J1683" s="52">
        <f t="shared" si="381"/>
        <v>79158.222999999998</v>
      </c>
      <c r="K1683" s="41">
        <f t="shared" si="382"/>
        <v>0</v>
      </c>
      <c r="L1683" s="2" t="str">
        <f t="shared" si="388"/>
        <v>J=</v>
      </c>
      <c r="M1683" s="42">
        <f t="shared" si="389"/>
        <v>44134</v>
      </c>
      <c r="N1683" s="5">
        <f t="shared" si="391"/>
        <v>0</v>
      </c>
      <c r="O1683" s="4"/>
      <c r="P1683" s="4"/>
      <c r="Q1683" s="4"/>
      <c r="R1683" s="5"/>
      <c r="S1683" s="3"/>
      <c r="T1683" s="4"/>
      <c r="U1683" s="5"/>
      <c r="V1683" s="5"/>
      <c r="W1683" s="5"/>
      <c r="X1683" s="4"/>
      <c r="Y1683" s="6"/>
      <c r="Z1683" s="4"/>
      <c r="AA1683" s="4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</row>
    <row r="1684" spans="1:144" x14ac:dyDescent="0.2">
      <c r="A1684" s="138">
        <f t="shared" si="383"/>
        <v>43979</v>
      </c>
      <c r="B1684" s="142">
        <f t="shared" ca="1" si="390"/>
        <v>1079737.334</v>
      </c>
      <c r="C1684" s="52">
        <f t="shared" si="384"/>
        <v>1000000</v>
      </c>
      <c r="D1684" s="38">
        <f t="shared" si="385"/>
        <v>0.14476</v>
      </c>
      <c r="E1684" s="42">
        <f t="shared" si="386"/>
        <v>43768</v>
      </c>
      <c r="F1684" s="1">
        <f t="shared" si="378"/>
        <v>143</v>
      </c>
      <c r="G1684" s="51">
        <f t="shared" si="379"/>
        <v>143</v>
      </c>
      <c r="H1684" s="43">
        <f t="shared" si="380"/>
        <v>1.079737334</v>
      </c>
      <c r="I1684" s="51">
        <f t="shared" si="387"/>
        <v>0</v>
      </c>
      <c r="J1684" s="52">
        <f t="shared" si="381"/>
        <v>79737.334000000003</v>
      </c>
      <c r="K1684" s="41">
        <f t="shared" si="382"/>
        <v>0</v>
      </c>
      <c r="L1684" s="2" t="str">
        <f t="shared" si="388"/>
        <v>J=</v>
      </c>
      <c r="M1684" s="42">
        <f t="shared" si="389"/>
        <v>44134</v>
      </c>
      <c r="N1684" s="5">
        <f t="shared" si="391"/>
        <v>0</v>
      </c>
      <c r="O1684" s="4"/>
      <c r="P1684" s="4"/>
      <c r="Q1684" s="4"/>
      <c r="R1684" s="5"/>
      <c r="S1684" s="3"/>
      <c r="T1684" s="4"/>
      <c r="U1684" s="5"/>
      <c r="V1684" s="5"/>
      <c r="W1684" s="5"/>
      <c r="X1684" s="4"/>
      <c r="Y1684" s="6"/>
      <c r="Z1684" s="4"/>
      <c r="AA1684" s="4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</row>
    <row r="1685" spans="1:144" x14ac:dyDescent="0.2">
      <c r="A1685" s="138">
        <f t="shared" si="383"/>
        <v>43980</v>
      </c>
      <c r="B1685" s="142">
        <f t="shared" ca="1" si="390"/>
        <v>1080316.7560000001</v>
      </c>
      <c r="C1685" s="52">
        <f t="shared" si="384"/>
        <v>1000000</v>
      </c>
      <c r="D1685" s="38">
        <f t="shared" si="385"/>
        <v>0.14476</v>
      </c>
      <c r="E1685" s="42">
        <f t="shared" si="386"/>
        <v>43768</v>
      </c>
      <c r="F1685" s="1">
        <f t="shared" si="378"/>
        <v>144</v>
      </c>
      <c r="G1685" s="51">
        <f t="shared" si="379"/>
        <v>144</v>
      </c>
      <c r="H1685" s="43">
        <f t="shared" si="380"/>
        <v>1.080316756</v>
      </c>
      <c r="I1685" s="51">
        <f t="shared" si="387"/>
        <v>0</v>
      </c>
      <c r="J1685" s="52">
        <f t="shared" si="381"/>
        <v>80316.755999999994</v>
      </c>
      <c r="K1685" s="41">
        <f t="shared" si="382"/>
        <v>0</v>
      </c>
      <c r="L1685" s="2" t="str">
        <f t="shared" si="388"/>
        <v>J=</v>
      </c>
      <c r="M1685" s="42">
        <f t="shared" si="389"/>
        <v>44134</v>
      </c>
      <c r="N1685" s="5">
        <f t="shared" si="391"/>
        <v>0</v>
      </c>
      <c r="O1685" s="4"/>
      <c r="P1685" s="4"/>
      <c r="Q1685" s="4"/>
      <c r="R1685" s="5"/>
      <c r="S1685" s="3"/>
      <c r="T1685" s="4"/>
      <c r="U1685" s="5"/>
      <c r="V1685" s="5"/>
      <c r="W1685" s="5"/>
      <c r="X1685" s="4"/>
      <c r="Y1685" s="6"/>
      <c r="Z1685" s="4"/>
      <c r="AA1685" s="4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</row>
    <row r="1686" spans="1:144" x14ac:dyDescent="0.2">
      <c r="A1686" s="138">
        <f t="shared" si="383"/>
        <v>43981</v>
      </c>
      <c r="B1686" s="142">
        <f t="shared" ca="1" si="390"/>
        <v>1080896.4879999999</v>
      </c>
      <c r="C1686" s="52">
        <f t="shared" si="384"/>
        <v>1000000</v>
      </c>
      <c r="D1686" s="38">
        <f t="shared" si="385"/>
        <v>0.14476</v>
      </c>
      <c r="E1686" s="42">
        <f t="shared" si="386"/>
        <v>43768</v>
      </c>
      <c r="F1686" s="1">
        <f t="shared" si="378"/>
        <v>144</v>
      </c>
      <c r="G1686" s="51">
        <f t="shared" si="379"/>
        <v>145</v>
      </c>
      <c r="H1686" s="43">
        <f t="shared" si="380"/>
        <v>1.080896488</v>
      </c>
      <c r="I1686" s="51">
        <f t="shared" si="387"/>
        <v>0</v>
      </c>
      <c r="J1686" s="52">
        <f t="shared" si="381"/>
        <v>80896.487999999998</v>
      </c>
      <c r="K1686" s="41">
        <f t="shared" si="382"/>
        <v>0</v>
      </c>
      <c r="L1686" s="2" t="str">
        <f t="shared" si="388"/>
        <v>J=</v>
      </c>
      <c r="M1686" s="42">
        <f t="shared" si="389"/>
        <v>44134</v>
      </c>
      <c r="N1686" s="5">
        <f t="shared" si="391"/>
        <v>0</v>
      </c>
      <c r="O1686" s="4"/>
      <c r="P1686" s="4"/>
      <c r="Q1686" s="4"/>
      <c r="R1686" s="5"/>
      <c r="S1686" s="3"/>
      <c r="T1686" s="4"/>
      <c r="U1686" s="5"/>
      <c r="V1686" s="5"/>
      <c r="W1686" s="5"/>
      <c r="X1686" s="4"/>
      <c r="Y1686" s="6"/>
      <c r="Z1686" s="4"/>
      <c r="AA1686" s="4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</row>
    <row r="1687" spans="1:144" x14ac:dyDescent="0.2">
      <c r="A1687" s="138">
        <f t="shared" si="383"/>
        <v>43982</v>
      </c>
      <c r="B1687" s="142">
        <f t="shared" ca="1" si="390"/>
        <v>1080896.4879999999</v>
      </c>
      <c r="C1687" s="52">
        <f t="shared" si="384"/>
        <v>1000000</v>
      </c>
      <c r="D1687" s="38">
        <f t="shared" si="385"/>
        <v>0.14476</v>
      </c>
      <c r="E1687" s="42">
        <f t="shared" si="386"/>
        <v>43768</v>
      </c>
      <c r="F1687" s="1">
        <f t="shared" si="378"/>
        <v>144</v>
      </c>
      <c r="G1687" s="51">
        <f t="shared" si="379"/>
        <v>145</v>
      </c>
      <c r="H1687" s="43">
        <f t="shared" si="380"/>
        <v>1.080896488</v>
      </c>
      <c r="I1687" s="51">
        <f t="shared" si="387"/>
        <v>0</v>
      </c>
      <c r="J1687" s="52">
        <f t="shared" si="381"/>
        <v>80896.487999999998</v>
      </c>
      <c r="K1687" s="41">
        <f t="shared" si="382"/>
        <v>0</v>
      </c>
      <c r="L1687" s="2" t="str">
        <f t="shared" si="388"/>
        <v>J=</v>
      </c>
      <c r="M1687" s="42">
        <f t="shared" si="389"/>
        <v>44134</v>
      </c>
      <c r="N1687" s="5">
        <f t="shared" si="391"/>
        <v>0</v>
      </c>
      <c r="O1687" s="4"/>
      <c r="P1687" s="4"/>
      <c r="Q1687" s="4"/>
      <c r="R1687" s="5"/>
      <c r="S1687" s="3"/>
      <c r="T1687" s="4"/>
      <c r="U1687" s="5"/>
      <c r="V1687" s="5"/>
      <c r="W1687" s="5"/>
      <c r="X1687" s="4"/>
      <c r="Y1687" s="6"/>
      <c r="Z1687" s="4"/>
      <c r="AA1687" s="4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</row>
    <row r="1688" spans="1:144" x14ac:dyDescent="0.2">
      <c r="A1688" s="138">
        <f t="shared" si="383"/>
        <v>43983</v>
      </c>
      <c r="B1688" s="142">
        <f t="shared" ca="1" si="390"/>
        <v>1080896.4879999999</v>
      </c>
      <c r="C1688" s="52">
        <f t="shared" si="384"/>
        <v>1000000</v>
      </c>
      <c r="D1688" s="38">
        <f t="shared" si="385"/>
        <v>0.14476</v>
      </c>
      <c r="E1688" s="42">
        <f t="shared" si="386"/>
        <v>43768</v>
      </c>
      <c r="F1688" s="1">
        <f t="shared" si="378"/>
        <v>145</v>
      </c>
      <c r="G1688" s="51">
        <f t="shared" si="379"/>
        <v>145</v>
      </c>
      <c r="H1688" s="43">
        <f t="shared" si="380"/>
        <v>1.080896488</v>
      </c>
      <c r="I1688" s="51">
        <f t="shared" si="387"/>
        <v>0</v>
      </c>
      <c r="J1688" s="52">
        <f t="shared" si="381"/>
        <v>80896.487999999998</v>
      </c>
      <c r="K1688" s="41">
        <f t="shared" si="382"/>
        <v>0</v>
      </c>
      <c r="L1688" s="2" t="str">
        <f t="shared" si="388"/>
        <v>J=</v>
      </c>
      <c r="M1688" s="42">
        <f t="shared" si="389"/>
        <v>44134</v>
      </c>
      <c r="N1688" s="5">
        <f t="shared" si="391"/>
        <v>0</v>
      </c>
      <c r="O1688" s="4"/>
      <c r="P1688" s="4"/>
      <c r="Q1688" s="4"/>
      <c r="R1688" s="5"/>
      <c r="S1688" s="3"/>
      <c r="T1688" s="4"/>
      <c r="U1688" s="5"/>
      <c r="V1688" s="5"/>
      <c r="W1688" s="5"/>
      <c r="X1688" s="4"/>
      <c r="Y1688" s="6"/>
      <c r="Z1688" s="4"/>
      <c r="AA1688" s="4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</row>
    <row r="1689" spans="1:144" x14ac:dyDescent="0.2">
      <c r="A1689" s="138">
        <f t="shared" si="383"/>
        <v>43984</v>
      </c>
      <c r="B1689" s="142">
        <f t="shared" ca="1" si="390"/>
        <v>1081476.5319999899</v>
      </c>
      <c r="C1689" s="52">
        <f t="shared" si="384"/>
        <v>1000000</v>
      </c>
      <c r="D1689" s="38">
        <f t="shared" si="385"/>
        <v>0.14476</v>
      </c>
      <c r="E1689" s="42">
        <f t="shared" si="386"/>
        <v>43768</v>
      </c>
      <c r="F1689" s="1">
        <f t="shared" si="378"/>
        <v>146</v>
      </c>
      <c r="G1689" s="51">
        <f t="shared" si="379"/>
        <v>146</v>
      </c>
      <c r="H1689" s="43">
        <f t="shared" si="380"/>
        <v>1.0814765319999999</v>
      </c>
      <c r="I1689" s="51">
        <f t="shared" si="387"/>
        <v>0</v>
      </c>
      <c r="J1689" s="52">
        <f t="shared" si="381"/>
        <v>81476.531999989995</v>
      </c>
      <c r="K1689" s="41">
        <f t="shared" si="382"/>
        <v>0</v>
      </c>
      <c r="L1689" s="2" t="str">
        <f t="shared" si="388"/>
        <v>J=</v>
      </c>
      <c r="M1689" s="42">
        <f t="shared" si="389"/>
        <v>44134</v>
      </c>
      <c r="N1689" s="5">
        <f t="shared" si="391"/>
        <v>0</v>
      </c>
      <c r="O1689" s="4"/>
      <c r="P1689" s="4"/>
      <c r="Q1689" s="4"/>
      <c r="R1689" s="5"/>
      <c r="S1689" s="3"/>
      <c r="T1689" s="4"/>
      <c r="U1689" s="5"/>
      <c r="V1689" s="5"/>
      <c r="W1689" s="5"/>
      <c r="X1689" s="4"/>
      <c r="Y1689" s="6"/>
      <c r="Z1689" s="4"/>
      <c r="AA1689" s="4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</row>
    <row r="1690" spans="1:144" x14ac:dyDescent="0.2">
      <c r="A1690" s="138">
        <f t="shared" si="383"/>
        <v>43985</v>
      </c>
      <c r="B1690" s="142">
        <f t="shared" ca="1" si="390"/>
        <v>1082056.8870000001</v>
      </c>
      <c r="C1690" s="52">
        <f t="shared" si="384"/>
        <v>1000000</v>
      </c>
      <c r="D1690" s="38">
        <f t="shared" si="385"/>
        <v>0.14476</v>
      </c>
      <c r="E1690" s="42">
        <f t="shared" si="386"/>
        <v>43768</v>
      </c>
      <c r="F1690" s="1">
        <f t="shared" si="378"/>
        <v>147</v>
      </c>
      <c r="G1690" s="51">
        <f t="shared" si="379"/>
        <v>147</v>
      </c>
      <c r="H1690" s="43">
        <f t="shared" si="380"/>
        <v>1.082056887</v>
      </c>
      <c r="I1690" s="51">
        <f t="shared" si="387"/>
        <v>0</v>
      </c>
      <c r="J1690" s="52">
        <f t="shared" si="381"/>
        <v>82056.887000000002</v>
      </c>
      <c r="K1690" s="41">
        <f t="shared" si="382"/>
        <v>0</v>
      </c>
      <c r="L1690" s="2" t="str">
        <f t="shared" si="388"/>
        <v>J=</v>
      </c>
      <c r="M1690" s="42">
        <f t="shared" si="389"/>
        <v>44134</v>
      </c>
      <c r="N1690" s="5">
        <f t="shared" si="391"/>
        <v>0</v>
      </c>
      <c r="O1690" s="4"/>
      <c r="P1690" s="4"/>
      <c r="Q1690" s="4"/>
      <c r="R1690" s="5"/>
      <c r="S1690" s="3"/>
      <c r="T1690" s="4"/>
      <c r="U1690" s="5"/>
      <c r="V1690" s="5"/>
      <c r="W1690" s="5"/>
      <c r="X1690" s="4"/>
      <c r="Y1690" s="6"/>
      <c r="Z1690" s="4"/>
      <c r="AA1690" s="4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</row>
    <row r="1691" spans="1:144" x14ac:dyDescent="0.2">
      <c r="A1691" s="138">
        <f t="shared" si="383"/>
        <v>43986</v>
      </c>
      <c r="B1691" s="142">
        <f t="shared" ca="1" si="390"/>
        <v>1082637.5530000001</v>
      </c>
      <c r="C1691" s="52">
        <f t="shared" si="384"/>
        <v>1000000</v>
      </c>
      <c r="D1691" s="38">
        <f t="shared" si="385"/>
        <v>0.14476</v>
      </c>
      <c r="E1691" s="42">
        <f t="shared" si="386"/>
        <v>43768</v>
      </c>
      <c r="F1691" s="1">
        <f t="shared" si="378"/>
        <v>148</v>
      </c>
      <c r="G1691" s="51">
        <f t="shared" si="379"/>
        <v>148</v>
      </c>
      <c r="H1691" s="43">
        <f t="shared" si="380"/>
        <v>1.0826375530000001</v>
      </c>
      <c r="I1691" s="51">
        <f t="shared" si="387"/>
        <v>0</v>
      </c>
      <c r="J1691" s="52">
        <f t="shared" si="381"/>
        <v>82637.553</v>
      </c>
      <c r="K1691" s="41">
        <f t="shared" si="382"/>
        <v>0</v>
      </c>
      <c r="L1691" s="2" t="str">
        <f t="shared" si="388"/>
        <v>J=</v>
      </c>
      <c r="M1691" s="42">
        <f t="shared" si="389"/>
        <v>44134</v>
      </c>
      <c r="N1691" s="5">
        <f t="shared" si="391"/>
        <v>0</v>
      </c>
      <c r="O1691" s="4"/>
      <c r="P1691" s="4"/>
      <c r="Q1691" s="4"/>
      <c r="R1691" s="5"/>
      <c r="S1691" s="3"/>
      <c r="T1691" s="4"/>
      <c r="U1691" s="5"/>
      <c r="V1691" s="5"/>
      <c r="W1691" s="5"/>
      <c r="X1691" s="4"/>
      <c r="Y1691" s="6"/>
      <c r="Z1691" s="4"/>
      <c r="AA1691" s="4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</row>
    <row r="1692" spans="1:144" x14ac:dyDescent="0.2">
      <c r="A1692" s="138">
        <f t="shared" si="383"/>
        <v>43987</v>
      </c>
      <c r="B1692" s="142">
        <f t="shared" ca="1" si="390"/>
        <v>1083218.531</v>
      </c>
      <c r="C1692" s="52">
        <f t="shared" si="384"/>
        <v>1000000</v>
      </c>
      <c r="D1692" s="38">
        <f t="shared" si="385"/>
        <v>0.14476</v>
      </c>
      <c r="E1692" s="42">
        <f t="shared" si="386"/>
        <v>43768</v>
      </c>
      <c r="F1692" s="1">
        <f t="shared" si="378"/>
        <v>149</v>
      </c>
      <c r="G1692" s="51">
        <f t="shared" si="379"/>
        <v>149</v>
      </c>
      <c r="H1692" s="43">
        <f t="shared" si="380"/>
        <v>1.083218531</v>
      </c>
      <c r="I1692" s="51">
        <f t="shared" si="387"/>
        <v>0</v>
      </c>
      <c r="J1692" s="52">
        <f t="shared" si="381"/>
        <v>83218.531000000003</v>
      </c>
      <c r="K1692" s="41">
        <f t="shared" si="382"/>
        <v>0</v>
      </c>
      <c r="L1692" s="2" t="str">
        <f t="shared" si="388"/>
        <v>J=</v>
      </c>
      <c r="M1692" s="42">
        <f t="shared" si="389"/>
        <v>44134</v>
      </c>
      <c r="N1692" s="5">
        <f t="shared" si="391"/>
        <v>0</v>
      </c>
      <c r="O1692" s="4"/>
      <c r="P1692" s="4"/>
      <c r="Q1692" s="4"/>
      <c r="R1692" s="5"/>
      <c r="S1692" s="3"/>
      <c r="T1692" s="4"/>
      <c r="U1692" s="5"/>
      <c r="V1692" s="5"/>
      <c r="W1692" s="5"/>
      <c r="X1692" s="4"/>
      <c r="Y1692" s="6"/>
      <c r="Z1692" s="4"/>
      <c r="AA1692" s="4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</row>
    <row r="1693" spans="1:144" x14ac:dyDescent="0.2">
      <c r="A1693" s="138">
        <f t="shared" si="383"/>
        <v>43988</v>
      </c>
      <c r="B1693" s="142">
        <f t="shared" ca="1" si="390"/>
        <v>1083799.82099999</v>
      </c>
      <c r="C1693" s="52">
        <f t="shared" si="384"/>
        <v>1000000</v>
      </c>
      <c r="D1693" s="38">
        <f t="shared" si="385"/>
        <v>0.14476</v>
      </c>
      <c r="E1693" s="42">
        <f t="shared" si="386"/>
        <v>43768</v>
      </c>
      <c r="F1693" s="1">
        <f t="shared" si="378"/>
        <v>149</v>
      </c>
      <c r="G1693" s="51">
        <f t="shared" si="379"/>
        <v>150</v>
      </c>
      <c r="H1693" s="43">
        <f t="shared" si="380"/>
        <v>1.0837998209999999</v>
      </c>
      <c r="I1693" s="51">
        <f t="shared" si="387"/>
        <v>0</v>
      </c>
      <c r="J1693" s="52">
        <f t="shared" si="381"/>
        <v>83799.820999989999</v>
      </c>
      <c r="K1693" s="41">
        <f t="shared" si="382"/>
        <v>0</v>
      </c>
      <c r="L1693" s="2" t="str">
        <f t="shared" si="388"/>
        <v>J=</v>
      </c>
      <c r="M1693" s="42">
        <f t="shared" si="389"/>
        <v>44134</v>
      </c>
      <c r="N1693" s="5">
        <f t="shared" si="391"/>
        <v>0</v>
      </c>
      <c r="O1693" s="4"/>
      <c r="P1693" s="4"/>
      <c r="Q1693" s="4"/>
      <c r="R1693" s="5"/>
      <c r="S1693" s="3"/>
      <c r="T1693" s="4"/>
      <c r="U1693" s="5"/>
      <c r="V1693" s="5"/>
      <c r="W1693" s="5"/>
      <c r="X1693" s="4"/>
      <c r="Y1693" s="6"/>
      <c r="Z1693" s="4"/>
      <c r="AA1693" s="4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</row>
    <row r="1694" spans="1:144" x14ac:dyDescent="0.2">
      <c r="A1694" s="138">
        <f t="shared" si="383"/>
        <v>43989</v>
      </c>
      <c r="B1694" s="142">
        <f t="shared" ca="1" si="390"/>
        <v>1083799.82099999</v>
      </c>
      <c r="C1694" s="52">
        <f t="shared" si="384"/>
        <v>1000000</v>
      </c>
      <c r="D1694" s="38">
        <f t="shared" si="385"/>
        <v>0.14476</v>
      </c>
      <c r="E1694" s="42">
        <f t="shared" si="386"/>
        <v>43768</v>
      </c>
      <c r="F1694" s="1">
        <f t="shared" si="378"/>
        <v>149</v>
      </c>
      <c r="G1694" s="51">
        <f t="shared" si="379"/>
        <v>150</v>
      </c>
      <c r="H1694" s="43">
        <f t="shared" si="380"/>
        <v>1.0837998209999999</v>
      </c>
      <c r="I1694" s="51">
        <f t="shared" si="387"/>
        <v>0</v>
      </c>
      <c r="J1694" s="52">
        <f t="shared" si="381"/>
        <v>83799.820999989999</v>
      </c>
      <c r="K1694" s="41">
        <f t="shared" si="382"/>
        <v>0</v>
      </c>
      <c r="L1694" s="2" t="str">
        <f t="shared" si="388"/>
        <v>J=</v>
      </c>
      <c r="M1694" s="42">
        <f t="shared" si="389"/>
        <v>44134</v>
      </c>
      <c r="N1694" s="5">
        <f t="shared" si="391"/>
        <v>0</v>
      </c>
      <c r="O1694" s="4"/>
      <c r="P1694" s="4"/>
      <c r="Q1694" s="4"/>
      <c r="R1694" s="5"/>
      <c r="S1694" s="3"/>
      <c r="T1694" s="4"/>
      <c r="U1694" s="5"/>
      <c r="V1694" s="5"/>
      <c r="W1694" s="5"/>
      <c r="X1694" s="4"/>
      <c r="Y1694" s="6"/>
      <c r="Z1694" s="4"/>
      <c r="AA1694" s="4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</row>
    <row r="1695" spans="1:144" x14ac:dyDescent="0.2">
      <c r="A1695" s="138">
        <f t="shared" si="383"/>
        <v>43990</v>
      </c>
      <c r="B1695" s="142">
        <f t="shared" ca="1" si="390"/>
        <v>1083799.82099999</v>
      </c>
      <c r="C1695" s="52">
        <f t="shared" si="384"/>
        <v>1000000</v>
      </c>
      <c r="D1695" s="38">
        <f t="shared" si="385"/>
        <v>0.14476</v>
      </c>
      <c r="E1695" s="42">
        <f t="shared" si="386"/>
        <v>43768</v>
      </c>
      <c r="F1695" s="1">
        <f t="shared" si="378"/>
        <v>150</v>
      </c>
      <c r="G1695" s="51">
        <f t="shared" si="379"/>
        <v>150</v>
      </c>
      <c r="H1695" s="43">
        <f t="shared" si="380"/>
        <v>1.0837998209999999</v>
      </c>
      <c r="I1695" s="51">
        <f t="shared" si="387"/>
        <v>0</v>
      </c>
      <c r="J1695" s="52">
        <f t="shared" si="381"/>
        <v>83799.820999989999</v>
      </c>
      <c r="K1695" s="41">
        <f t="shared" si="382"/>
        <v>0</v>
      </c>
      <c r="L1695" s="2" t="str">
        <f t="shared" si="388"/>
        <v>J=</v>
      </c>
      <c r="M1695" s="42">
        <f t="shared" si="389"/>
        <v>44134</v>
      </c>
      <c r="N1695" s="5">
        <f t="shared" si="391"/>
        <v>0</v>
      </c>
      <c r="O1695" s="4"/>
      <c r="P1695" s="4"/>
      <c r="Q1695" s="4"/>
      <c r="R1695" s="5"/>
      <c r="S1695" s="3"/>
      <c r="T1695" s="4"/>
      <c r="U1695" s="5"/>
      <c r="V1695" s="5"/>
      <c r="W1695" s="5"/>
      <c r="X1695" s="4"/>
      <c r="Y1695" s="6"/>
      <c r="Z1695" s="4"/>
      <c r="AA1695" s="4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</row>
    <row r="1696" spans="1:144" x14ac:dyDescent="0.2">
      <c r="A1696" s="138">
        <f t="shared" si="383"/>
        <v>43991</v>
      </c>
      <c r="B1696" s="142">
        <f t="shared" ca="1" si="390"/>
        <v>1084381.423</v>
      </c>
      <c r="C1696" s="52">
        <f t="shared" si="384"/>
        <v>1000000</v>
      </c>
      <c r="D1696" s="38">
        <f t="shared" si="385"/>
        <v>0.14476</v>
      </c>
      <c r="E1696" s="42">
        <f t="shared" si="386"/>
        <v>43768</v>
      </c>
      <c r="F1696" s="1">
        <f t="shared" si="378"/>
        <v>151</v>
      </c>
      <c r="G1696" s="51">
        <f t="shared" si="379"/>
        <v>151</v>
      </c>
      <c r="H1696" s="43">
        <f t="shared" si="380"/>
        <v>1.084381423</v>
      </c>
      <c r="I1696" s="51">
        <f t="shared" si="387"/>
        <v>0</v>
      </c>
      <c r="J1696" s="52">
        <f t="shared" si="381"/>
        <v>84381.422999999995</v>
      </c>
      <c r="K1696" s="41">
        <f t="shared" si="382"/>
        <v>0</v>
      </c>
      <c r="L1696" s="2" t="str">
        <f t="shared" si="388"/>
        <v>J=</v>
      </c>
      <c r="M1696" s="42">
        <f t="shared" si="389"/>
        <v>44134</v>
      </c>
      <c r="N1696" s="5">
        <f t="shared" si="391"/>
        <v>0</v>
      </c>
      <c r="O1696" s="4"/>
      <c r="P1696" s="4"/>
      <c r="Q1696" s="4"/>
      <c r="R1696" s="5"/>
      <c r="S1696" s="3"/>
      <c r="T1696" s="4"/>
      <c r="U1696" s="5"/>
      <c r="V1696" s="5"/>
      <c r="W1696" s="5"/>
      <c r="X1696" s="4"/>
      <c r="Y1696" s="6"/>
      <c r="Z1696" s="4"/>
      <c r="AA1696" s="4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</row>
    <row r="1697" spans="1:144" x14ac:dyDescent="0.2">
      <c r="A1697" s="138">
        <f t="shared" si="383"/>
        <v>43992</v>
      </c>
      <c r="B1697" s="142">
        <f t="shared" ca="1" si="390"/>
        <v>1084963.3370000001</v>
      </c>
      <c r="C1697" s="52">
        <f t="shared" si="384"/>
        <v>1000000</v>
      </c>
      <c r="D1697" s="38">
        <f t="shared" si="385"/>
        <v>0.14476</v>
      </c>
      <c r="E1697" s="42">
        <f t="shared" si="386"/>
        <v>43768</v>
      </c>
      <c r="F1697" s="1">
        <f t="shared" si="378"/>
        <v>152</v>
      </c>
      <c r="G1697" s="51">
        <f t="shared" si="379"/>
        <v>152</v>
      </c>
      <c r="H1697" s="43">
        <f t="shared" si="380"/>
        <v>1.084963337</v>
      </c>
      <c r="I1697" s="51">
        <f t="shared" si="387"/>
        <v>0</v>
      </c>
      <c r="J1697" s="52">
        <f t="shared" si="381"/>
        <v>84963.337</v>
      </c>
      <c r="K1697" s="41">
        <f t="shared" si="382"/>
        <v>0</v>
      </c>
      <c r="L1697" s="2" t="str">
        <f t="shared" si="388"/>
        <v>J=</v>
      </c>
      <c r="M1697" s="42">
        <f t="shared" si="389"/>
        <v>44134</v>
      </c>
      <c r="N1697" s="5">
        <f t="shared" si="391"/>
        <v>0</v>
      </c>
      <c r="O1697" s="4"/>
      <c r="P1697" s="4"/>
      <c r="Q1697" s="4"/>
      <c r="R1697" s="5"/>
      <c r="S1697" s="3"/>
      <c r="T1697" s="4"/>
      <c r="U1697" s="5"/>
      <c r="V1697" s="5"/>
      <c r="W1697" s="5"/>
      <c r="X1697" s="4"/>
      <c r="Y1697" s="6"/>
      <c r="Z1697" s="4"/>
      <c r="AA1697" s="4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</row>
    <row r="1698" spans="1:144" x14ac:dyDescent="0.2">
      <c r="A1698" s="138">
        <f t="shared" si="383"/>
        <v>43993</v>
      </c>
      <c r="B1698" s="142">
        <f t="shared" ca="1" si="390"/>
        <v>1085545.5629999901</v>
      </c>
      <c r="C1698" s="52">
        <f t="shared" si="384"/>
        <v>1000000</v>
      </c>
      <c r="D1698" s="38">
        <f t="shared" si="385"/>
        <v>0.14476</v>
      </c>
      <c r="E1698" s="42">
        <f t="shared" si="386"/>
        <v>43768</v>
      </c>
      <c r="F1698" s="1">
        <f t="shared" si="378"/>
        <v>152</v>
      </c>
      <c r="G1698" s="51">
        <f t="shared" si="379"/>
        <v>153</v>
      </c>
      <c r="H1698" s="43">
        <f t="shared" si="380"/>
        <v>1.0855455629999999</v>
      </c>
      <c r="I1698" s="51">
        <f t="shared" si="387"/>
        <v>0</v>
      </c>
      <c r="J1698" s="52">
        <f t="shared" si="381"/>
        <v>85545.562999989997</v>
      </c>
      <c r="K1698" s="41">
        <f t="shared" si="382"/>
        <v>0</v>
      </c>
      <c r="L1698" s="2" t="str">
        <f t="shared" si="388"/>
        <v>J=</v>
      </c>
      <c r="M1698" s="42">
        <f t="shared" si="389"/>
        <v>44134</v>
      </c>
      <c r="N1698" s="5">
        <f t="shared" si="391"/>
        <v>0</v>
      </c>
      <c r="O1698" s="4"/>
      <c r="P1698" s="4"/>
      <c r="Q1698" s="4"/>
      <c r="R1698" s="5"/>
      <c r="S1698" s="3"/>
      <c r="T1698" s="4"/>
      <c r="U1698" s="5"/>
      <c r="V1698" s="5"/>
      <c r="W1698" s="5"/>
      <c r="X1698" s="4"/>
      <c r="Y1698" s="6"/>
      <c r="Z1698" s="4"/>
      <c r="AA1698" s="4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</row>
    <row r="1699" spans="1:144" x14ac:dyDescent="0.2">
      <c r="A1699" s="138">
        <f t="shared" si="383"/>
        <v>43994</v>
      </c>
      <c r="B1699" s="142">
        <f t="shared" ca="1" si="390"/>
        <v>1085545.5629999901</v>
      </c>
      <c r="C1699" s="52">
        <f t="shared" si="384"/>
        <v>1000000</v>
      </c>
      <c r="D1699" s="38">
        <f t="shared" si="385"/>
        <v>0.14476</v>
      </c>
      <c r="E1699" s="42">
        <f t="shared" si="386"/>
        <v>43768</v>
      </c>
      <c r="F1699" s="1">
        <f t="shared" si="378"/>
        <v>153</v>
      </c>
      <c r="G1699" s="51">
        <f t="shared" si="379"/>
        <v>153</v>
      </c>
      <c r="H1699" s="43">
        <f t="shared" si="380"/>
        <v>1.0855455629999999</v>
      </c>
      <c r="I1699" s="51">
        <f t="shared" si="387"/>
        <v>0</v>
      </c>
      <c r="J1699" s="52">
        <f t="shared" si="381"/>
        <v>85545.562999989997</v>
      </c>
      <c r="K1699" s="41">
        <f t="shared" si="382"/>
        <v>0</v>
      </c>
      <c r="L1699" s="2" t="str">
        <f t="shared" si="388"/>
        <v>J=</v>
      </c>
      <c r="M1699" s="42">
        <f t="shared" si="389"/>
        <v>44134</v>
      </c>
      <c r="N1699" s="5">
        <f t="shared" si="391"/>
        <v>0</v>
      </c>
      <c r="O1699" s="4"/>
      <c r="P1699" s="4"/>
      <c r="Q1699" s="4"/>
      <c r="R1699" s="5"/>
      <c r="S1699" s="3"/>
      <c r="T1699" s="4"/>
      <c r="U1699" s="5"/>
      <c r="V1699" s="5"/>
      <c r="W1699" s="5"/>
      <c r="X1699" s="4"/>
      <c r="Y1699" s="6"/>
      <c r="Z1699" s="4"/>
      <c r="AA1699" s="4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</row>
    <row r="1700" spans="1:144" x14ac:dyDescent="0.2">
      <c r="A1700" s="138">
        <f t="shared" si="383"/>
        <v>43995</v>
      </c>
      <c r="B1700" s="142">
        <f t="shared" ca="1" si="390"/>
        <v>1086128.10099999</v>
      </c>
      <c r="C1700" s="52">
        <f t="shared" si="384"/>
        <v>1000000</v>
      </c>
      <c r="D1700" s="38">
        <f t="shared" si="385"/>
        <v>0.14476</v>
      </c>
      <c r="E1700" s="42">
        <f t="shared" si="386"/>
        <v>43768</v>
      </c>
      <c r="F1700" s="1">
        <f t="shared" si="378"/>
        <v>153</v>
      </c>
      <c r="G1700" s="51">
        <f t="shared" si="379"/>
        <v>154</v>
      </c>
      <c r="H1700" s="43">
        <f t="shared" si="380"/>
        <v>1.0861281009999999</v>
      </c>
      <c r="I1700" s="51">
        <f t="shared" si="387"/>
        <v>0</v>
      </c>
      <c r="J1700" s="52">
        <f t="shared" si="381"/>
        <v>86128.100999989998</v>
      </c>
      <c r="K1700" s="41">
        <f t="shared" si="382"/>
        <v>0</v>
      </c>
      <c r="L1700" s="2" t="str">
        <f t="shared" si="388"/>
        <v>J=</v>
      </c>
      <c r="M1700" s="42">
        <f t="shared" si="389"/>
        <v>44134</v>
      </c>
      <c r="N1700" s="5">
        <f t="shared" si="391"/>
        <v>0</v>
      </c>
      <c r="O1700" s="4"/>
      <c r="P1700" s="4"/>
      <c r="Q1700" s="4"/>
      <c r="R1700" s="5"/>
      <c r="S1700" s="3"/>
      <c r="T1700" s="4"/>
      <c r="U1700" s="5"/>
      <c r="V1700" s="5"/>
      <c r="W1700" s="5"/>
      <c r="X1700" s="4"/>
      <c r="Y1700" s="6"/>
      <c r="Z1700" s="4"/>
      <c r="AA1700" s="4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</row>
    <row r="1701" spans="1:144" x14ac:dyDescent="0.2">
      <c r="A1701" s="138">
        <f t="shared" si="383"/>
        <v>43996</v>
      </c>
      <c r="B1701" s="142">
        <f t="shared" ca="1" si="390"/>
        <v>1086128.10099999</v>
      </c>
      <c r="C1701" s="52">
        <f t="shared" si="384"/>
        <v>1000000</v>
      </c>
      <c r="D1701" s="38">
        <f t="shared" si="385"/>
        <v>0.14476</v>
      </c>
      <c r="E1701" s="42">
        <f t="shared" si="386"/>
        <v>43768</v>
      </c>
      <c r="F1701" s="1">
        <f t="shared" si="378"/>
        <v>153</v>
      </c>
      <c r="G1701" s="51">
        <f t="shared" si="379"/>
        <v>154</v>
      </c>
      <c r="H1701" s="43">
        <f t="shared" si="380"/>
        <v>1.0861281009999999</v>
      </c>
      <c r="I1701" s="51">
        <f t="shared" si="387"/>
        <v>0</v>
      </c>
      <c r="J1701" s="52">
        <f t="shared" si="381"/>
        <v>86128.100999989998</v>
      </c>
      <c r="K1701" s="41">
        <f t="shared" si="382"/>
        <v>0</v>
      </c>
      <c r="L1701" s="2" t="str">
        <f t="shared" si="388"/>
        <v>J=</v>
      </c>
      <c r="M1701" s="42">
        <f t="shared" si="389"/>
        <v>44134</v>
      </c>
      <c r="N1701" s="5">
        <f t="shared" si="391"/>
        <v>0</v>
      </c>
      <c r="O1701" s="4"/>
      <c r="P1701" s="4"/>
      <c r="Q1701" s="4"/>
      <c r="R1701" s="5"/>
      <c r="S1701" s="3"/>
      <c r="T1701" s="4"/>
      <c r="U1701" s="5"/>
      <c r="V1701" s="5"/>
      <c r="W1701" s="5"/>
      <c r="X1701" s="4"/>
      <c r="Y1701" s="6"/>
      <c r="Z1701" s="4"/>
      <c r="AA1701" s="4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</row>
    <row r="1702" spans="1:144" x14ac:dyDescent="0.2">
      <c r="A1702" s="138">
        <f t="shared" si="383"/>
        <v>43997</v>
      </c>
      <c r="B1702" s="142">
        <f t="shared" ca="1" si="390"/>
        <v>1086128.10099999</v>
      </c>
      <c r="C1702" s="52">
        <f t="shared" si="384"/>
        <v>1000000</v>
      </c>
      <c r="D1702" s="38">
        <f t="shared" si="385"/>
        <v>0.14476</v>
      </c>
      <c r="E1702" s="42">
        <f t="shared" si="386"/>
        <v>43768</v>
      </c>
      <c r="F1702" s="1">
        <f t="shared" si="378"/>
        <v>154</v>
      </c>
      <c r="G1702" s="51">
        <f t="shared" si="379"/>
        <v>154</v>
      </c>
      <c r="H1702" s="43">
        <f t="shared" si="380"/>
        <v>1.0861281009999999</v>
      </c>
      <c r="I1702" s="51">
        <f t="shared" si="387"/>
        <v>0</v>
      </c>
      <c r="J1702" s="52">
        <f t="shared" si="381"/>
        <v>86128.100999989998</v>
      </c>
      <c r="K1702" s="41">
        <f t="shared" si="382"/>
        <v>0</v>
      </c>
      <c r="L1702" s="2" t="str">
        <f t="shared" si="388"/>
        <v>J=</v>
      </c>
      <c r="M1702" s="42">
        <f t="shared" si="389"/>
        <v>44134</v>
      </c>
      <c r="N1702" s="5">
        <f t="shared" si="391"/>
        <v>0</v>
      </c>
      <c r="O1702" s="4"/>
      <c r="P1702" s="4"/>
      <c r="Q1702" s="4"/>
      <c r="R1702" s="5"/>
      <c r="S1702" s="3"/>
      <c r="T1702" s="4"/>
      <c r="U1702" s="5"/>
      <c r="V1702" s="5"/>
      <c r="W1702" s="5"/>
      <c r="X1702" s="4"/>
      <c r="Y1702" s="6"/>
      <c r="Z1702" s="4"/>
      <c r="AA1702" s="4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</row>
    <row r="1703" spans="1:144" x14ac:dyDescent="0.2">
      <c r="A1703" s="138">
        <f t="shared" si="383"/>
        <v>43998</v>
      </c>
      <c r="B1703" s="142">
        <f t="shared" ca="1" si="390"/>
        <v>1086710.952</v>
      </c>
      <c r="C1703" s="52">
        <f t="shared" si="384"/>
        <v>1000000</v>
      </c>
      <c r="D1703" s="38">
        <f t="shared" si="385"/>
        <v>0.14476</v>
      </c>
      <c r="E1703" s="42">
        <f t="shared" si="386"/>
        <v>43768</v>
      </c>
      <c r="F1703" s="1">
        <f t="shared" si="378"/>
        <v>155</v>
      </c>
      <c r="G1703" s="51">
        <f t="shared" si="379"/>
        <v>155</v>
      </c>
      <c r="H1703" s="43">
        <f t="shared" si="380"/>
        <v>1.086710952</v>
      </c>
      <c r="I1703" s="51">
        <f t="shared" si="387"/>
        <v>0</v>
      </c>
      <c r="J1703" s="52">
        <f t="shared" si="381"/>
        <v>86710.952000000005</v>
      </c>
      <c r="K1703" s="41">
        <f t="shared" si="382"/>
        <v>0</v>
      </c>
      <c r="L1703" s="2" t="str">
        <f t="shared" si="388"/>
        <v>J=</v>
      </c>
      <c r="M1703" s="42">
        <f t="shared" si="389"/>
        <v>44134</v>
      </c>
      <c r="N1703" s="5">
        <f t="shared" si="391"/>
        <v>0</v>
      </c>
      <c r="O1703" s="4"/>
      <c r="P1703" s="4"/>
      <c r="Q1703" s="4"/>
      <c r="R1703" s="5"/>
      <c r="S1703" s="3"/>
      <c r="T1703" s="4"/>
      <c r="U1703" s="5"/>
      <c r="V1703" s="5"/>
      <c r="W1703" s="5"/>
      <c r="X1703" s="4"/>
      <c r="Y1703" s="6"/>
      <c r="Z1703" s="4"/>
      <c r="AA1703" s="4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</row>
    <row r="1704" spans="1:144" x14ac:dyDescent="0.2">
      <c r="A1704" s="138">
        <f t="shared" si="383"/>
        <v>43999</v>
      </c>
      <c r="B1704" s="142">
        <f t="shared" ca="1" si="390"/>
        <v>1087294.1159999999</v>
      </c>
      <c r="C1704" s="52">
        <f t="shared" si="384"/>
        <v>1000000</v>
      </c>
      <c r="D1704" s="38">
        <f t="shared" si="385"/>
        <v>0.14476</v>
      </c>
      <c r="E1704" s="42">
        <f t="shared" si="386"/>
        <v>43768</v>
      </c>
      <c r="F1704" s="1">
        <f t="shared" si="378"/>
        <v>156</v>
      </c>
      <c r="G1704" s="51">
        <f t="shared" si="379"/>
        <v>156</v>
      </c>
      <c r="H1704" s="43">
        <f t="shared" si="380"/>
        <v>1.087294116</v>
      </c>
      <c r="I1704" s="51">
        <f t="shared" si="387"/>
        <v>0</v>
      </c>
      <c r="J1704" s="52">
        <f t="shared" si="381"/>
        <v>87294.115999999995</v>
      </c>
      <c r="K1704" s="41">
        <f t="shared" si="382"/>
        <v>0</v>
      </c>
      <c r="L1704" s="2" t="str">
        <f t="shared" si="388"/>
        <v>J=</v>
      </c>
      <c r="M1704" s="42">
        <f t="shared" si="389"/>
        <v>44134</v>
      </c>
      <c r="N1704" s="5">
        <f t="shared" si="391"/>
        <v>0</v>
      </c>
      <c r="O1704" s="4"/>
      <c r="P1704" s="4"/>
      <c r="Q1704" s="4"/>
      <c r="R1704" s="5"/>
      <c r="S1704" s="3"/>
      <c r="T1704" s="4"/>
      <c r="U1704" s="5"/>
      <c r="V1704" s="5"/>
      <c r="W1704" s="5"/>
      <c r="X1704" s="4"/>
      <c r="Y1704" s="6"/>
      <c r="Z1704" s="4"/>
      <c r="AA1704" s="4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</row>
    <row r="1705" spans="1:144" x14ac:dyDescent="0.2">
      <c r="A1705" s="138">
        <f t="shared" si="383"/>
        <v>44000</v>
      </c>
      <c r="B1705" s="142">
        <f t="shared" ca="1" si="390"/>
        <v>1087877.5929999999</v>
      </c>
      <c r="C1705" s="52">
        <f t="shared" si="384"/>
        <v>1000000</v>
      </c>
      <c r="D1705" s="38">
        <f t="shared" si="385"/>
        <v>0.14476</v>
      </c>
      <c r="E1705" s="42">
        <f t="shared" si="386"/>
        <v>43768</v>
      </c>
      <c r="F1705" s="1">
        <f t="shared" si="378"/>
        <v>157</v>
      </c>
      <c r="G1705" s="51">
        <f t="shared" si="379"/>
        <v>157</v>
      </c>
      <c r="H1705" s="43">
        <f t="shared" si="380"/>
        <v>1.087877593</v>
      </c>
      <c r="I1705" s="51">
        <f t="shared" si="387"/>
        <v>0</v>
      </c>
      <c r="J1705" s="52">
        <f t="shared" si="381"/>
        <v>87877.592999999993</v>
      </c>
      <c r="K1705" s="41">
        <f t="shared" si="382"/>
        <v>0</v>
      </c>
      <c r="L1705" s="2" t="str">
        <f t="shared" si="388"/>
        <v>J=</v>
      </c>
      <c r="M1705" s="42">
        <f t="shared" si="389"/>
        <v>44134</v>
      </c>
      <c r="N1705" s="5">
        <f t="shared" si="391"/>
        <v>0</v>
      </c>
      <c r="O1705" s="4"/>
      <c r="P1705" s="4"/>
      <c r="Q1705" s="4"/>
      <c r="R1705" s="5"/>
      <c r="S1705" s="3"/>
      <c r="T1705" s="4"/>
      <c r="U1705" s="5"/>
      <c r="V1705" s="5"/>
      <c r="W1705" s="5"/>
      <c r="X1705" s="4"/>
      <c r="Y1705" s="6"/>
      <c r="Z1705" s="4"/>
      <c r="AA1705" s="4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</row>
    <row r="1706" spans="1:144" x14ac:dyDescent="0.2">
      <c r="A1706" s="138">
        <f t="shared" si="383"/>
        <v>44001</v>
      </c>
      <c r="B1706" s="142">
        <f t="shared" ca="1" si="390"/>
        <v>1088461.3829999999</v>
      </c>
      <c r="C1706" s="52">
        <f t="shared" si="384"/>
        <v>1000000</v>
      </c>
      <c r="D1706" s="38">
        <f t="shared" si="385"/>
        <v>0.14476</v>
      </c>
      <c r="E1706" s="42">
        <f t="shared" si="386"/>
        <v>43768</v>
      </c>
      <c r="F1706" s="1">
        <f t="shared" si="378"/>
        <v>158</v>
      </c>
      <c r="G1706" s="51">
        <f t="shared" si="379"/>
        <v>158</v>
      </c>
      <c r="H1706" s="43">
        <f t="shared" si="380"/>
        <v>1.0884613830000001</v>
      </c>
      <c r="I1706" s="51">
        <f t="shared" si="387"/>
        <v>0</v>
      </c>
      <c r="J1706" s="52">
        <f t="shared" si="381"/>
        <v>88461.383000000002</v>
      </c>
      <c r="K1706" s="41">
        <f t="shared" si="382"/>
        <v>0</v>
      </c>
      <c r="L1706" s="2" t="str">
        <f t="shared" si="388"/>
        <v>J=</v>
      </c>
      <c r="M1706" s="42">
        <f t="shared" si="389"/>
        <v>44134</v>
      </c>
      <c r="N1706" s="5">
        <f t="shared" si="391"/>
        <v>0</v>
      </c>
      <c r="O1706" s="4"/>
      <c r="P1706" s="4"/>
      <c r="Q1706" s="4"/>
      <c r="R1706" s="5"/>
      <c r="S1706" s="3"/>
      <c r="T1706" s="4"/>
      <c r="U1706" s="5"/>
      <c r="V1706" s="5"/>
      <c r="W1706" s="5"/>
      <c r="X1706" s="4"/>
      <c r="Y1706" s="6"/>
      <c r="Z1706" s="4"/>
      <c r="AA1706" s="4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</row>
    <row r="1707" spans="1:144" x14ac:dyDescent="0.2">
      <c r="A1707" s="138">
        <f t="shared" si="383"/>
        <v>44002</v>
      </c>
      <c r="B1707" s="142">
        <f t="shared" ca="1" si="390"/>
        <v>1089045.48699999</v>
      </c>
      <c r="C1707" s="52">
        <f t="shared" si="384"/>
        <v>1000000</v>
      </c>
      <c r="D1707" s="38">
        <f t="shared" si="385"/>
        <v>0.14476</v>
      </c>
      <c r="E1707" s="42">
        <f t="shared" si="386"/>
        <v>43768</v>
      </c>
      <c r="F1707" s="1">
        <f t="shared" si="378"/>
        <v>158</v>
      </c>
      <c r="G1707" s="51">
        <f t="shared" si="379"/>
        <v>159</v>
      </c>
      <c r="H1707" s="43">
        <f t="shared" si="380"/>
        <v>1.0890454869999999</v>
      </c>
      <c r="I1707" s="51">
        <f t="shared" si="387"/>
        <v>0</v>
      </c>
      <c r="J1707" s="52">
        <f t="shared" si="381"/>
        <v>89045.486999989997</v>
      </c>
      <c r="K1707" s="41">
        <f t="shared" si="382"/>
        <v>0</v>
      </c>
      <c r="L1707" s="2" t="str">
        <f t="shared" si="388"/>
        <v>J=</v>
      </c>
      <c r="M1707" s="42">
        <f t="shared" si="389"/>
        <v>44134</v>
      </c>
      <c r="N1707" s="5">
        <f t="shared" si="391"/>
        <v>0</v>
      </c>
      <c r="O1707" s="4"/>
      <c r="P1707" s="4"/>
      <c r="Q1707" s="4"/>
      <c r="R1707" s="5"/>
      <c r="S1707" s="3"/>
      <c r="T1707" s="4"/>
      <c r="U1707" s="5"/>
      <c r="V1707" s="5"/>
      <c r="W1707" s="5"/>
      <c r="X1707" s="4"/>
      <c r="Y1707" s="6"/>
      <c r="Z1707" s="4"/>
      <c r="AA1707" s="4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</row>
    <row r="1708" spans="1:144" x14ac:dyDescent="0.2">
      <c r="A1708" s="138">
        <f t="shared" si="383"/>
        <v>44003</v>
      </c>
      <c r="B1708" s="142">
        <f t="shared" ca="1" si="390"/>
        <v>1089045.48699999</v>
      </c>
      <c r="C1708" s="52">
        <f t="shared" si="384"/>
        <v>1000000</v>
      </c>
      <c r="D1708" s="38">
        <f t="shared" si="385"/>
        <v>0.14476</v>
      </c>
      <c r="E1708" s="42">
        <f t="shared" si="386"/>
        <v>43768</v>
      </c>
      <c r="F1708" s="1">
        <f t="shared" si="378"/>
        <v>158</v>
      </c>
      <c r="G1708" s="51">
        <f t="shared" si="379"/>
        <v>159</v>
      </c>
      <c r="H1708" s="43">
        <f t="shared" si="380"/>
        <v>1.0890454869999999</v>
      </c>
      <c r="I1708" s="51">
        <f t="shared" si="387"/>
        <v>0</v>
      </c>
      <c r="J1708" s="52">
        <f t="shared" si="381"/>
        <v>89045.486999989997</v>
      </c>
      <c r="K1708" s="41">
        <f t="shared" si="382"/>
        <v>0</v>
      </c>
      <c r="L1708" s="2" t="str">
        <f t="shared" si="388"/>
        <v>J=</v>
      </c>
      <c r="M1708" s="42">
        <f t="shared" si="389"/>
        <v>44134</v>
      </c>
      <c r="N1708" s="5">
        <f t="shared" si="391"/>
        <v>0</v>
      </c>
      <c r="O1708" s="4"/>
      <c r="P1708" s="4"/>
      <c r="Q1708" s="4"/>
      <c r="R1708" s="5"/>
      <c r="S1708" s="3"/>
      <c r="T1708" s="4"/>
      <c r="U1708" s="5"/>
      <c r="V1708" s="5"/>
      <c r="W1708" s="5"/>
      <c r="X1708" s="4"/>
      <c r="Y1708" s="6"/>
      <c r="Z1708" s="4"/>
      <c r="AA1708" s="4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</row>
    <row r="1709" spans="1:144" x14ac:dyDescent="0.2">
      <c r="A1709" s="138">
        <f t="shared" si="383"/>
        <v>44004</v>
      </c>
      <c r="B1709" s="142">
        <f t="shared" ca="1" si="390"/>
        <v>1089045.48699999</v>
      </c>
      <c r="C1709" s="52">
        <f t="shared" si="384"/>
        <v>1000000</v>
      </c>
      <c r="D1709" s="38">
        <f t="shared" si="385"/>
        <v>0.14476</v>
      </c>
      <c r="E1709" s="42">
        <f t="shared" si="386"/>
        <v>43768</v>
      </c>
      <c r="F1709" s="1">
        <f t="shared" si="378"/>
        <v>159</v>
      </c>
      <c r="G1709" s="51">
        <f t="shared" si="379"/>
        <v>159</v>
      </c>
      <c r="H1709" s="43">
        <f t="shared" si="380"/>
        <v>1.0890454869999999</v>
      </c>
      <c r="I1709" s="51">
        <f t="shared" si="387"/>
        <v>0</v>
      </c>
      <c r="J1709" s="52">
        <f t="shared" si="381"/>
        <v>89045.486999989997</v>
      </c>
      <c r="K1709" s="41">
        <f t="shared" si="382"/>
        <v>0</v>
      </c>
      <c r="L1709" s="2" t="str">
        <f t="shared" si="388"/>
        <v>J=</v>
      </c>
      <c r="M1709" s="42">
        <f t="shared" si="389"/>
        <v>44134</v>
      </c>
      <c r="N1709" s="5">
        <f t="shared" si="391"/>
        <v>0</v>
      </c>
      <c r="O1709" s="4"/>
      <c r="P1709" s="4"/>
      <c r="Q1709" s="4"/>
      <c r="R1709" s="5"/>
      <c r="S1709" s="3"/>
      <c r="T1709" s="4"/>
      <c r="U1709" s="5"/>
      <c r="V1709" s="5"/>
      <c r="W1709" s="5"/>
      <c r="X1709" s="4"/>
      <c r="Y1709" s="6"/>
      <c r="Z1709" s="4"/>
      <c r="AA1709" s="4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</row>
    <row r="1710" spans="1:144" x14ac:dyDescent="0.2">
      <c r="A1710" s="138">
        <f t="shared" si="383"/>
        <v>44005</v>
      </c>
      <c r="B1710" s="142">
        <f t="shared" ca="1" si="390"/>
        <v>1089629.9029999999</v>
      </c>
      <c r="C1710" s="52">
        <f t="shared" si="384"/>
        <v>1000000</v>
      </c>
      <c r="D1710" s="38">
        <f t="shared" si="385"/>
        <v>0.14476</v>
      </c>
      <c r="E1710" s="42">
        <f t="shared" si="386"/>
        <v>43768</v>
      </c>
      <c r="F1710" s="1">
        <f t="shared" si="378"/>
        <v>160</v>
      </c>
      <c r="G1710" s="51">
        <f t="shared" si="379"/>
        <v>160</v>
      </c>
      <c r="H1710" s="43">
        <f t="shared" si="380"/>
        <v>1.0896299030000001</v>
      </c>
      <c r="I1710" s="51">
        <f t="shared" si="387"/>
        <v>0</v>
      </c>
      <c r="J1710" s="52">
        <f t="shared" si="381"/>
        <v>89629.903000000006</v>
      </c>
      <c r="K1710" s="41">
        <f t="shared" si="382"/>
        <v>0</v>
      </c>
      <c r="L1710" s="2" t="str">
        <f t="shared" si="388"/>
        <v>J=</v>
      </c>
      <c r="M1710" s="42">
        <f t="shared" si="389"/>
        <v>44134</v>
      </c>
      <c r="N1710" s="5">
        <f t="shared" si="391"/>
        <v>0</v>
      </c>
      <c r="O1710" s="4"/>
      <c r="P1710" s="4"/>
      <c r="Q1710" s="4"/>
      <c r="R1710" s="5"/>
      <c r="S1710" s="3"/>
      <c r="T1710" s="4"/>
      <c r="U1710" s="5"/>
      <c r="V1710" s="5"/>
      <c r="W1710" s="5"/>
      <c r="X1710" s="4"/>
      <c r="Y1710" s="6"/>
      <c r="Z1710" s="4"/>
      <c r="AA1710" s="4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</row>
    <row r="1711" spans="1:144" x14ac:dyDescent="0.2">
      <c r="A1711" s="138">
        <f t="shared" si="383"/>
        <v>44006</v>
      </c>
      <c r="B1711" s="142">
        <f t="shared" ca="1" si="390"/>
        <v>1090214.6340000001</v>
      </c>
      <c r="C1711" s="52">
        <f t="shared" si="384"/>
        <v>1000000</v>
      </c>
      <c r="D1711" s="38">
        <f t="shared" si="385"/>
        <v>0.14476</v>
      </c>
      <c r="E1711" s="42">
        <f t="shared" si="386"/>
        <v>43768</v>
      </c>
      <c r="F1711" s="1">
        <f t="shared" si="378"/>
        <v>161</v>
      </c>
      <c r="G1711" s="51">
        <f t="shared" si="379"/>
        <v>161</v>
      </c>
      <c r="H1711" s="43">
        <f t="shared" si="380"/>
        <v>1.0902146340000001</v>
      </c>
      <c r="I1711" s="51">
        <f t="shared" si="387"/>
        <v>0</v>
      </c>
      <c r="J1711" s="52">
        <f t="shared" si="381"/>
        <v>90214.634000000005</v>
      </c>
      <c r="K1711" s="41">
        <f t="shared" si="382"/>
        <v>0</v>
      </c>
      <c r="L1711" s="2" t="str">
        <f t="shared" si="388"/>
        <v>J=</v>
      </c>
      <c r="M1711" s="42">
        <f t="shared" si="389"/>
        <v>44134</v>
      </c>
      <c r="N1711" s="5">
        <f t="shared" si="391"/>
        <v>0</v>
      </c>
      <c r="O1711" s="4"/>
      <c r="P1711" s="4"/>
      <c r="Q1711" s="4"/>
      <c r="R1711" s="5"/>
      <c r="S1711" s="3"/>
      <c r="T1711" s="4"/>
      <c r="U1711" s="5"/>
      <c r="V1711" s="5"/>
      <c r="W1711" s="5"/>
      <c r="X1711" s="4"/>
      <c r="Y1711" s="6"/>
      <c r="Z1711" s="4"/>
      <c r="AA1711" s="4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</row>
    <row r="1712" spans="1:144" x14ac:dyDescent="0.2">
      <c r="A1712" s="138">
        <f t="shared" si="383"/>
        <v>44007</v>
      </c>
      <c r="B1712" s="142">
        <f t="shared" ca="1" si="390"/>
        <v>1090799.6780000001</v>
      </c>
      <c r="C1712" s="52">
        <f t="shared" si="384"/>
        <v>1000000</v>
      </c>
      <c r="D1712" s="38">
        <f t="shared" si="385"/>
        <v>0.14476</v>
      </c>
      <c r="E1712" s="42">
        <f t="shared" si="386"/>
        <v>43768</v>
      </c>
      <c r="F1712" s="1">
        <f t="shared" si="378"/>
        <v>162</v>
      </c>
      <c r="G1712" s="51">
        <f t="shared" si="379"/>
        <v>162</v>
      </c>
      <c r="H1712" s="43">
        <f t="shared" si="380"/>
        <v>1.090799678</v>
      </c>
      <c r="I1712" s="51">
        <f t="shared" si="387"/>
        <v>0</v>
      </c>
      <c r="J1712" s="52">
        <f t="shared" si="381"/>
        <v>90799.678</v>
      </c>
      <c r="K1712" s="41">
        <f t="shared" si="382"/>
        <v>0</v>
      </c>
      <c r="L1712" s="2" t="str">
        <f t="shared" si="388"/>
        <v>J=</v>
      </c>
      <c r="M1712" s="42">
        <f t="shared" si="389"/>
        <v>44134</v>
      </c>
      <c r="N1712" s="5">
        <f t="shared" si="391"/>
        <v>0</v>
      </c>
      <c r="O1712" s="4"/>
      <c r="P1712" s="4"/>
      <c r="Q1712" s="4"/>
      <c r="R1712" s="5"/>
      <c r="S1712" s="3"/>
      <c r="T1712" s="4"/>
      <c r="U1712" s="5"/>
      <c r="V1712" s="5"/>
      <c r="W1712" s="5"/>
      <c r="X1712" s="4"/>
      <c r="Y1712" s="6"/>
      <c r="Z1712" s="4"/>
      <c r="AA1712" s="4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</row>
    <row r="1713" spans="1:144" x14ac:dyDescent="0.2">
      <c r="A1713" s="138">
        <f t="shared" si="383"/>
        <v>44008</v>
      </c>
      <c r="B1713" s="142">
        <f t="shared" ca="1" si="390"/>
        <v>1091385.0359999901</v>
      </c>
      <c r="C1713" s="52">
        <f t="shared" si="384"/>
        <v>1000000</v>
      </c>
      <c r="D1713" s="38">
        <f t="shared" si="385"/>
        <v>0.14476</v>
      </c>
      <c r="E1713" s="42">
        <f t="shared" si="386"/>
        <v>43768</v>
      </c>
      <c r="F1713" s="1">
        <f t="shared" si="378"/>
        <v>163</v>
      </c>
      <c r="G1713" s="51">
        <f t="shared" si="379"/>
        <v>163</v>
      </c>
      <c r="H1713" s="43">
        <f t="shared" si="380"/>
        <v>1.0913850359999999</v>
      </c>
      <c r="I1713" s="51">
        <f t="shared" si="387"/>
        <v>0</v>
      </c>
      <c r="J1713" s="52">
        <f t="shared" si="381"/>
        <v>91385.035999989996</v>
      </c>
      <c r="K1713" s="41">
        <f t="shared" si="382"/>
        <v>0</v>
      </c>
      <c r="L1713" s="2" t="str">
        <f t="shared" si="388"/>
        <v>J=</v>
      </c>
      <c r="M1713" s="42">
        <f t="shared" si="389"/>
        <v>44134</v>
      </c>
      <c r="N1713" s="5">
        <f t="shared" si="391"/>
        <v>0</v>
      </c>
      <c r="O1713" s="4"/>
      <c r="P1713" s="4"/>
      <c r="Q1713" s="4"/>
      <c r="R1713" s="5"/>
      <c r="S1713" s="3"/>
      <c r="T1713" s="4"/>
      <c r="U1713" s="5"/>
      <c r="V1713" s="5"/>
      <c r="W1713" s="5"/>
      <c r="X1713" s="4"/>
      <c r="Y1713" s="6"/>
      <c r="Z1713" s="4"/>
      <c r="AA1713" s="4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</row>
    <row r="1714" spans="1:144" x14ac:dyDescent="0.2">
      <c r="A1714" s="138">
        <f t="shared" si="383"/>
        <v>44009</v>
      </c>
      <c r="B1714" s="142">
        <f t="shared" ca="1" si="390"/>
        <v>1091970.7080000001</v>
      </c>
      <c r="C1714" s="52">
        <f t="shared" si="384"/>
        <v>1000000</v>
      </c>
      <c r="D1714" s="38">
        <f t="shared" si="385"/>
        <v>0.14476</v>
      </c>
      <c r="E1714" s="42">
        <f t="shared" si="386"/>
        <v>43768</v>
      </c>
      <c r="F1714" s="1">
        <f t="shared" si="378"/>
        <v>163</v>
      </c>
      <c r="G1714" s="51">
        <f t="shared" si="379"/>
        <v>164</v>
      </c>
      <c r="H1714" s="43">
        <f t="shared" si="380"/>
        <v>1.0919707080000001</v>
      </c>
      <c r="I1714" s="51">
        <f t="shared" si="387"/>
        <v>0</v>
      </c>
      <c r="J1714" s="52">
        <f t="shared" si="381"/>
        <v>91970.707999999999</v>
      </c>
      <c r="K1714" s="41">
        <f t="shared" si="382"/>
        <v>0</v>
      </c>
      <c r="L1714" s="2" t="str">
        <f t="shared" si="388"/>
        <v>J=</v>
      </c>
      <c r="M1714" s="42">
        <f t="shared" si="389"/>
        <v>44134</v>
      </c>
      <c r="N1714" s="5">
        <f t="shared" si="391"/>
        <v>0</v>
      </c>
      <c r="O1714" s="4"/>
      <c r="P1714" s="4"/>
      <c r="Q1714" s="4"/>
      <c r="R1714" s="5"/>
      <c r="S1714" s="3"/>
      <c r="T1714" s="4"/>
      <c r="U1714" s="5"/>
      <c r="V1714" s="5"/>
      <c r="W1714" s="5"/>
      <c r="X1714" s="4"/>
      <c r="Y1714" s="6"/>
      <c r="Z1714" s="4"/>
      <c r="AA1714" s="4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</row>
    <row r="1715" spans="1:144" x14ac:dyDescent="0.2">
      <c r="A1715" s="138">
        <f t="shared" si="383"/>
        <v>44010</v>
      </c>
      <c r="B1715" s="142">
        <f t="shared" ca="1" si="390"/>
        <v>1091970.7080000001</v>
      </c>
      <c r="C1715" s="52">
        <f t="shared" si="384"/>
        <v>1000000</v>
      </c>
      <c r="D1715" s="38">
        <f t="shared" si="385"/>
        <v>0.14476</v>
      </c>
      <c r="E1715" s="42">
        <f t="shared" si="386"/>
        <v>43768</v>
      </c>
      <c r="F1715" s="1">
        <f t="shared" si="378"/>
        <v>163</v>
      </c>
      <c r="G1715" s="51">
        <f t="shared" si="379"/>
        <v>164</v>
      </c>
      <c r="H1715" s="43">
        <f t="shared" si="380"/>
        <v>1.0919707080000001</v>
      </c>
      <c r="I1715" s="51">
        <f t="shared" si="387"/>
        <v>0</v>
      </c>
      <c r="J1715" s="52">
        <f t="shared" si="381"/>
        <v>91970.707999999999</v>
      </c>
      <c r="K1715" s="41">
        <f t="shared" si="382"/>
        <v>0</v>
      </c>
      <c r="L1715" s="2" t="str">
        <f t="shared" si="388"/>
        <v>J=</v>
      </c>
      <c r="M1715" s="42">
        <f t="shared" si="389"/>
        <v>44134</v>
      </c>
      <c r="N1715" s="5">
        <f t="shared" si="391"/>
        <v>0</v>
      </c>
      <c r="O1715" s="4"/>
      <c r="P1715" s="4"/>
      <c r="Q1715" s="4"/>
      <c r="R1715" s="5"/>
      <c r="S1715" s="3"/>
      <c r="T1715" s="4"/>
      <c r="U1715" s="5"/>
      <c r="V1715" s="5"/>
      <c r="W1715" s="5"/>
      <c r="X1715" s="4"/>
      <c r="Y1715" s="6"/>
      <c r="Z1715" s="4"/>
      <c r="AA1715" s="4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</row>
    <row r="1716" spans="1:144" x14ac:dyDescent="0.2">
      <c r="A1716" s="138">
        <f t="shared" si="383"/>
        <v>44011</v>
      </c>
      <c r="B1716" s="142">
        <f t="shared" ca="1" si="390"/>
        <v>1091970.7080000001</v>
      </c>
      <c r="C1716" s="52">
        <f t="shared" si="384"/>
        <v>1000000</v>
      </c>
      <c r="D1716" s="38">
        <f t="shared" si="385"/>
        <v>0.14476</v>
      </c>
      <c r="E1716" s="42">
        <f t="shared" si="386"/>
        <v>43768</v>
      </c>
      <c r="F1716" s="1">
        <f t="shared" si="378"/>
        <v>164</v>
      </c>
      <c r="G1716" s="51">
        <f t="shared" si="379"/>
        <v>164</v>
      </c>
      <c r="H1716" s="43">
        <f t="shared" si="380"/>
        <v>1.0919707080000001</v>
      </c>
      <c r="I1716" s="51">
        <f t="shared" si="387"/>
        <v>0</v>
      </c>
      <c r="J1716" s="52">
        <f t="shared" si="381"/>
        <v>91970.707999999999</v>
      </c>
      <c r="K1716" s="41">
        <f t="shared" si="382"/>
        <v>0</v>
      </c>
      <c r="L1716" s="2" t="str">
        <f t="shared" si="388"/>
        <v>J=</v>
      </c>
      <c r="M1716" s="42">
        <f t="shared" si="389"/>
        <v>44134</v>
      </c>
      <c r="N1716" s="5">
        <f t="shared" si="391"/>
        <v>0</v>
      </c>
      <c r="O1716" s="4"/>
      <c r="P1716" s="4"/>
      <c r="Q1716" s="4"/>
      <c r="R1716" s="5"/>
      <c r="S1716" s="3"/>
      <c r="T1716" s="4"/>
      <c r="U1716" s="5"/>
      <c r="V1716" s="5"/>
      <c r="W1716" s="5"/>
      <c r="X1716" s="4"/>
      <c r="Y1716" s="6"/>
      <c r="Z1716" s="4"/>
      <c r="AA1716" s="4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</row>
    <row r="1717" spans="1:144" x14ac:dyDescent="0.2">
      <c r="A1717" s="138">
        <f t="shared" si="383"/>
        <v>44012</v>
      </c>
      <c r="B1717" s="142">
        <f t="shared" ca="1" si="390"/>
        <v>1092556.6950000001</v>
      </c>
      <c r="C1717" s="52">
        <f t="shared" si="384"/>
        <v>1000000</v>
      </c>
      <c r="D1717" s="38">
        <f t="shared" si="385"/>
        <v>0.14476</v>
      </c>
      <c r="E1717" s="42">
        <f t="shared" si="386"/>
        <v>43768</v>
      </c>
      <c r="F1717" s="1">
        <f t="shared" si="378"/>
        <v>165</v>
      </c>
      <c r="G1717" s="51">
        <f t="shared" si="379"/>
        <v>165</v>
      </c>
      <c r="H1717" s="43">
        <f t="shared" si="380"/>
        <v>1.0925566950000001</v>
      </c>
      <c r="I1717" s="51">
        <f t="shared" si="387"/>
        <v>0</v>
      </c>
      <c r="J1717" s="52">
        <f t="shared" si="381"/>
        <v>92556.695000000007</v>
      </c>
      <c r="K1717" s="41">
        <f t="shared" si="382"/>
        <v>0</v>
      </c>
      <c r="L1717" s="2" t="str">
        <f t="shared" si="388"/>
        <v>J=</v>
      </c>
      <c r="M1717" s="42">
        <f t="shared" si="389"/>
        <v>44134</v>
      </c>
      <c r="N1717" s="5">
        <f t="shared" si="391"/>
        <v>0</v>
      </c>
      <c r="O1717" s="4"/>
      <c r="P1717" s="4"/>
      <c r="Q1717" s="4"/>
      <c r="R1717" s="5"/>
      <c r="S1717" s="3"/>
      <c r="T1717" s="4"/>
      <c r="U1717" s="5"/>
      <c r="V1717" s="5"/>
      <c r="W1717" s="5"/>
      <c r="X1717" s="4"/>
      <c r="Y1717" s="6"/>
      <c r="Z1717" s="4"/>
      <c r="AA1717" s="4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</row>
    <row r="1718" spans="1:144" x14ac:dyDescent="0.2">
      <c r="A1718" s="138">
        <f t="shared" si="383"/>
        <v>44013</v>
      </c>
      <c r="B1718" s="142">
        <f t="shared" ca="1" si="390"/>
        <v>1093142.996</v>
      </c>
      <c r="C1718" s="52">
        <f t="shared" si="384"/>
        <v>1000000</v>
      </c>
      <c r="D1718" s="38">
        <f t="shared" si="385"/>
        <v>0.14476</v>
      </c>
      <c r="E1718" s="42">
        <f t="shared" si="386"/>
        <v>43768</v>
      </c>
      <c r="F1718" s="1">
        <f t="shared" si="378"/>
        <v>166</v>
      </c>
      <c r="G1718" s="51">
        <f t="shared" si="379"/>
        <v>166</v>
      </c>
      <c r="H1718" s="43">
        <f t="shared" si="380"/>
        <v>1.0931429960000001</v>
      </c>
      <c r="I1718" s="51">
        <f t="shared" si="387"/>
        <v>0</v>
      </c>
      <c r="J1718" s="52">
        <f t="shared" si="381"/>
        <v>93142.995999999999</v>
      </c>
      <c r="K1718" s="41">
        <f t="shared" si="382"/>
        <v>0</v>
      </c>
      <c r="L1718" s="2" t="str">
        <f t="shared" si="388"/>
        <v>J=</v>
      </c>
      <c r="M1718" s="42">
        <f t="shared" si="389"/>
        <v>44134</v>
      </c>
      <c r="N1718" s="5">
        <f t="shared" si="391"/>
        <v>0</v>
      </c>
      <c r="O1718" s="4"/>
      <c r="P1718" s="4"/>
      <c r="Q1718" s="4"/>
      <c r="R1718" s="5"/>
      <c r="S1718" s="3"/>
      <c r="T1718" s="4"/>
      <c r="U1718" s="5"/>
      <c r="V1718" s="5"/>
      <c r="W1718" s="5"/>
      <c r="X1718" s="4"/>
      <c r="Y1718" s="6"/>
      <c r="Z1718" s="4"/>
      <c r="AA1718" s="4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</row>
    <row r="1719" spans="1:144" x14ac:dyDescent="0.2">
      <c r="A1719" s="138">
        <f t="shared" si="383"/>
        <v>44014</v>
      </c>
      <c r="B1719" s="142">
        <f t="shared" ca="1" si="390"/>
        <v>1093729.611</v>
      </c>
      <c r="C1719" s="52">
        <f t="shared" si="384"/>
        <v>1000000</v>
      </c>
      <c r="D1719" s="38">
        <f t="shared" si="385"/>
        <v>0.14476</v>
      </c>
      <c r="E1719" s="42">
        <f t="shared" si="386"/>
        <v>43768</v>
      </c>
      <c r="F1719" s="1">
        <f t="shared" si="378"/>
        <v>167</v>
      </c>
      <c r="G1719" s="51">
        <f t="shared" si="379"/>
        <v>167</v>
      </c>
      <c r="H1719" s="43">
        <f t="shared" si="380"/>
        <v>1.0937296110000001</v>
      </c>
      <c r="I1719" s="51">
        <f t="shared" si="387"/>
        <v>0</v>
      </c>
      <c r="J1719" s="52">
        <f t="shared" si="381"/>
        <v>93729.611000000004</v>
      </c>
      <c r="K1719" s="41">
        <f t="shared" si="382"/>
        <v>0</v>
      </c>
      <c r="L1719" s="2" t="str">
        <f t="shared" si="388"/>
        <v>J=</v>
      </c>
      <c r="M1719" s="42">
        <f t="shared" si="389"/>
        <v>44134</v>
      </c>
      <c r="N1719" s="5">
        <f t="shared" si="391"/>
        <v>0</v>
      </c>
      <c r="O1719" s="4"/>
      <c r="P1719" s="4"/>
      <c r="Q1719" s="4"/>
      <c r="R1719" s="5"/>
      <c r="S1719" s="3"/>
      <c r="T1719" s="4"/>
      <c r="U1719" s="5"/>
      <c r="V1719" s="5"/>
      <c r="W1719" s="5"/>
      <c r="X1719" s="4"/>
      <c r="Y1719" s="6"/>
      <c r="Z1719" s="4"/>
      <c r="AA1719" s="4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</row>
    <row r="1720" spans="1:144" x14ac:dyDescent="0.2">
      <c r="A1720" s="138">
        <f t="shared" si="383"/>
        <v>44015</v>
      </c>
      <c r="B1720" s="142">
        <f t="shared" ca="1" si="390"/>
        <v>1094316.541</v>
      </c>
      <c r="C1720" s="52">
        <f t="shared" si="384"/>
        <v>1000000</v>
      </c>
      <c r="D1720" s="38">
        <f t="shared" si="385"/>
        <v>0.14476</v>
      </c>
      <c r="E1720" s="42">
        <f t="shared" si="386"/>
        <v>43768</v>
      </c>
      <c r="F1720" s="1">
        <f t="shared" si="378"/>
        <v>168</v>
      </c>
      <c r="G1720" s="51">
        <f t="shared" si="379"/>
        <v>168</v>
      </c>
      <c r="H1720" s="43">
        <f t="shared" si="380"/>
        <v>1.094316541</v>
      </c>
      <c r="I1720" s="51">
        <f t="shared" si="387"/>
        <v>0</v>
      </c>
      <c r="J1720" s="52">
        <f t="shared" si="381"/>
        <v>94316.540999999997</v>
      </c>
      <c r="K1720" s="41">
        <f t="shared" si="382"/>
        <v>0</v>
      </c>
      <c r="L1720" s="2" t="str">
        <f t="shared" si="388"/>
        <v>J=</v>
      </c>
      <c r="M1720" s="42">
        <f t="shared" si="389"/>
        <v>44134</v>
      </c>
      <c r="N1720" s="5">
        <f t="shared" si="391"/>
        <v>0</v>
      </c>
      <c r="O1720" s="4"/>
      <c r="P1720" s="4"/>
      <c r="Q1720" s="4"/>
      <c r="R1720" s="5"/>
      <c r="S1720" s="3"/>
      <c r="T1720" s="4"/>
      <c r="U1720" s="5"/>
      <c r="V1720" s="5"/>
      <c r="W1720" s="5"/>
      <c r="X1720" s="4"/>
      <c r="Y1720" s="6"/>
      <c r="Z1720" s="4"/>
      <c r="AA1720" s="4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</row>
    <row r="1721" spans="1:144" x14ac:dyDescent="0.2">
      <c r="A1721" s="138">
        <f t="shared" si="383"/>
        <v>44016</v>
      </c>
      <c r="B1721" s="142">
        <f t="shared" ca="1" si="390"/>
        <v>1094903.787</v>
      </c>
      <c r="C1721" s="52">
        <f t="shared" si="384"/>
        <v>1000000</v>
      </c>
      <c r="D1721" s="38">
        <f t="shared" si="385"/>
        <v>0.14476</v>
      </c>
      <c r="E1721" s="42">
        <f t="shared" si="386"/>
        <v>43768</v>
      </c>
      <c r="F1721" s="1">
        <f t="shared" si="378"/>
        <v>168</v>
      </c>
      <c r="G1721" s="51">
        <f t="shared" si="379"/>
        <v>169</v>
      </c>
      <c r="H1721" s="43">
        <f t="shared" si="380"/>
        <v>1.094903787</v>
      </c>
      <c r="I1721" s="51">
        <f t="shared" si="387"/>
        <v>0</v>
      </c>
      <c r="J1721" s="52">
        <f t="shared" si="381"/>
        <v>94903.786999999997</v>
      </c>
      <c r="K1721" s="41">
        <f t="shared" si="382"/>
        <v>0</v>
      </c>
      <c r="L1721" s="2" t="str">
        <f t="shared" si="388"/>
        <v>J=</v>
      </c>
      <c r="M1721" s="42">
        <f t="shared" si="389"/>
        <v>44134</v>
      </c>
      <c r="N1721" s="5">
        <f t="shared" si="391"/>
        <v>0</v>
      </c>
      <c r="O1721" s="4"/>
      <c r="P1721" s="4"/>
      <c r="Q1721" s="4"/>
      <c r="R1721" s="5"/>
      <c r="S1721" s="3"/>
      <c r="T1721" s="4"/>
      <c r="U1721" s="5"/>
      <c r="V1721" s="5"/>
      <c r="W1721" s="5"/>
      <c r="X1721" s="4"/>
      <c r="Y1721" s="6"/>
      <c r="Z1721" s="4"/>
      <c r="AA1721" s="4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</row>
    <row r="1722" spans="1:144" x14ac:dyDescent="0.2">
      <c r="A1722" s="138">
        <f t="shared" si="383"/>
        <v>44017</v>
      </c>
      <c r="B1722" s="142">
        <f t="shared" ca="1" si="390"/>
        <v>1094903.787</v>
      </c>
      <c r="C1722" s="52">
        <f t="shared" si="384"/>
        <v>1000000</v>
      </c>
      <c r="D1722" s="38">
        <f t="shared" si="385"/>
        <v>0.14476</v>
      </c>
      <c r="E1722" s="42">
        <f t="shared" si="386"/>
        <v>43768</v>
      </c>
      <c r="F1722" s="1">
        <f t="shared" si="378"/>
        <v>168</v>
      </c>
      <c r="G1722" s="51">
        <f t="shared" si="379"/>
        <v>169</v>
      </c>
      <c r="H1722" s="43">
        <f t="shared" si="380"/>
        <v>1.094903787</v>
      </c>
      <c r="I1722" s="51">
        <f t="shared" si="387"/>
        <v>0</v>
      </c>
      <c r="J1722" s="52">
        <f t="shared" si="381"/>
        <v>94903.786999999997</v>
      </c>
      <c r="K1722" s="41">
        <f t="shared" si="382"/>
        <v>0</v>
      </c>
      <c r="L1722" s="2" t="str">
        <f t="shared" si="388"/>
        <v>J=</v>
      </c>
      <c r="M1722" s="42">
        <f t="shared" si="389"/>
        <v>44134</v>
      </c>
      <c r="N1722" s="5">
        <f t="shared" si="391"/>
        <v>0</v>
      </c>
      <c r="O1722" s="4"/>
      <c r="P1722" s="4"/>
      <c r="Q1722" s="4"/>
      <c r="R1722" s="5"/>
      <c r="S1722" s="3"/>
      <c r="T1722" s="4"/>
      <c r="U1722" s="5"/>
      <c r="V1722" s="5"/>
      <c r="W1722" s="5"/>
      <c r="X1722" s="4"/>
      <c r="Y1722" s="6"/>
      <c r="Z1722" s="4"/>
      <c r="AA1722" s="4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</row>
    <row r="1723" spans="1:144" x14ac:dyDescent="0.2">
      <c r="A1723" s="138">
        <f t="shared" si="383"/>
        <v>44018</v>
      </c>
      <c r="B1723" s="142">
        <f t="shared" ca="1" si="390"/>
        <v>1094903.787</v>
      </c>
      <c r="C1723" s="52">
        <f t="shared" si="384"/>
        <v>1000000</v>
      </c>
      <c r="D1723" s="38">
        <f t="shared" si="385"/>
        <v>0.14476</v>
      </c>
      <c r="E1723" s="42">
        <f t="shared" si="386"/>
        <v>43768</v>
      </c>
      <c r="F1723" s="1">
        <f t="shared" si="378"/>
        <v>169</v>
      </c>
      <c r="G1723" s="51">
        <f t="shared" si="379"/>
        <v>169</v>
      </c>
      <c r="H1723" s="43">
        <f t="shared" si="380"/>
        <v>1.094903787</v>
      </c>
      <c r="I1723" s="51">
        <f t="shared" si="387"/>
        <v>0</v>
      </c>
      <c r="J1723" s="52">
        <f t="shared" si="381"/>
        <v>94903.786999999997</v>
      </c>
      <c r="K1723" s="41">
        <f t="shared" si="382"/>
        <v>0</v>
      </c>
      <c r="L1723" s="2" t="str">
        <f t="shared" si="388"/>
        <v>J=</v>
      </c>
      <c r="M1723" s="42">
        <f t="shared" si="389"/>
        <v>44134</v>
      </c>
      <c r="N1723" s="5">
        <f t="shared" si="391"/>
        <v>0</v>
      </c>
      <c r="O1723" s="4"/>
      <c r="P1723" s="4"/>
      <c r="Q1723" s="4"/>
      <c r="R1723" s="5"/>
      <c r="S1723" s="3"/>
      <c r="T1723" s="4"/>
      <c r="U1723" s="5"/>
      <c r="V1723" s="5"/>
      <c r="W1723" s="5"/>
      <c r="X1723" s="4"/>
      <c r="Y1723" s="6"/>
      <c r="Z1723" s="4"/>
      <c r="AA1723" s="4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</row>
    <row r="1724" spans="1:144" x14ac:dyDescent="0.2">
      <c r="A1724" s="138">
        <f t="shared" si="383"/>
        <v>44019</v>
      </c>
      <c r="B1724" s="142">
        <f t="shared" ca="1" si="390"/>
        <v>1095491.3470000001</v>
      </c>
      <c r="C1724" s="52">
        <f t="shared" si="384"/>
        <v>1000000</v>
      </c>
      <c r="D1724" s="38">
        <f t="shared" si="385"/>
        <v>0.14476</v>
      </c>
      <c r="E1724" s="42">
        <f t="shared" si="386"/>
        <v>43768</v>
      </c>
      <c r="F1724" s="1">
        <f t="shared" si="378"/>
        <v>170</v>
      </c>
      <c r="G1724" s="51">
        <f t="shared" si="379"/>
        <v>170</v>
      </c>
      <c r="H1724" s="43">
        <f t="shared" si="380"/>
        <v>1.0954913470000001</v>
      </c>
      <c r="I1724" s="51">
        <f t="shared" si="387"/>
        <v>0</v>
      </c>
      <c r="J1724" s="52">
        <f t="shared" si="381"/>
        <v>95491.346999999994</v>
      </c>
      <c r="K1724" s="41">
        <f t="shared" si="382"/>
        <v>0</v>
      </c>
      <c r="L1724" s="2" t="str">
        <f t="shared" si="388"/>
        <v>J=</v>
      </c>
      <c r="M1724" s="42">
        <f t="shared" si="389"/>
        <v>44134</v>
      </c>
      <c r="N1724" s="5">
        <f t="shared" si="391"/>
        <v>0</v>
      </c>
      <c r="O1724" s="4"/>
      <c r="P1724" s="4"/>
      <c r="Q1724" s="4"/>
      <c r="R1724" s="5"/>
      <c r="S1724" s="3"/>
      <c r="T1724" s="4"/>
      <c r="U1724" s="5"/>
      <c r="V1724" s="5"/>
      <c r="W1724" s="5"/>
      <c r="X1724" s="4"/>
      <c r="Y1724" s="6"/>
      <c r="Z1724" s="4"/>
      <c r="AA1724" s="4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</row>
    <row r="1725" spans="1:144" x14ac:dyDescent="0.2">
      <c r="A1725" s="138">
        <f t="shared" si="383"/>
        <v>44020</v>
      </c>
      <c r="B1725" s="142">
        <f t="shared" ca="1" si="390"/>
        <v>1096079.223</v>
      </c>
      <c r="C1725" s="52">
        <f t="shared" si="384"/>
        <v>1000000</v>
      </c>
      <c r="D1725" s="38">
        <f t="shared" si="385"/>
        <v>0.14476</v>
      </c>
      <c r="E1725" s="42">
        <f t="shared" si="386"/>
        <v>43768</v>
      </c>
      <c r="F1725" s="1">
        <f t="shared" si="378"/>
        <v>171</v>
      </c>
      <c r="G1725" s="51">
        <f t="shared" si="379"/>
        <v>171</v>
      </c>
      <c r="H1725" s="43">
        <f t="shared" si="380"/>
        <v>1.096079223</v>
      </c>
      <c r="I1725" s="51">
        <f t="shared" si="387"/>
        <v>0</v>
      </c>
      <c r="J1725" s="52">
        <f t="shared" si="381"/>
        <v>96079.222999999998</v>
      </c>
      <c r="K1725" s="41">
        <f t="shared" si="382"/>
        <v>0</v>
      </c>
      <c r="L1725" s="2" t="str">
        <f t="shared" si="388"/>
        <v>J=</v>
      </c>
      <c r="M1725" s="42">
        <f t="shared" si="389"/>
        <v>44134</v>
      </c>
      <c r="N1725" s="5">
        <f t="shared" si="391"/>
        <v>0</v>
      </c>
      <c r="O1725" s="4"/>
      <c r="P1725" s="4"/>
      <c r="Q1725" s="4"/>
      <c r="R1725" s="5"/>
      <c r="S1725" s="3"/>
      <c r="T1725" s="4"/>
      <c r="U1725" s="5"/>
      <c r="V1725" s="5"/>
      <c r="W1725" s="5"/>
      <c r="X1725" s="4"/>
      <c r="Y1725" s="6"/>
      <c r="Z1725" s="4"/>
      <c r="AA1725" s="4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</row>
    <row r="1726" spans="1:144" x14ac:dyDescent="0.2">
      <c r="A1726" s="138">
        <f t="shared" si="383"/>
        <v>44021</v>
      </c>
      <c r="B1726" s="142">
        <f t="shared" ca="1" si="390"/>
        <v>1096667.4139999901</v>
      </c>
      <c r="C1726" s="52">
        <f t="shared" si="384"/>
        <v>1000000</v>
      </c>
      <c r="D1726" s="38">
        <f t="shared" si="385"/>
        <v>0.14476</v>
      </c>
      <c r="E1726" s="42">
        <f t="shared" si="386"/>
        <v>43768</v>
      </c>
      <c r="F1726" s="1">
        <f t="shared" si="378"/>
        <v>172</v>
      </c>
      <c r="G1726" s="51">
        <f t="shared" si="379"/>
        <v>172</v>
      </c>
      <c r="H1726" s="43">
        <f t="shared" si="380"/>
        <v>1.0966674139999999</v>
      </c>
      <c r="I1726" s="51">
        <f t="shared" si="387"/>
        <v>0</v>
      </c>
      <c r="J1726" s="52">
        <f t="shared" si="381"/>
        <v>96667.413999990007</v>
      </c>
      <c r="K1726" s="41">
        <f t="shared" si="382"/>
        <v>0</v>
      </c>
      <c r="L1726" s="2" t="str">
        <f t="shared" si="388"/>
        <v>J=</v>
      </c>
      <c r="M1726" s="42">
        <f t="shared" si="389"/>
        <v>44134</v>
      </c>
      <c r="N1726" s="5">
        <f t="shared" si="391"/>
        <v>0</v>
      </c>
      <c r="O1726" s="4"/>
      <c r="P1726" s="4"/>
      <c r="Q1726" s="4"/>
      <c r="R1726" s="5"/>
      <c r="S1726" s="3"/>
      <c r="T1726" s="4"/>
      <c r="U1726" s="5"/>
      <c r="V1726" s="5"/>
      <c r="W1726" s="5"/>
      <c r="X1726" s="4"/>
      <c r="Y1726" s="6"/>
      <c r="Z1726" s="4"/>
      <c r="AA1726" s="4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</row>
    <row r="1727" spans="1:144" x14ac:dyDescent="0.2">
      <c r="A1727" s="138">
        <f t="shared" si="383"/>
        <v>44022</v>
      </c>
      <c r="B1727" s="142">
        <f t="shared" ca="1" si="390"/>
        <v>1097255.9209999901</v>
      </c>
      <c r="C1727" s="52">
        <f t="shared" si="384"/>
        <v>1000000</v>
      </c>
      <c r="D1727" s="38">
        <f t="shared" si="385"/>
        <v>0.14476</v>
      </c>
      <c r="E1727" s="42">
        <f t="shared" si="386"/>
        <v>43768</v>
      </c>
      <c r="F1727" s="1">
        <f t="shared" si="378"/>
        <v>173</v>
      </c>
      <c r="G1727" s="51">
        <f t="shared" si="379"/>
        <v>173</v>
      </c>
      <c r="H1727" s="43">
        <f t="shared" si="380"/>
        <v>1.0972559209999999</v>
      </c>
      <c r="I1727" s="51">
        <f t="shared" si="387"/>
        <v>0</v>
      </c>
      <c r="J1727" s="52">
        <f t="shared" si="381"/>
        <v>97255.920999990005</v>
      </c>
      <c r="K1727" s="41">
        <f t="shared" si="382"/>
        <v>0</v>
      </c>
      <c r="L1727" s="2" t="str">
        <f t="shared" si="388"/>
        <v>J=</v>
      </c>
      <c r="M1727" s="42">
        <f t="shared" si="389"/>
        <v>44134</v>
      </c>
      <c r="N1727" s="5">
        <f t="shared" si="391"/>
        <v>0</v>
      </c>
      <c r="O1727" s="4"/>
      <c r="P1727" s="4"/>
      <c r="Q1727" s="4"/>
      <c r="R1727" s="5"/>
      <c r="S1727" s="3"/>
      <c r="T1727" s="4"/>
      <c r="U1727" s="5"/>
      <c r="V1727" s="5"/>
      <c r="W1727" s="5"/>
      <c r="X1727" s="4"/>
      <c r="Y1727" s="6"/>
      <c r="Z1727" s="4"/>
      <c r="AA1727" s="4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</row>
    <row r="1728" spans="1:144" x14ac:dyDescent="0.2">
      <c r="A1728" s="138">
        <f t="shared" si="383"/>
        <v>44023</v>
      </c>
      <c r="B1728" s="142">
        <f t="shared" ca="1" si="390"/>
        <v>1097844.7439999999</v>
      </c>
      <c r="C1728" s="52">
        <f t="shared" si="384"/>
        <v>1000000</v>
      </c>
      <c r="D1728" s="38">
        <f t="shared" si="385"/>
        <v>0.14476</v>
      </c>
      <c r="E1728" s="42">
        <f t="shared" si="386"/>
        <v>43768</v>
      </c>
      <c r="F1728" s="1">
        <f t="shared" si="378"/>
        <v>173</v>
      </c>
      <c r="G1728" s="51">
        <f t="shared" si="379"/>
        <v>174</v>
      </c>
      <c r="H1728" s="43">
        <f t="shared" si="380"/>
        <v>1.0978447440000001</v>
      </c>
      <c r="I1728" s="51">
        <f t="shared" si="387"/>
        <v>0</v>
      </c>
      <c r="J1728" s="52">
        <f t="shared" si="381"/>
        <v>97844.744000000006</v>
      </c>
      <c r="K1728" s="41">
        <f t="shared" si="382"/>
        <v>0</v>
      </c>
      <c r="L1728" s="2" t="str">
        <f t="shared" si="388"/>
        <v>J=</v>
      </c>
      <c r="M1728" s="42">
        <f t="shared" si="389"/>
        <v>44134</v>
      </c>
      <c r="N1728" s="5">
        <f t="shared" si="391"/>
        <v>0</v>
      </c>
      <c r="O1728" s="4"/>
      <c r="P1728" s="4"/>
      <c r="Q1728" s="4"/>
      <c r="R1728" s="5"/>
      <c r="S1728" s="3"/>
      <c r="T1728" s="4"/>
      <c r="U1728" s="5"/>
      <c r="V1728" s="5"/>
      <c r="W1728" s="5"/>
      <c r="X1728" s="4"/>
      <c r="Y1728" s="6"/>
      <c r="Z1728" s="4"/>
      <c r="AA1728" s="4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</row>
    <row r="1729" spans="1:144" x14ac:dyDescent="0.2">
      <c r="A1729" s="138">
        <f t="shared" si="383"/>
        <v>44024</v>
      </c>
      <c r="B1729" s="142">
        <f t="shared" ca="1" si="390"/>
        <v>1097844.7439999999</v>
      </c>
      <c r="C1729" s="52">
        <f t="shared" si="384"/>
        <v>1000000</v>
      </c>
      <c r="D1729" s="38">
        <f t="shared" si="385"/>
        <v>0.14476</v>
      </c>
      <c r="E1729" s="42">
        <f t="shared" si="386"/>
        <v>43768</v>
      </c>
      <c r="F1729" s="1">
        <f t="shared" si="378"/>
        <v>173</v>
      </c>
      <c r="G1729" s="51">
        <f t="shared" si="379"/>
        <v>174</v>
      </c>
      <c r="H1729" s="43">
        <f t="shared" si="380"/>
        <v>1.0978447440000001</v>
      </c>
      <c r="I1729" s="51">
        <f t="shared" si="387"/>
        <v>0</v>
      </c>
      <c r="J1729" s="52">
        <f t="shared" si="381"/>
        <v>97844.744000000006</v>
      </c>
      <c r="K1729" s="41">
        <f t="shared" si="382"/>
        <v>0</v>
      </c>
      <c r="L1729" s="2" t="str">
        <f t="shared" si="388"/>
        <v>J=</v>
      </c>
      <c r="M1729" s="42">
        <f t="shared" si="389"/>
        <v>44134</v>
      </c>
      <c r="N1729" s="5">
        <f t="shared" si="391"/>
        <v>0</v>
      </c>
      <c r="O1729" s="4"/>
      <c r="P1729" s="4"/>
      <c r="Q1729" s="4"/>
      <c r="R1729" s="5"/>
      <c r="S1729" s="3"/>
      <c r="T1729" s="4"/>
      <c r="U1729" s="5"/>
      <c r="V1729" s="5"/>
      <c r="W1729" s="5"/>
      <c r="X1729" s="4"/>
      <c r="Y1729" s="6"/>
      <c r="Z1729" s="4"/>
      <c r="AA1729" s="4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</row>
    <row r="1730" spans="1:144" x14ac:dyDescent="0.2">
      <c r="A1730" s="138">
        <f t="shared" si="383"/>
        <v>44025</v>
      </c>
      <c r="B1730" s="142">
        <f t="shared" ca="1" si="390"/>
        <v>1097844.7439999999</v>
      </c>
      <c r="C1730" s="52">
        <f t="shared" si="384"/>
        <v>1000000</v>
      </c>
      <c r="D1730" s="38">
        <f t="shared" si="385"/>
        <v>0.14476</v>
      </c>
      <c r="E1730" s="42">
        <f t="shared" si="386"/>
        <v>43768</v>
      </c>
      <c r="F1730" s="1">
        <f t="shared" si="378"/>
        <v>174</v>
      </c>
      <c r="G1730" s="51">
        <f t="shared" si="379"/>
        <v>174</v>
      </c>
      <c r="H1730" s="43">
        <f t="shared" si="380"/>
        <v>1.0978447440000001</v>
      </c>
      <c r="I1730" s="51">
        <f t="shared" si="387"/>
        <v>0</v>
      </c>
      <c r="J1730" s="52">
        <f t="shared" si="381"/>
        <v>97844.744000000006</v>
      </c>
      <c r="K1730" s="41">
        <f t="shared" si="382"/>
        <v>0</v>
      </c>
      <c r="L1730" s="2" t="str">
        <f t="shared" si="388"/>
        <v>J=</v>
      </c>
      <c r="M1730" s="42">
        <f t="shared" si="389"/>
        <v>44134</v>
      </c>
      <c r="N1730" s="5">
        <f t="shared" si="391"/>
        <v>0</v>
      </c>
      <c r="O1730" s="4"/>
      <c r="P1730" s="4"/>
      <c r="Q1730" s="4"/>
      <c r="R1730" s="5"/>
      <c r="S1730" s="3"/>
      <c r="T1730" s="4"/>
      <c r="U1730" s="5"/>
      <c r="V1730" s="5"/>
      <c r="W1730" s="5"/>
      <c r="X1730" s="4"/>
      <c r="Y1730" s="6"/>
      <c r="Z1730" s="4"/>
      <c r="AA1730" s="4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</row>
    <row r="1731" spans="1:144" x14ac:dyDescent="0.2">
      <c r="A1731" s="138">
        <f t="shared" si="383"/>
        <v>44026</v>
      </c>
      <c r="B1731" s="142">
        <f t="shared" ca="1" si="390"/>
        <v>1098433.8829999999</v>
      </c>
      <c r="C1731" s="52">
        <f t="shared" si="384"/>
        <v>1000000</v>
      </c>
      <c r="D1731" s="38">
        <f t="shared" si="385"/>
        <v>0.14476</v>
      </c>
      <c r="E1731" s="42">
        <f t="shared" si="386"/>
        <v>43768</v>
      </c>
      <c r="F1731" s="1">
        <f t="shared" si="378"/>
        <v>175</v>
      </c>
      <c r="G1731" s="51">
        <f t="shared" si="379"/>
        <v>175</v>
      </c>
      <c r="H1731" s="43">
        <f t="shared" si="380"/>
        <v>1.098433883</v>
      </c>
      <c r="I1731" s="51">
        <f t="shared" si="387"/>
        <v>0</v>
      </c>
      <c r="J1731" s="52">
        <f t="shared" si="381"/>
        <v>98433.883000000002</v>
      </c>
      <c r="K1731" s="41">
        <f t="shared" si="382"/>
        <v>0</v>
      </c>
      <c r="L1731" s="2" t="str">
        <f t="shared" si="388"/>
        <v>J=</v>
      </c>
      <c r="M1731" s="42">
        <f t="shared" si="389"/>
        <v>44134</v>
      </c>
      <c r="N1731" s="5">
        <f t="shared" si="391"/>
        <v>0</v>
      </c>
      <c r="O1731" s="4"/>
      <c r="P1731" s="4"/>
      <c r="Q1731" s="4"/>
      <c r="R1731" s="5"/>
      <c r="S1731" s="3"/>
      <c r="T1731" s="4"/>
      <c r="U1731" s="5"/>
      <c r="V1731" s="5"/>
      <c r="W1731" s="5"/>
      <c r="X1731" s="4"/>
      <c r="Y1731" s="6"/>
      <c r="Z1731" s="4"/>
      <c r="AA1731" s="4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</row>
    <row r="1732" spans="1:144" x14ac:dyDescent="0.2">
      <c r="A1732" s="138">
        <f t="shared" si="383"/>
        <v>44027</v>
      </c>
      <c r="B1732" s="142">
        <f t="shared" ca="1" si="390"/>
        <v>1099023.3370000001</v>
      </c>
      <c r="C1732" s="52">
        <f t="shared" si="384"/>
        <v>1000000</v>
      </c>
      <c r="D1732" s="38">
        <f t="shared" si="385"/>
        <v>0.14476</v>
      </c>
      <c r="E1732" s="42">
        <f t="shared" si="386"/>
        <v>43768</v>
      </c>
      <c r="F1732" s="1">
        <f t="shared" si="378"/>
        <v>176</v>
      </c>
      <c r="G1732" s="51">
        <f t="shared" si="379"/>
        <v>176</v>
      </c>
      <c r="H1732" s="43">
        <f t="shared" si="380"/>
        <v>1.099023337</v>
      </c>
      <c r="I1732" s="51">
        <f t="shared" si="387"/>
        <v>0</v>
      </c>
      <c r="J1732" s="52">
        <f t="shared" si="381"/>
        <v>99023.337</v>
      </c>
      <c r="K1732" s="41">
        <f t="shared" si="382"/>
        <v>0</v>
      </c>
      <c r="L1732" s="2" t="str">
        <f t="shared" si="388"/>
        <v>J=</v>
      </c>
      <c r="M1732" s="42">
        <f t="shared" si="389"/>
        <v>44134</v>
      </c>
      <c r="N1732" s="5">
        <f t="shared" si="391"/>
        <v>0</v>
      </c>
      <c r="O1732" s="4"/>
      <c r="P1732" s="4"/>
      <c r="Q1732" s="4"/>
      <c r="R1732" s="5"/>
      <c r="S1732" s="3"/>
      <c r="T1732" s="4"/>
      <c r="U1732" s="5"/>
      <c r="V1732" s="5"/>
      <c r="W1732" s="5"/>
      <c r="X1732" s="4"/>
      <c r="Y1732" s="6"/>
      <c r="Z1732" s="4"/>
      <c r="AA1732" s="4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</row>
    <row r="1733" spans="1:144" x14ac:dyDescent="0.2">
      <c r="A1733" s="138">
        <f t="shared" si="383"/>
        <v>44028</v>
      </c>
      <c r="B1733" s="142">
        <f t="shared" ca="1" si="390"/>
        <v>1099613.1089999999</v>
      </c>
      <c r="C1733" s="52">
        <f t="shared" si="384"/>
        <v>1000000</v>
      </c>
      <c r="D1733" s="38">
        <f t="shared" si="385"/>
        <v>0.14476</v>
      </c>
      <c r="E1733" s="42">
        <f t="shared" si="386"/>
        <v>43768</v>
      </c>
      <c r="F1733" s="1">
        <f t="shared" si="378"/>
        <v>177</v>
      </c>
      <c r="G1733" s="51">
        <f t="shared" si="379"/>
        <v>177</v>
      </c>
      <c r="H1733" s="43">
        <f t="shared" si="380"/>
        <v>1.0996131090000001</v>
      </c>
      <c r="I1733" s="51">
        <f t="shared" si="387"/>
        <v>0</v>
      </c>
      <c r="J1733" s="52">
        <f t="shared" si="381"/>
        <v>99613.108999999997</v>
      </c>
      <c r="K1733" s="41">
        <f t="shared" si="382"/>
        <v>0</v>
      </c>
      <c r="L1733" s="2" t="str">
        <f t="shared" si="388"/>
        <v>J=</v>
      </c>
      <c r="M1733" s="42">
        <f t="shared" si="389"/>
        <v>44134</v>
      </c>
      <c r="N1733" s="5">
        <f t="shared" si="391"/>
        <v>0</v>
      </c>
      <c r="O1733" s="4"/>
      <c r="P1733" s="4"/>
      <c r="Q1733" s="4"/>
      <c r="R1733" s="5"/>
      <c r="S1733" s="3"/>
      <c r="T1733" s="4"/>
      <c r="U1733" s="5"/>
      <c r="V1733" s="5"/>
      <c r="W1733" s="5"/>
      <c r="X1733" s="4"/>
      <c r="Y1733" s="6"/>
      <c r="Z1733" s="4"/>
      <c r="AA1733" s="4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</row>
    <row r="1734" spans="1:144" x14ac:dyDescent="0.2">
      <c r="A1734" s="138">
        <f t="shared" si="383"/>
        <v>44029</v>
      </c>
      <c r="B1734" s="142">
        <f t="shared" ca="1" si="390"/>
        <v>1100203.196</v>
      </c>
      <c r="C1734" s="52">
        <f t="shared" si="384"/>
        <v>1000000</v>
      </c>
      <c r="D1734" s="38">
        <f t="shared" si="385"/>
        <v>0.14476</v>
      </c>
      <c r="E1734" s="42">
        <f t="shared" si="386"/>
        <v>43768</v>
      </c>
      <c r="F1734" s="1">
        <f t="shared" si="378"/>
        <v>178</v>
      </c>
      <c r="G1734" s="51">
        <f t="shared" si="379"/>
        <v>178</v>
      </c>
      <c r="H1734" s="43">
        <f t="shared" si="380"/>
        <v>1.100203196</v>
      </c>
      <c r="I1734" s="51">
        <f t="shared" si="387"/>
        <v>0</v>
      </c>
      <c r="J1734" s="52">
        <f t="shared" si="381"/>
        <v>100203.196</v>
      </c>
      <c r="K1734" s="41">
        <f t="shared" si="382"/>
        <v>0</v>
      </c>
      <c r="L1734" s="2" t="str">
        <f t="shared" si="388"/>
        <v>J=</v>
      </c>
      <c r="M1734" s="42">
        <f t="shared" si="389"/>
        <v>44134</v>
      </c>
      <c r="N1734" s="5">
        <f t="shared" si="391"/>
        <v>0</v>
      </c>
      <c r="O1734" s="4"/>
      <c r="P1734" s="4"/>
      <c r="Q1734" s="4"/>
      <c r="R1734" s="5"/>
      <c r="S1734" s="3"/>
      <c r="T1734" s="4"/>
      <c r="U1734" s="5"/>
      <c r="V1734" s="5"/>
      <c r="W1734" s="5"/>
      <c r="X1734" s="4"/>
      <c r="Y1734" s="6"/>
      <c r="Z1734" s="4"/>
      <c r="AA1734" s="4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</row>
    <row r="1735" spans="1:144" x14ac:dyDescent="0.2">
      <c r="A1735" s="138">
        <f t="shared" si="383"/>
        <v>44030</v>
      </c>
      <c r="B1735" s="142">
        <f t="shared" ca="1" si="390"/>
        <v>1100793.601</v>
      </c>
      <c r="C1735" s="52">
        <f t="shared" si="384"/>
        <v>1000000</v>
      </c>
      <c r="D1735" s="38">
        <f t="shared" si="385"/>
        <v>0.14476</v>
      </c>
      <c r="E1735" s="42">
        <f t="shared" si="386"/>
        <v>43768</v>
      </c>
      <c r="F1735" s="1">
        <f t="shared" si="378"/>
        <v>178</v>
      </c>
      <c r="G1735" s="51">
        <f t="shared" si="379"/>
        <v>179</v>
      </c>
      <c r="H1735" s="43">
        <f t="shared" si="380"/>
        <v>1.1007936009999999</v>
      </c>
      <c r="I1735" s="51">
        <f t="shared" si="387"/>
        <v>0</v>
      </c>
      <c r="J1735" s="52">
        <f t="shared" si="381"/>
        <v>100793.601</v>
      </c>
      <c r="K1735" s="41">
        <f t="shared" si="382"/>
        <v>0</v>
      </c>
      <c r="L1735" s="2" t="str">
        <f t="shared" si="388"/>
        <v>J=</v>
      </c>
      <c r="M1735" s="42">
        <f t="shared" si="389"/>
        <v>44134</v>
      </c>
      <c r="N1735" s="5">
        <f t="shared" si="391"/>
        <v>0</v>
      </c>
      <c r="O1735" s="4"/>
      <c r="P1735" s="4"/>
      <c r="Q1735" s="4"/>
      <c r="R1735" s="5"/>
      <c r="S1735" s="3"/>
      <c r="T1735" s="4"/>
      <c r="U1735" s="5"/>
      <c r="V1735" s="5"/>
      <c r="W1735" s="5"/>
      <c r="X1735" s="4"/>
      <c r="Y1735" s="6"/>
      <c r="Z1735" s="4"/>
      <c r="AA1735" s="4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</row>
    <row r="1736" spans="1:144" x14ac:dyDescent="0.2">
      <c r="A1736" s="138">
        <f t="shared" si="383"/>
        <v>44031</v>
      </c>
      <c r="B1736" s="142">
        <f t="shared" ca="1" si="390"/>
        <v>1100793.601</v>
      </c>
      <c r="C1736" s="52">
        <f t="shared" si="384"/>
        <v>1000000</v>
      </c>
      <c r="D1736" s="38">
        <f t="shared" si="385"/>
        <v>0.14476</v>
      </c>
      <c r="E1736" s="42">
        <f t="shared" si="386"/>
        <v>43768</v>
      </c>
      <c r="F1736" s="1">
        <f t="shared" si="378"/>
        <v>178</v>
      </c>
      <c r="G1736" s="51">
        <f t="shared" si="379"/>
        <v>179</v>
      </c>
      <c r="H1736" s="43">
        <f t="shared" si="380"/>
        <v>1.1007936009999999</v>
      </c>
      <c r="I1736" s="51">
        <f t="shared" si="387"/>
        <v>0</v>
      </c>
      <c r="J1736" s="52">
        <f t="shared" si="381"/>
        <v>100793.601</v>
      </c>
      <c r="K1736" s="41">
        <f t="shared" si="382"/>
        <v>0</v>
      </c>
      <c r="L1736" s="2" t="str">
        <f t="shared" si="388"/>
        <v>J=</v>
      </c>
      <c r="M1736" s="42">
        <f t="shared" si="389"/>
        <v>44134</v>
      </c>
      <c r="N1736" s="5">
        <f t="shared" si="391"/>
        <v>0</v>
      </c>
      <c r="O1736" s="4"/>
      <c r="P1736" s="4"/>
      <c r="Q1736" s="4"/>
      <c r="R1736" s="5"/>
      <c r="S1736" s="3"/>
      <c r="T1736" s="4"/>
      <c r="U1736" s="5"/>
      <c r="V1736" s="5"/>
      <c r="W1736" s="5"/>
      <c r="X1736" s="4"/>
      <c r="Y1736" s="6"/>
      <c r="Z1736" s="4"/>
      <c r="AA1736" s="4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</row>
    <row r="1737" spans="1:144" x14ac:dyDescent="0.2">
      <c r="A1737" s="138">
        <f t="shared" si="383"/>
        <v>44032</v>
      </c>
      <c r="B1737" s="142">
        <f t="shared" ca="1" si="390"/>
        <v>1100793.601</v>
      </c>
      <c r="C1737" s="52">
        <f t="shared" si="384"/>
        <v>1000000</v>
      </c>
      <c r="D1737" s="38">
        <f t="shared" si="385"/>
        <v>0.14476</v>
      </c>
      <c r="E1737" s="42">
        <f t="shared" si="386"/>
        <v>43768</v>
      </c>
      <c r="F1737" s="1">
        <f t="shared" si="378"/>
        <v>179</v>
      </c>
      <c r="G1737" s="51">
        <f t="shared" si="379"/>
        <v>179</v>
      </c>
      <c r="H1737" s="43">
        <f t="shared" si="380"/>
        <v>1.1007936009999999</v>
      </c>
      <c r="I1737" s="51">
        <f t="shared" si="387"/>
        <v>0</v>
      </c>
      <c r="J1737" s="52">
        <f t="shared" si="381"/>
        <v>100793.601</v>
      </c>
      <c r="K1737" s="41">
        <f t="shared" si="382"/>
        <v>0</v>
      </c>
      <c r="L1737" s="2" t="str">
        <f t="shared" si="388"/>
        <v>J=</v>
      </c>
      <c r="M1737" s="42">
        <f t="shared" si="389"/>
        <v>44134</v>
      </c>
      <c r="N1737" s="5">
        <f t="shared" si="391"/>
        <v>0</v>
      </c>
      <c r="O1737" s="4"/>
      <c r="P1737" s="4"/>
      <c r="Q1737" s="4"/>
      <c r="R1737" s="5"/>
      <c r="S1737" s="3"/>
      <c r="T1737" s="4"/>
      <c r="U1737" s="5"/>
      <c r="V1737" s="5"/>
      <c r="W1737" s="5"/>
      <c r="X1737" s="4"/>
      <c r="Y1737" s="6"/>
      <c r="Z1737" s="4"/>
      <c r="AA1737" s="4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</row>
    <row r="1738" spans="1:144" x14ac:dyDescent="0.2">
      <c r="A1738" s="138">
        <f t="shared" si="383"/>
        <v>44033</v>
      </c>
      <c r="B1738" s="142">
        <f t="shared" ca="1" si="390"/>
        <v>1101384.3219999999</v>
      </c>
      <c r="C1738" s="52">
        <f t="shared" si="384"/>
        <v>1000000</v>
      </c>
      <c r="D1738" s="38">
        <f t="shared" si="385"/>
        <v>0.14476</v>
      </c>
      <c r="E1738" s="42">
        <f t="shared" si="386"/>
        <v>43768</v>
      </c>
      <c r="F1738" s="1">
        <f t="shared" si="378"/>
        <v>180</v>
      </c>
      <c r="G1738" s="51">
        <f t="shared" si="379"/>
        <v>180</v>
      </c>
      <c r="H1738" s="43">
        <f t="shared" si="380"/>
        <v>1.1013843219999999</v>
      </c>
      <c r="I1738" s="51">
        <f t="shared" si="387"/>
        <v>0</v>
      </c>
      <c r="J1738" s="52">
        <f t="shared" si="381"/>
        <v>101384.322</v>
      </c>
      <c r="K1738" s="41">
        <f t="shared" si="382"/>
        <v>0</v>
      </c>
      <c r="L1738" s="2" t="str">
        <f t="shared" si="388"/>
        <v>J=</v>
      </c>
      <c r="M1738" s="42">
        <f t="shared" si="389"/>
        <v>44134</v>
      </c>
      <c r="N1738" s="5">
        <f t="shared" si="391"/>
        <v>0</v>
      </c>
      <c r="O1738" s="4"/>
      <c r="P1738" s="4"/>
      <c r="Q1738" s="4"/>
      <c r="R1738" s="5"/>
      <c r="S1738" s="3"/>
      <c r="T1738" s="4"/>
      <c r="U1738" s="5"/>
      <c r="V1738" s="5"/>
      <c r="W1738" s="5"/>
      <c r="X1738" s="4"/>
      <c r="Y1738" s="6"/>
      <c r="Z1738" s="4"/>
      <c r="AA1738" s="4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</row>
    <row r="1739" spans="1:144" x14ac:dyDescent="0.2">
      <c r="A1739" s="138">
        <f t="shared" si="383"/>
        <v>44034</v>
      </c>
      <c r="B1739" s="142">
        <f t="shared" ca="1" si="390"/>
        <v>1101975.3600000001</v>
      </c>
      <c r="C1739" s="52">
        <f t="shared" si="384"/>
        <v>1000000</v>
      </c>
      <c r="D1739" s="38">
        <f t="shared" si="385"/>
        <v>0.14476</v>
      </c>
      <c r="E1739" s="42">
        <f t="shared" si="386"/>
        <v>43768</v>
      </c>
      <c r="F1739" s="1">
        <f t="shared" si="378"/>
        <v>181</v>
      </c>
      <c r="G1739" s="51">
        <f t="shared" si="379"/>
        <v>181</v>
      </c>
      <c r="H1739" s="43">
        <f t="shared" si="380"/>
        <v>1.10197536</v>
      </c>
      <c r="I1739" s="51">
        <f t="shared" si="387"/>
        <v>0</v>
      </c>
      <c r="J1739" s="52">
        <f t="shared" si="381"/>
        <v>101975.36</v>
      </c>
      <c r="K1739" s="41">
        <f t="shared" si="382"/>
        <v>0</v>
      </c>
      <c r="L1739" s="2" t="str">
        <f t="shared" si="388"/>
        <v>J=</v>
      </c>
      <c r="M1739" s="42">
        <f t="shared" si="389"/>
        <v>44134</v>
      </c>
      <c r="N1739" s="5">
        <f t="shared" si="391"/>
        <v>0</v>
      </c>
      <c r="O1739" s="4"/>
      <c r="P1739" s="4"/>
      <c r="Q1739" s="4"/>
      <c r="R1739" s="5"/>
      <c r="S1739" s="3"/>
      <c r="T1739" s="4"/>
      <c r="U1739" s="5"/>
      <c r="V1739" s="5"/>
      <c r="W1739" s="5"/>
      <c r="X1739" s="4"/>
      <c r="Y1739" s="6"/>
      <c r="Z1739" s="4"/>
      <c r="AA1739" s="4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</row>
    <row r="1740" spans="1:144" x14ac:dyDescent="0.2">
      <c r="A1740" s="138">
        <f t="shared" si="383"/>
        <v>44035</v>
      </c>
      <c r="B1740" s="142">
        <f t="shared" ca="1" si="390"/>
        <v>1102566.7150000001</v>
      </c>
      <c r="C1740" s="52">
        <f t="shared" si="384"/>
        <v>1000000</v>
      </c>
      <c r="D1740" s="38">
        <f t="shared" si="385"/>
        <v>0.14476</v>
      </c>
      <c r="E1740" s="42">
        <f t="shared" si="386"/>
        <v>43768</v>
      </c>
      <c r="F1740" s="1">
        <f t="shared" ref="F1740:F1803" si="392">IF(A1740&gt;E1740,IF(NETWORKDAYS(E1740,A1740,$P$75:$P$191)-1=0,1,NETWORKDAYS(E1740,A1740,$P$75:$P$191)-1),0)</f>
        <v>182</v>
      </c>
      <c r="G1740" s="51">
        <f t="shared" ref="G1740:G1803" si="393">IF(AND(F1740=1,F1739=1),1,IF(F1740&gt;0,IF(F1740=F1739,F1740+1,F1740),0))</f>
        <v>182</v>
      </c>
      <c r="H1740" s="43">
        <f t="shared" ref="H1740:H1803" si="394">ROUND((D1740+1)^(G1740/252),9)</f>
        <v>1.102566715</v>
      </c>
      <c r="I1740" s="51">
        <f t="shared" si="387"/>
        <v>0</v>
      </c>
      <c r="J1740" s="52">
        <f t="shared" ref="J1740:J1803" si="395">TRUNC(((H1740-1)*C1740),8)</f>
        <v>102566.715</v>
      </c>
      <c r="K1740" s="41">
        <f t="shared" ref="K1740:K1803" si="396">IF(I1740&gt;0,VLOOKUP(I1740,$P$12:$U$72,6),0)</f>
        <v>0</v>
      </c>
      <c r="L1740" s="2" t="str">
        <f t="shared" si="388"/>
        <v>J=</v>
      </c>
      <c r="M1740" s="42">
        <f t="shared" si="389"/>
        <v>44134</v>
      </c>
      <c r="N1740" s="5">
        <f t="shared" si="391"/>
        <v>0</v>
      </c>
      <c r="O1740" s="4"/>
      <c r="P1740" s="4"/>
      <c r="Q1740" s="4"/>
      <c r="R1740" s="5"/>
      <c r="S1740" s="3"/>
      <c r="T1740" s="4"/>
      <c r="U1740" s="5"/>
      <c r="V1740" s="5"/>
      <c r="W1740" s="5"/>
      <c r="X1740" s="4"/>
      <c r="Y1740" s="6"/>
      <c r="Z1740" s="4"/>
      <c r="AA1740" s="4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</row>
    <row r="1741" spans="1:144" x14ac:dyDescent="0.2">
      <c r="A1741" s="138">
        <f t="shared" ref="A1741:A1804" si="397">(A1740+1)</f>
        <v>44036</v>
      </c>
      <c r="B1741" s="142">
        <f t="shared" ca="1" si="390"/>
        <v>1103158.388</v>
      </c>
      <c r="C1741" s="52">
        <f t="shared" ref="C1741:C1804" si="398">(C1740-K1740)</f>
        <v>1000000</v>
      </c>
      <c r="D1741" s="38">
        <f t="shared" ref="D1741:D1804" si="399">D1740</f>
        <v>0.14476</v>
      </c>
      <c r="E1741" s="42">
        <f t="shared" ref="E1741:E1804" si="400">IF(I1740&gt;0,VLOOKUP(I1740,P$12:Z$72,2),E1740)</f>
        <v>43768</v>
      </c>
      <c r="F1741" s="1">
        <f t="shared" si="392"/>
        <v>183</v>
      </c>
      <c r="G1741" s="51">
        <f t="shared" si="393"/>
        <v>183</v>
      </c>
      <c r="H1741" s="43">
        <f t="shared" si="394"/>
        <v>1.103158388</v>
      </c>
      <c r="I1741" s="51">
        <f t="shared" ref="I1741:I1804" si="401">IF(VLOOKUP(A1741,Q$12:X$72,8)=VLOOKUP(A1740,Q$12:X$72,8),0,VLOOKUP(A1741,Q$12:X$72,8))</f>
        <v>0</v>
      </c>
      <c r="J1741" s="52">
        <f t="shared" si="395"/>
        <v>103158.38800000001</v>
      </c>
      <c r="K1741" s="41">
        <f t="shared" si="396"/>
        <v>0</v>
      </c>
      <c r="L1741" s="2" t="str">
        <f t="shared" ref="L1741:L1804" si="402">IF(I1740&gt;0,VLOOKUP(I1740,P$12:Z$72,10),L1740)</f>
        <v>J=</v>
      </c>
      <c r="M1741" s="42">
        <f t="shared" ref="M1741:M1804" si="403">IF(I1740&gt;0,VLOOKUP(I1740,P$12:Z$72,11),M1740)</f>
        <v>44134</v>
      </c>
      <c r="N1741" s="5">
        <f t="shared" si="391"/>
        <v>0</v>
      </c>
      <c r="O1741" s="4"/>
      <c r="P1741" s="4"/>
      <c r="Q1741" s="4"/>
      <c r="R1741" s="5"/>
      <c r="S1741" s="3"/>
      <c r="T1741" s="4"/>
      <c r="U1741" s="5"/>
      <c r="V1741" s="5"/>
      <c r="W1741" s="5"/>
      <c r="X1741" s="4"/>
      <c r="Y1741" s="6"/>
      <c r="Z1741" s="4"/>
      <c r="AA1741" s="4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</row>
    <row r="1742" spans="1:144" x14ac:dyDescent="0.2">
      <c r="A1742" s="138">
        <f t="shared" si="397"/>
        <v>44037</v>
      </c>
      <c r="B1742" s="142">
        <f t="shared" ref="B1742:B1805" ca="1" si="404">IF(A1742&lt;=TODAY(),C1742+J1742,IF(AND(A1742&gt;TODAY(),A1742&lt;=$B$1),IF(VLOOKUP(TODAY(),$A$12:$D$10000,4,FALSE)=0,"n.d",C1742+J1742),"n.d"))</f>
        <v>1103750.378</v>
      </c>
      <c r="C1742" s="52">
        <f t="shared" si="398"/>
        <v>1000000</v>
      </c>
      <c r="D1742" s="38">
        <f t="shared" si="399"/>
        <v>0.14476</v>
      </c>
      <c r="E1742" s="42">
        <f t="shared" si="400"/>
        <v>43768</v>
      </c>
      <c r="F1742" s="1">
        <f t="shared" si="392"/>
        <v>183</v>
      </c>
      <c r="G1742" s="51">
        <f t="shared" si="393"/>
        <v>184</v>
      </c>
      <c r="H1742" s="43">
        <f t="shared" si="394"/>
        <v>1.103750378</v>
      </c>
      <c r="I1742" s="51">
        <f t="shared" si="401"/>
        <v>0</v>
      </c>
      <c r="J1742" s="52">
        <f t="shared" si="395"/>
        <v>103750.378</v>
      </c>
      <c r="K1742" s="41">
        <f t="shared" si="396"/>
        <v>0</v>
      </c>
      <c r="L1742" s="2" t="str">
        <f t="shared" si="402"/>
        <v>J=</v>
      </c>
      <c r="M1742" s="42">
        <f t="shared" si="403"/>
        <v>44134</v>
      </c>
      <c r="N1742" s="5">
        <f t="shared" ref="N1742:N1805" si="405">IF(I1742&gt;0,(J1742+K1742)*N$9,0)</f>
        <v>0</v>
      </c>
      <c r="O1742" s="4"/>
      <c r="P1742" s="4"/>
      <c r="Q1742" s="4"/>
      <c r="R1742" s="5"/>
      <c r="S1742" s="3"/>
      <c r="T1742" s="4"/>
      <c r="U1742" s="5"/>
      <c r="V1742" s="5"/>
      <c r="W1742" s="5"/>
      <c r="X1742" s="4"/>
      <c r="Y1742" s="6"/>
      <c r="Z1742" s="4"/>
      <c r="AA1742" s="4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</row>
    <row r="1743" spans="1:144" x14ac:dyDescent="0.2">
      <c r="A1743" s="138">
        <f t="shared" si="397"/>
        <v>44038</v>
      </c>
      <c r="B1743" s="142">
        <f t="shared" ca="1" si="404"/>
        <v>1103750.378</v>
      </c>
      <c r="C1743" s="52">
        <f t="shared" si="398"/>
        <v>1000000</v>
      </c>
      <c r="D1743" s="38">
        <f t="shared" si="399"/>
        <v>0.14476</v>
      </c>
      <c r="E1743" s="42">
        <f t="shared" si="400"/>
        <v>43768</v>
      </c>
      <c r="F1743" s="1">
        <f t="shared" si="392"/>
        <v>183</v>
      </c>
      <c r="G1743" s="51">
        <f t="shared" si="393"/>
        <v>184</v>
      </c>
      <c r="H1743" s="43">
        <f t="shared" si="394"/>
        <v>1.103750378</v>
      </c>
      <c r="I1743" s="51">
        <f t="shared" si="401"/>
        <v>0</v>
      </c>
      <c r="J1743" s="52">
        <f t="shared" si="395"/>
        <v>103750.378</v>
      </c>
      <c r="K1743" s="41">
        <f t="shared" si="396"/>
        <v>0</v>
      </c>
      <c r="L1743" s="2" t="str">
        <f t="shared" si="402"/>
        <v>J=</v>
      </c>
      <c r="M1743" s="42">
        <f t="shared" si="403"/>
        <v>44134</v>
      </c>
      <c r="N1743" s="5">
        <f t="shared" si="405"/>
        <v>0</v>
      </c>
      <c r="O1743" s="4"/>
      <c r="P1743" s="4"/>
      <c r="Q1743" s="4"/>
      <c r="R1743" s="5"/>
      <c r="S1743" s="3"/>
      <c r="T1743" s="4"/>
      <c r="U1743" s="5"/>
      <c r="V1743" s="5"/>
      <c r="W1743" s="5"/>
      <c r="X1743" s="4"/>
      <c r="Y1743" s="6"/>
      <c r="Z1743" s="4"/>
      <c r="AA1743" s="4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</row>
    <row r="1744" spans="1:144" x14ac:dyDescent="0.2">
      <c r="A1744" s="138">
        <f t="shared" si="397"/>
        <v>44039</v>
      </c>
      <c r="B1744" s="142">
        <f t="shared" ca="1" si="404"/>
        <v>1103750.378</v>
      </c>
      <c r="C1744" s="52">
        <f t="shared" si="398"/>
        <v>1000000</v>
      </c>
      <c r="D1744" s="38">
        <f t="shared" si="399"/>
        <v>0.14476</v>
      </c>
      <c r="E1744" s="42">
        <f t="shared" si="400"/>
        <v>43768</v>
      </c>
      <c r="F1744" s="1">
        <f t="shared" si="392"/>
        <v>184</v>
      </c>
      <c r="G1744" s="51">
        <f t="shared" si="393"/>
        <v>184</v>
      </c>
      <c r="H1744" s="43">
        <f t="shared" si="394"/>
        <v>1.103750378</v>
      </c>
      <c r="I1744" s="51">
        <f t="shared" si="401"/>
        <v>0</v>
      </c>
      <c r="J1744" s="52">
        <f t="shared" si="395"/>
        <v>103750.378</v>
      </c>
      <c r="K1744" s="41">
        <f t="shared" si="396"/>
        <v>0</v>
      </c>
      <c r="L1744" s="2" t="str">
        <f t="shared" si="402"/>
        <v>J=</v>
      </c>
      <c r="M1744" s="42">
        <f t="shared" si="403"/>
        <v>44134</v>
      </c>
      <c r="N1744" s="5">
        <f t="shared" si="405"/>
        <v>0</v>
      </c>
      <c r="O1744" s="4"/>
      <c r="P1744" s="4"/>
      <c r="Q1744" s="4"/>
      <c r="R1744" s="5"/>
      <c r="S1744" s="3"/>
      <c r="T1744" s="4"/>
      <c r="U1744" s="5"/>
      <c r="V1744" s="5"/>
      <c r="W1744" s="5"/>
      <c r="X1744" s="4"/>
      <c r="Y1744" s="6"/>
      <c r="Z1744" s="4"/>
      <c r="AA1744" s="4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</row>
    <row r="1745" spans="1:144" x14ac:dyDescent="0.2">
      <c r="A1745" s="138">
        <f t="shared" si="397"/>
        <v>44040</v>
      </c>
      <c r="B1745" s="142">
        <f t="shared" ca="1" si="404"/>
        <v>1104342.686</v>
      </c>
      <c r="C1745" s="52">
        <f t="shared" si="398"/>
        <v>1000000</v>
      </c>
      <c r="D1745" s="38">
        <f t="shared" si="399"/>
        <v>0.14476</v>
      </c>
      <c r="E1745" s="42">
        <f t="shared" si="400"/>
        <v>43768</v>
      </c>
      <c r="F1745" s="1">
        <f t="shared" si="392"/>
        <v>185</v>
      </c>
      <c r="G1745" s="51">
        <f t="shared" si="393"/>
        <v>185</v>
      </c>
      <c r="H1745" s="43">
        <f t="shared" si="394"/>
        <v>1.1043426860000001</v>
      </c>
      <c r="I1745" s="51">
        <f t="shared" si="401"/>
        <v>0</v>
      </c>
      <c r="J1745" s="52">
        <f t="shared" si="395"/>
        <v>104342.686</v>
      </c>
      <c r="K1745" s="41">
        <f t="shared" si="396"/>
        <v>0</v>
      </c>
      <c r="L1745" s="2" t="str">
        <f t="shared" si="402"/>
        <v>J=</v>
      </c>
      <c r="M1745" s="42">
        <f t="shared" si="403"/>
        <v>44134</v>
      </c>
      <c r="N1745" s="5">
        <f t="shared" si="405"/>
        <v>0</v>
      </c>
      <c r="O1745" s="4"/>
      <c r="P1745" s="4"/>
      <c r="Q1745" s="4"/>
      <c r="R1745" s="5"/>
      <c r="S1745" s="3"/>
      <c r="T1745" s="4"/>
      <c r="U1745" s="5"/>
      <c r="V1745" s="5"/>
      <c r="W1745" s="5"/>
      <c r="X1745" s="4"/>
      <c r="Y1745" s="6"/>
      <c r="Z1745" s="4"/>
      <c r="AA1745" s="4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</row>
    <row r="1746" spans="1:144" x14ac:dyDescent="0.2">
      <c r="A1746" s="138">
        <f t="shared" si="397"/>
        <v>44041</v>
      </c>
      <c r="B1746" s="142">
        <f t="shared" ca="1" si="404"/>
        <v>1104935.3119999999</v>
      </c>
      <c r="C1746" s="52">
        <f t="shared" si="398"/>
        <v>1000000</v>
      </c>
      <c r="D1746" s="38">
        <f t="shared" si="399"/>
        <v>0.14476</v>
      </c>
      <c r="E1746" s="42">
        <f t="shared" si="400"/>
        <v>43768</v>
      </c>
      <c r="F1746" s="1">
        <f t="shared" si="392"/>
        <v>186</v>
      </c>
      <c r="G1746" s="51">
        <f t="shared" si="393"/>
        <v>186</v>
      </c>
      <c r="H1746" s="43">
        <f t="shared" si="394"/>
        <v>1.1049353120000001</v>
      </c>
      <c r="I1746" s="51">
        <f t="shared" si="401"/>
        <v>0</v>
      </c>
      <c r="J1746" s="52">
        <f t="shared" si="395"/>
        <v>104935.31200000001</v>
      </c>
      <c r="K1746" s="41">
        <f t="shared" si="396"/>
        <v>0</v>
      </c>
      <c r="L1746" s="2" t="str">
        <f t="shared" si="402"/>
        <v>J=</v>
      </c>
      <c r="M1746" s="42">
        <f t="shared" si="403"/>
        <v>44134</v>
      </c>
      <c r="N1746" s="5">
        <f t="shared" si="405"/>
        <v>0</v>
      </c>
      <c r="O1746" s="4"/>
      <c r="P1746" s="4"/>
      <c r="Q1746" s="4"/>
      <c r="R1746" s="5"/>
      <c r="S1746" s="3"/>
      <c r="T1746" s="4"/>
      <c r="U1746" s="5"/>
      <c r="V1746" s="5"/>
      <c r="W1746" s="5"/>
      <c r="X1746" s="4"/>
      <c r="Y1746" s="6"/>
      <c r="Z1746" s="4"/>
      <c r="AA1746" s="4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</row>
    <row r="1747" spans="1:144" x14ac:dyDescent="0.2">
      <c r="A1747" s="138">
        <f t="shared" si="397"/>
        <v>44042</v>
      </c>
      <c r="B1747" s="142">
        <f t="shared" ca="1" si="404"/>
        <v>1105528.2549999999</v>
      </c>
      <c r="C1747" s="52">
        <f t="shared" si="398"/>
        <v>1000000</v>
      </c>
      <c r="D1747" s="38">
        <f t="shared" si="399"/>
        <v>0.14476</v>
      </c>
      <c r="E1747" s="42">
        <f t="shared" si="400"/>
        <v>43768</v>
      </c>
      <c r="F1747" s="1">
        <f t="shared" si="392"/>
        <v>187</v>
      </c>
      <c r="G1747" s="51">
        <f t="shared" si="393"/>
        <v>187</v>
      </c>
      <c r="H1747" s="43">
        <f t="shared" si="394"/>
        <v>1.1055282550000001</v>
      </c>
      <c r="I1747" s="51">
        <f t="shared" si="401"/>
        <v>0</v>
      </c>
      <c r="J1747" s="52">
        <f t="shared" si="395"/>
        <v>105528.255</v>
      </c>
      <c r="K1747" s="41">
        <f t="shared" si="396"/>
        <v>0</v>
      </c>
      <c r="L1747" s="2" t="str">
        <f t="shared" si="402"/>
        <v>J=</v>
      </c>
      <c r="M1747" s="42">
        <f t="shared" si="403"/>
        <v>44134</v>
      </c>
      <c r="N1747" s="5">
        <f t="shared" si="405"/>
        <v>0</v>
      </c>
      <c r="O1747" s="4"/>
      <c r="P1747" s="4"/>
      <c r="Q1747" s="4"/>
      <c r="R1747" s="5"/>
      <c r="S1747" s="3"/>
      <c r="T1747" s="4"/>
      <c r="U1747" s="5"/>
      <c r="V1747" s="5"/>
      <c r="W1747" s="5"/>
      <c r="X1747" s="4"/>
      <c r="Y1747" s="6"/>
      <c r="Z1747" s="4"/>
      <c r="AA1747" s="4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</row>
    <row r="1748" spans="1:144" x14ac:dyDescent="0.2">
      <c r="A1748" s="138">
        <f t="shared" si="397"/>
        <v>44043</v>
      </c>
      <c r="B1748" s="142">
        <f t="shared" ca="1" si="404"/>
        <v>1106121.517</v>
      </c>
      <c r="C1748" s="52">
        <f t="shared" si="398"/>
        <v>1000000</v>
      </c>
      <c r="D1748" s="38">
        <f t="shared" si="399"/>
        <v>0.14476</v>
      </c>
      <c r="E1748" s="42">
        <f t="shared" si="400"/>
        <v>43768</v>
      </c>
      <c r="F1748" s="1">
        <f t="shared" si="392"/>
        <v>188</v>
      </c>
      <c r="G1748" s="51">
        <f t="shared" si="393"/>
        <v>188</v>
      </c>
      <c r="H1748" s="43">
        <f t="shared" si="394"/>
        <v>1.1061215170000001</v>
      </c>
      <c r="I1748" s="51">
        <f t="shared" si="401"/>
        <v>0</v>
      </c>
      <c r="J1748" s="52">
        <f t="shared" si="395"/>
        <v>106121.51700000001</v>
      </c>
      <c r="K1748" s="41">
        <f t="shared" si="396"/>
        <v>0</v>
      </c>
      <c r="L1748" s="2" t="str">
        <f t="shared" si="402"/>
        <v>J=</v>
      </c>
      <c r="M1748" s="42">
        <f t="shared" si="403"/>
        <v>44134</v>
      </c>
      <c r="N1748" s="5">
        <f t="shared" si="405"/>
        <v>0</v>
      </c>
      <c r="O1748" s="4"/>
      <c r="P1748" s="4"/>
      <c r="Q1748" s="4"/>
      <c r="R1748" s="5"/>
      <c r="S1748" s="3"/>
      <c r="T1748" s="4"/>
      <c r="U1748" s="5"/>
      <c r="V1748" s="5"/>
      <c r="W1748" s="5"/>
      <c r="X1748" s="4"/>
      <c r="Y1748" s="6"/>
      <c r="Z1748" s="4"/>
      <c r="AA1748" s="4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</row>
    <row r="1749" spans="1:144" x14ac:dyDescent="0.2">
      <c r="A1749" s="138">
        <f t="shared" si="397"/>
        <v>44044</v>
      </c>
      <c r="B1749" s="142">
        <f t="shared" ca="1" si="404"/>
        <v>1106715.0970000001</v>
      </c>
      <c r="C1749" s="52">
        <f t="shared" si="398"/>
        <v>1000000</v>
      </c>
      <c r="D1749" s="38">
        <f t="shared" si="399"/>
        <v>0.14476</v>
      </c>
      <c r="E1749" s="42">
        <f t="shared" si="400"/>
        <v>43768</v>
      </c>
      <c r="F1749" s="1">
        <f t="shared" si="392"/>
        <v>188</v>
      </c>
      <c r="G1749" s="51">
        <f t="shared" si="393"/>
        <v>189</v>
      </c>
      <c r="H1749" s="43">
        <f t="shared" si="394"/>
        <v>1.1067150969999999</v>
      </c>
      <c r="I1749" s="51">
        <f t="shared" si="401"/>
        <v>0</v>
      </c>
      <c r="J1749" s="52">
        <f t="shared" si="395"/>
        <v>106715.09699999999</v>
      </c>
      <c r="K1749" s="41">
        <f t="shared" si="396"/>
        <v>0</v>
      </c>
      <c r="L1749" s="2" t="str">
        <f t="shared" si="402"/>
        <v>J=</v>
      </c>
      <c r="M1749" s="42">
        <f t="shared" si="403"/>
        <v>44134</v>
      </c>
      <c r="N1749" s="5">
        <f t="shared" si="405"/>
        <v>0</v>
      </c>
      <c r="O1749" s="4"/>
      <c r="P1749" s="4"/>
      <c r="Q1749" s="4"/>
      <c r="R1749" s="5"/>
      <c r="S1749" s="3"/>
      <c r="T1749" s="4"/>
      <c r="U1749" s="5"/>
      <c r="V1749" s="5"/>
      <c r="W1749" s="5"/>
      <c r="X1749" s="4"/>
      <c r="Y1749" s="6"/>
      <c r="Z1749" s="4"/>
      <c r="AA1749" s="4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</row>
    <row r="1750" spans="1:144" x14ac:dyDescent="0.2">
      <c r="A1750" s="138">
        <f t="shared" si="397"/>
        <v>44045</v>
      </c>
      <c r="B1750" s="142">
        <f t="shared" ca="1" si="404"/>
        <v>1106715.0970000001</v>
      </c>
      <c r="C1750" s="52">
        <f t="shared" si="398"/>
        <v>1000000</v>
      </c>
      <c r="D1750" s="38">
        <f t="shared" si="399"/>
        <v>0.14476</v>
      </c>
      <c r="E1750" s="42">
        <f t="shared" si="400"/>
        <v>43768</v>
      </c>
      <c r="F1750" s="1">
        <f t="shared" si="392"/>
        <v>188</v>
      </c>
      <c r="G1750" s="51">
        <f t="shared" si="393"/>
        <v>189</v>
      </c>
      <c r="H1750" s="43">
        <f t="shared" si="394"/>
        <v>1.1067150969999999</v>
      </c>
      <c r="I1750" s="51">
        <f t="shared" si="401"/>
        <v>0</v>
      </c>
      <c r="J1750" s="52">
        <f t="shared" si="395"/>
        <v>106715.09699999999</v>
      </c>
      <c r="K1750" s="41">
        <f t="shared" si="396"/>
        <v>0</v>
      </c>
      <c r="L1750" s="2" t="str">
        <f t="shared" si="402"/>
        <v>J=</v>
      </c>
      <c r="M1750" s="42">
        <f t="shared" si="403"/>
        <v>44134</v>
      </c>
      <c r="N1750" s="5">
        <f t="shared" si="405"/>
        <v>0</v>
      </c>
      <c r="O1750" s="4"/>
      <c r="P1750" s="4"/>
      <c r="Q1750" s="4"/>
      <c r="R1750" s="5"/>
      <c r="S1750" s="3"/>
      <c r="T1750" s="4"/>
      <c r="U1750" s="5"/>
      <c r="V1750" s="5"/>
      <c r="W1750" s="5"/>
      <c r="X1750" s="4"/>
      <c r="Y1750" s="6"/>
      <c r="Z1750" s="4"/>
      <c r="AA1750" s="4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</row>
    <row r="1751" spans="1:144" x14ac:dyDescent="0.2">
      <c r="A1751" s="138">
        <f t="shared" si="397"/>
        <v>44046</v>
      </c>
      <c r="B1751" s="142">
        <f t="shared" ca="1" si="404"/>
        <v>1106715.0970000001</v>
      </c>
      <c r="C1751" s="52">
        <f t="shared" si="398"/>
        <v>1000000</v>
      </c>
      <c r="D1751" s="38">
        <f t="shared" si="399"/>
        <v>0.14476</v>
      </c>
      <c r="E1751" s="42">
        <f t="shared" si="400"/>
        <v>43768</v>
      </c>
      <c r="F1751" s="1">
        <f t="shared" si="392"/>
        <v>189</v>
      </c>
      <c r="G1751" s="51">
        <f t="shared" si="393"/>
        <v>189</v>
      </c>
      <c r="H1751" s="43">
        <f t="shared" si="394"/>
        <v>1.1067150969999999</v>
      </c>
      <c r="I1751" s="51">
        <f t="shared" si="401"/>
        <v>0</v>
      </c>
      <c r="J1751" s="52">
        <f t="shared" si="395"/>
        <v>106715.09699999999</v>
      </c>
      <c r="K1751" s="41">
        <f t="shared" si="396"/>
        <v>0</v>
      </c>
      <c r="L1751" s="2" t="str">
        <f t="shared" si="402"/>
        <v>J=</v>
      </c>
      <c r="M1751" s="42">
        <f t="shared" si="403"/>
        <v>44134</v>
      </c>
      <c r="N1751" s="5">
        <f t="shared" si="405"/>
        <v>0</v>
      </c>
      <c r="O1751" s="4"/>
      <c r="P1751" s="4"/>
      <c r="Q1751" s="4"/>
      <c r="R1751" s="5"/>
      <c r="S1751" s="3"/>
      <c r="T1751" s="4"/>
      <c r="U1751" s="5"/>
      <c r="V1751" s="5"/>
      <c r="W1751" s="5"/>
      <c r="X1751" s="4"/>
      <c r="Y1751" s="6"/>
      <c r="Z1751" s="4"/>
      <c r="AA1751" s="4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</row>
    <row r="1752" spans="1:144" x14ac:dyDescent="0.2">
      <c r="A1752" s="138">
        <f t="shared" si="397"/>
        <v>44047</v>
      </c>
      <c r="B1752" s="142">
        <f t="shared" ca="1" si="404"/>
        <v>1107308.996</v>
      </c>
      <c r="C1752" s="52">
        <f t="shared" si="398"/>
        <v>1000000</v>
      </c>
      <c r="D1752" s="38">
        <f t="shared" si="399"/>
        <v>0.14476</v>
      </c>
      <c r="E1752" s="42">
        <f t="shared" si="400"/>
        <v>43768</v>
      </c>
      <c r="F1752" s="1">
        <f t="shared" si="392"/>
        <v>190</v>
      </c>
      <c r="G1752" s="51">
        <f t="shared" si="393"/>
        <v>190</v>
      </c>
      <c r="H1752" s="43">
        <f t="shared" si="394"/>
        <v>1.107308996</v>
      </c>
      <c r="I1752" s="51">
        <f t="shared" si="401"/>
        <v>0</v>
      </c>
      <c r="J1752" s="52">
        <f t="shared" si="395"/>
        <v>107308.996</v>
      </c>
      <c r="K1752" s="41">
        <f t="shared" si="396"/>
        <v>0</v>
      </c>
      <c r="L1752" s="2" t="str">
        <f t="shared" si="402"/>
        <v>J=</v>
      </c>
      <c r="M1752" s="42">
        <f t="shared" si="403"/>
        <v>44134</v>
      </c>
      <c r="N1752" s="5">
        <f t="shared" si="405"/>
        <v>0</v>
      </c>
      <c r="O1752" s="4"/>
      <c r="P1752" s="4"/>
      <c r="Q1752" s="4"/>
      <c r="R1752" s="5"/>
      <c r="S1752" s="3"/>
      <c r="T1752" s="4"/>
      <c r="U1752" s="5"/>
      <c r="V1752" s="5"/>
      <c r="W1752" s="5"/>
      <c r="X1752" s="4"/>
      <c r="Y1752" s="6"/>
      <c r="Z1752" s="4"/>
      <c r="AA1752" s="4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</row>
    <row r="1753" spans="1:144" x14ac:dyDescent="0.2">
      <c r="A1753" s="138">
        <f t="shared" si="397"/>
        <v>44048</v>
      </c>
      <c r="B1753" s="142">
        <f t="shared" ca="1" si="404"/>
        <v>1107903.2139999999</v>
      </c>
      <c r="C1753" s="52">
        <f t="shared" si="398"/>
        <v>1000000</v>
      </c>
      <c r="D1753" s="38">
        <f t="shared" si="399"/>
        <v>0.14476</v>
      </c>
      <c r="E1753" s="42">
        <f t="shared" si="400"/>
        <v>43768</v>
      </c>
      <c r="F1753" s="1">
        <f t="shared" si="392"/>
        <v>191</v>
      </c>
      <c r="G1753" s="51">
        <f t="shared" si="393"/>
        <v>191</v>
      </c>
      <c r="H1753" s="43">
        <f t="shared" si="394"/>
        <v>1.107903214</v>
      </c>
      <c r="I1753" s="51">
        <f t="shared" si="401"/>
        <v>0</v>
      </c>
      <c r="J1753" s="52">
        <f t="shared" si="395"/>
        <v>107903.21400000001</v>
      </c>
      <c r="K1753" s="41">
        <f t="shared" si="396"/>
        <v>0</v>
      </c>
      <c r="L1753" s="2" t="str">
        <f t="shared" si="402"/>
        <v>J=</v>
      </c>
      <c r="M1753" s="42">
        <f t="shared" si="403"/>
        <v>44134</v>
      </c>
      <c r="N1753" s="5">
        <f t="shared" si="405"/>
        <v>0</v>
      </c>
      <c r="O1753" s="4"/>
      <c r="P1753" s="4"/>
      <c r="Q1753" s="4"/>
      <c r="R1753" s="5"/>
      <c r="S1753" s="3"/>
      <c r="T1753" s="4"/>
      <c r="U1753" s="5"/>
      <c r="V1753" s="5"/>
      <c r="W1753" s="5"/>
      <c r="X1753" s="4"/>
      <c r="Y1753" s="6"/>
      <c r="Z1753" s="4"/>
      <c r="AA1753" s="4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</row>
    <row r="1754" spans="1:144" x14ac:dyDescent="0.2">
      <c r="A1754" s="138">
        <f t="shared" si="397"/>
        <v>44049</v>
      </c>
      <c r="B1754" s="142">
        <f t="shared" ca="1" si="404"/>
        <v>1108497.75</v>
      </c>
      <c r="C1754" s="52">
        <f t="shared" si="398"/>
        <v>1000000</v>
      </c>
      <c r="D1754" s="38">
        <f t="shared" si="399"/>
        <v>0.14476</v>
      </c>
      <c r="E1754" s="42">
        <f t="shared" si="400"/>
        <v>43768</v>
      </c>
      <c r="F1754" s="1">
        <f t="shared" si="392"/>
        <v>192</v>
      </c>
      <c r="G1754" s="51">
        <f t="shared" si="393"/>
        <v>192</v>
      </c>
      <c r="H1754" s="43">
        <f t="shared" si="394"/>
        <v>1.1084977499999999</v>
      </c>
      <c r="I1754" s="51">
        <f t="shared" si="401"/>
        <v>0</v>
      </c>
      <c r="J1754" s="52">
        <f t="shared" si="395"/>
        <v>108497.75</v>
      </c>
      <c r="K1754" s="41">
        <f t="shared" si="396"/>
        <v>0</v>
      </c>
      <c r="L1754" s="2" t="str">
        <f t="shared" si="402"/>
        <v>J=</v>
      </c>
      <c r="M1754" s="42">
        <f t="shared" si="403"/>
        <v>44134</v>
      </c>
      <c r="N1754" s="5">
        <f t="shared" si="405"/>
        <v>0</v>
      </c>
      <c r="O1754" s="4"/>
      <c r="P1754" s="4"/>
      <c r="Q1754" s="4"/>
      <c r="R1754" s="5"/>
      <c r="S1754" s="3"/>
      <c r="T1754" s="4"/>
      <c r="U1754" s="5"/>
      <c r="V1754" s="5"/>
      <c r="W1754" s="5"/>
      <c r="X1754" s="4"/>
      <c r="Y1754" s="6"/>
      <c r="Z1754" s="4"/>
      <c r="AA1754" s="4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</row>
    <row r="1755" spans="1:144" x14ac:dyDescent="0.2">
      <c r="A1755" s="138">
        <f t="shared" si="397"/>
        <v>44050</v>
      </c>
      <c r="B1755" s="142">
        <f t="shared" ca="1" si="404"/>
        <v>1109092.6059999999</v>
      </c>
      <c r="C1755" s="52">
        <f t="shared" si="398"/>
        <v>1000000</v>
      </c>
      <c r="D1755" s="38">
        <f t="shared" si="399"/>
        <v>0.14476</v>
      </c>
      <c r="E1755" s="42">
        <f t="shared" si="400"/>
        <v>43768</v>
      </c>
      <c r="F1755" s="1">
        <f t="shared" si="392"/>
        <v>193</v>
      </c>
      <c r="G1755" s="51">
        <f t="shared" si="393"/>
        <v>193</v>
      </c>
      <c r="H1755" s="43">
        <f t="shared" si="394"/>
        <v>1.1090926059999999</v>
      </c>
      <c r="I1755" s="51">
        <f t="shared" si="401"/>
        <v>0</v>
      </c>
      <c r="J1755" s="52">
        <f t="shared" si="395"/>
        <v>109092.606</v>
      </c>
      <c r="K1755" s="41">
        <f t="shared" si="396"/>
        <v>0</v>
      </c>
      <c r="L1755" s="2" t="str">
        <f t="shared" si="402"/>
        <v>J=</v>
      </c>
      <c r="M1755" s="42">
        <f t="shared" si="403"/>
        <v>44134</v>
      </c>
      <c r="N1755" s="5">
        <f t="shared" si="405"/>
        <v>0</v>
      </c>
      <c r="O1755" s="4"/>
      <c r="P1755" s="4"/>
      <c r="Q1755" s="4"/>
      <c r="R1755" s="5"/>
      <c r="S1755" s="3"/>
      <c r="T1755" s="4"/>
      <c r="U1755" s="5"/>
      <c r="V1755" s="5"/>
      <c r="W1755" s="5"/>
      <c r="X1755" s="4"/>
      <c r="Y1755" s="6"/>
      <c r="Z1755" s="4"/>
      <c r="AA1755" s="4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</row>
    <row r="1756" spans="1:144" x14ac:dyDescent="0.2">
      <c r="A1756" s="138">
        <f t="shared" si="397"/>
        <v>44051</v>
      </c>
      <c r="B1756" s="142">
        <f t="shared" ca="1" si="404"/>
        <v>1109687.78</v>
      </c>
      <c r="C1756" s="52">
        <f t="shared" si="398"/>
        <v>1000000</v>
      </c>
      <c r="D1756" s="38">
        <f t="shared" si="399"/>
        <v>0.14476</v>
      </c>
      <c r="E1756" s="42">
        <f t="shared" si="400"/>
        <v>43768</v>
      </c>
      <c r="F1756" s="1">
        <f t="shared" si="392"/>
        <v>193</v>
      </c>
      <c r="G1756" s="51">
        <f t="shared" si="393"/>
        <v>194</v>
      </c>
      <c r="H1756" s="43">
        <f t="shared" si="394"/>
        <v>1.10968778</v>
      </c>
      <c r="I1756" s="51">
        <f t="shared" si="401"/>
        <v>0</v>
      </c>
      <c r="J1756" s="52">
        <f t="shared" si="395"/>
        <v>109687.78</v>
      </c>
      <c r="K1756" s="41">
        <f t="shared" si="396"/>
        <v>0</v>
      </c>
      <c r="L1756" s="2" t="str">
        <f t="shared" si="402"/>
        <v>J=</v>
      </c>
      <c r="M1756" s="42">
        <f t="shared" si="403"/>
        <v>44134</v>
      </c>
      <c r="N1756" s="5">
        <f t="shared" si="405"/>
        <v>0</v>
      </c>
      <c r="O1756" s="4"/>
      <c r="P1756" s="4"/>
      <c r="Q1756" s="4"/>
      <c r="R1756" s="5"/>
      <c r="S1756" s="3"/>
      <c r="T1756" s="4"/>
      <c r="U1756" s="5"/>
      <c r="V1756" s="5"/>
      <c r="W1756" s="5"/>
      <c r="X1756" s="4"/>
      <c r="Y1756" s="6"/>
      <c r="Z1756" s="4"/>
      <c r="AA1756" s="4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</row>
    <row r="1757" spans="1:144" x14ac:dyDescent="0.2">
      <c r="A1757" s="138">
        <f t="shared" si="397"/>
        <v>44052</v>
      </c>
      <c r="B1757" s="142">
        <f t="shared" ca="1" si="404"/>
        <v>1109687.78</v>
      </c>
      <c r="C1757" s="52">
        <f t="shared" si="398"/>
        <v>1000000</v>
      </c>
      <c r="D1757" s="38">
        <f t="shared" si="399"/>
        <v>0.14476</v>
      </c>
      <c r="E1757" s="42">
        <f t="shared" si="400"/>
        <v>43768</v>
      </c>
      <c r="F1757" s="1">
        <f t="shared" si="392"/>
        <v>193</v>
      </c>
      <c r="G1757" s="51">
        <f t="shared" si="393"/>
        <v>194</v>
      </c>
      <c r="H1757" s="43">
        <f t="shared" si="394"/>
        <v>1.10968778</v>
      </c>
      <c r="I1757" s="51">
        <f t="shared" si="401"/>
        <v>0</v>
      </c>
      <c r="J1757" s="52">
        <f t="shared" si="395"/>
        <v>109687.78</v>
      </c>
      <c r="K1757" s="41">
        <f t="shared" si="396"/>
        <v>0</v>
      </c>
      <c r="L1757" s="2" t="str">
        <f t="shared" si="402"/>
        <v>J=</v>
      </c>
      <c r="M1757" s="42">
        <f t="shared" si="403"/>
        <v>44134</v>
      </c>
      <c r="N1757" s="5">
        <f t="shared" si="405"/>
        <v>0</v>
      </c>
      <c r="O1757" s="4"/>
      <c r="P1757" s="4"/>
      <c r="Q1757" s="4"/>
      <c r="R1757" s="5"/>
      <c r="S1757" s="3"/>
      <c r="T1757" s="4"/>
      <c r="U1757" s="5"/>
      <c r="V1757" s="5"/>
      <c r="W1757" s="5"/>
      <c r="X1757" s="4"/>
      <c r="Y1757" s="6"/>
      <c r="Z1757" s="4"/>
      <c r="AA1757" s="4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</row>
    <row r="1758" spans="1:144" x14ac:dyDescent="0.2">
      <c r="A1758" s="138">
        <f t="shared" si="397"/>
        <v>44053</v>
      </c>
      <c r="B1758" s="142">
        <f t="shared" ca="1" si="404"/>
        <v>1109687.78</v>
      </c>
      <c r="C1758" s="52">
        <f t="shared" si="398"/>
        <v>1000000</v>
      </c>
      <c r="D1758" s="38">
        <f t="shared" si="399"/>
        <v>0.14476</v>
      </c>
      <c r="E1758" s="42">
        <f t="shared" si="400"/>
        <v>43768</v>
      </c>
      <c r="F1758" s="1">
        <f t="shared" si="392"/>
        <v>194</v>
      </c>
      <c r="G1758" s="51">
        <f t="shared" si="393"/>
        <v>194</v>
      </c>
      <c r="H1758" s="43">
        <f t="shared" si="394"/>
        <v>1.10968778</v>
      </c>
      <c r="I1758" s="51">
        <f t="shared" si="401"/>
        <v>0</v>
      </c>
      <c r="J1758" s="52">
        <f t="shared" si="395"/>
        <v>109687.78</v>
      </c>
      <c r="K1758" s="41">
        <f t="shared" si="396"/>
        <v>0</v>
      </c>
      <c r="L1758" s="2" t="str">
        <f t="shared" si="402"/>
        <v>J=</v>
      </c>
      <c r="M1758" s="42">
        <f t="shared" si="403"/>
        <v>44134</v>
      </c>
      <c r="N1758" s="5">
        <f t="shared" si="405"/>
        <v>0</v>
      </c>
      <c r="O1758" s="4"/>
      <c r="P1758" s="4"/>
      <c r="Q1758" s="4"/>
      <c r="R1758" s="5"/>
      <c r="S1758" s="3"/>
      <c r="T1758" s="4"/>
      <c r="U1758" s="5"/>
      <c r="V1758" s="5"/>
      <c r="W1758" s="5"/>
      <c r="X1758" s="4"/>
      <c r="Y1758" s="6"/>
      <c r="Z1758" s="4"/>
      <c r="AA1758" s="4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</row>
    <row r="1759" spans="1:144" x14ac:dyDescent="0.2">
      <c r="A1759" s="138">
        <f t="shared" si="397"/>
        <v>44054</v>
      </c>
      <c r="B1759" s="142">
        <f t="shared" ca="1" si="404"/>
        <v>1110283.274</v>
      </c>
      <c r="C1759" s="52">
        <f t="shared" si="398"/>
        <v>1000000</v>
      </c>
      <c r="D1759" s="38">
        <f t="shared" si="399"/>
        <v>0.14476</v>
      </c>
      <c r="E1759" s="42">
        <f t="shared" si="400"/>
        <v>43768</v>
      </c>
      <c r="F1759" s="1">
        <f t="shared" si="392"/>
        <v>195</v>
      </c>
      <c r="G1759" s="51">
        <f t="shared" si="393"/>
        <v>195</v>
      </c>
      <c r="H1759" s="43">
        <f t="shared" si="394"/>
        <v>1.1102832739999999</v>
      </c>
      <c r="I1759" s="51">
        <f t="shared" si="401"/>
        <v>0</v>
      </c>
      <c r="J1759" s="52">
        <f t="shared" si="395"/>
        <v>110283.274</v>
      </c>
      <c r="K1759" s="41">
        <f t="shared" si="396"/>
        <v>0</v>
      </c>
      <c r="L1759" s="2" t="str">
        <f t="shared" si="402"/>
        <v>J=</v>
      </c>
      <c r="M1759" s="42">
        <f t="shared" si="403"/>
        <v>44134</v>
      </c>
      <c r="N1759" s="5">
        <f t="shared" si="405"/>
        <v>0</v>
      </c>
      <c r="O1759" s="4"/>
      <c r="P1759" s="4"/>
      <c r="Q1759" s="4"/>
      <c r="R1759" s="5"/>
      <c r="S1759" s="3"/>
      <c r="T1759" s="4"/>
      <c r="U1759" s="5"/>
      <c r="V1759" s="5"/>
      <c r="W1759" s="5"/>
      <c r="X1759" s="4"/>
      <c r="Y1759" s="6"/>
      <c r="Z1759" s="4"/>
      <c r="AA1759" s="4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</row>
    <row r="1760" spans="1:144" x14ac:dyDescent="0.2">
      <c r="A1760" s="138">
        <f t="shared" si="397"/>
        <v>44055</v>
      </c>
      <c r="B1760" s="142">
        <f t="shared" ca="1" si="404"/>
        <v>1110879.088</v>
      </c>
      <c r="C1760" s="52">
        <f t="shared" si="398"/>
        <v>1000000</v>
      </c>
      <c r="D1760" s="38">
        <f t="shared" si="399"/>
        <v>0.14476</v>
      </c>
      <c r="E1760" s="42">
        <f t="shared" si="400"/>
        <v>43768</v>
      </c>
      <c r="F1760" s="1">
        <f t="shared" si="392"/>
        <v>196</v>
      </c>
      <c r="G1760" s="51">
        <f t="shared" si="393"/>
        <v>196</v>
      </c>
      <c r="H1760" s="43">
        <f t="shared" si="394"/>
        <v>1.1108790879999999</v>
      </c>
      <c r="I1760" s="51">
        <f t="shared" si="401"/>
        <v>0</v>
      </c>
      <c r="J1760" s="52">
        <f t="shared" si="395"/>
        <v>110879.088</v>
      </c>
      <c r="K1760" s="41">
        <f t="shared" si="396"/>
        <v>0</v>
      </c>
      <c r="L1760" s="2" t="str">
        <f t="shared" si="402"/>
        <v>J=</v>
      </c>
      <c r="M1760" s="42">
        <f t="shared" si="403"/>
        <v>44134</v>
      </c>
      <c r="N1760" s="5">
        <f t="shared" si="405"/>
        <v>0</v>
      </c>
      <c r="O1760" s="4"/>
      <c r="P1760" s="4"/>
      <c r="Q1760" s="4"/>
      <c r="R1760" s="5"/>
      <c r="S1760" s="3"/>
      <c r="T1760" s="4"/>
      <c r="U1760" s="5"/>
      <c r="V1760" s="5"/>
      <c r="W1760" s="5"/>
      <c r="X1760" s="4"/>
      <c r="Y1760" s="6"/>
      <c r="Z1760" s="4"/>
      <c r="AA1760" s="4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</row>
    <row r="1761" spans="1:144" x14ac:dyDescent="0.2">
      <c r="A1761" s="138">
        <f t="shared" si="397"/>
        <v>44056</v>
      </c>
      <c r="B1761" s="142">
        <f t="shared" ca="1" si="404"/>
        <v>1111475.2209999999</v>
      </c>
      <c r="C1761" s="52">
        <f t="shared" si="398"/>
        <v>1000000</v>
      </c>
      <c r="D1761" s="38">
        <f t="shared" si="399"/>
        <v>0.14476</v>
      </c>
      <c r="E1761" s="42">
        <f t="shared" si="400"/>
        <v>43768</v>
      </c>
      <c r="F1761" s="1">
        <f t="shared" si="392"/>
        <v>197</v>
      </c>
      <c r="G1761" s="51">
        <f t="shared" si="393"/>
        <v>197</v>
      </c>
      <c r="H1761" s="43">
        <f t="shared" si="394"/>
        <v>1.1114752210000001</v>
      </c>
      <c r="I1761" s="51">
        <f t="shared" si="401"/>
        <v>0</v>
      </c>
      <c r="J1761" s="52">
        <f t="shared" si="395"/>
        <v>111475.22100000001</v>
      </c>
      <c r="K1761" s="41">
        <f t="shared" si="396"/>
        <v>0</v>
      </c>
      <c r="L1761" s="2" t="str">
        <f t="shared" si="402"/>
        <v>J=</v>
      </c>
      <c r="M1761" s="42">
        <f t="shared" si="403"/>
        <v>44134</v>
      </c>
      <c r="N1761" s="5">
        <f t="shared" si="405"/>
        <v>0</v>
      </c>
      <c r="O1761" s="4"/>
      <c r="P1761" s="4"/>
      <c r="Q1761" s="4"/>
      <c r="R1761" s="5"/>
      <c r="S1761" s="3"/>
      <c r="T1761" s="4"/>
      <c r="U1761" s="5"/>
      <c r="V1761" s="5"/>
      <c r="W1761" s="5"/>
      <c r="X1761" s="4"/>
      <c r="Y1761" s="6"/>
      <c r="Z1761" s="4"/>
      <c r="AA1761" s="4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</row>
    <row r="1762" spans="1:144" x14ac:dyDescent="0.2">
      <c r="A1762" s="138">
        <f t="shared" si="397"/>
        <v>44057</v>
      </c>
      <c r="B1762" s="142">
        <f t="shared" ca="1" si="404"/>
        <v>1112071.6740000001</v>
      </c>
      <c r="C1762" s="52">
        <f t="shared" si="398"/>
        <v>1000000</v>
      </c>
      <c r="D1762" s="38">
        <f t="shared" si="399"/>
        <v>0.14476</v>
      </c>
      <c r="E1762" s="42">
        <f t="shared" si="400"/>
        <v>43768</v>
      </c>
      <c r="F1762" s="1">
        <f t="shared" si="392"/>
        <v>198</v>
      </c>
      <c r="G1762" s="51">
        <f t="shared" si="393"/>
        <v>198</v>
      </c>
      <c r="H1762" s="43">
        <f t="shared" si="394"/>
        <v>1.1120716740000001</v>
      </c>
      <c r="I1762" s="51">
        <f t="shared" si="401"/>
        <v>0</v>
      </c>
      <c r="J1762" s="52">
        <f t="shared" si="395"/>
        <v>112071.674</v>
      </c>
      <c r="K1762" s="41">
        <f t="shared" si="396"/>
        <v>0</v>
      </c>
      <c r="L1762" s="2" t="str">
        <f t="shared" si="402"/>
        <v>J=</v>
      </c>
      <c r="M1762" s="42">
        <f t="shared" si="403"/>
        <v>44134</v>
      </c>
      <c r="N1762" s="5">
        <f t="shared" si="405"/>
        <v>0</v>
      </c>
      <c r="O1762" s="4"/>
      <c r="P1762" s="4"/>
      <c r="Q1762" s="4"/>
      <c r="R1762" s="5"/>
      <c r="S1762" s="3"/>
      <c r="T1762" s="4"/>
      <c r="U1762" s="5"/>
      <c r="V1762" s="5"/>
      <c r="W1762" s="5"/>
      <c r="X1762" s="4"/>
      <c r="Y1762" s="6"/>
      <c r="Z1762" s="4"/>
      <c r="AA1762" s="4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</row>
    <row r="1763" spans="1:144" x14ac:dyDescent="0.2">
      <c r="A1763" s="138">
        <f t="shared" si="397"/>
        <v>44058</v>
      </c>
      <c r="B1763" s="142">
        <f t="shared" ca="1" si="404"/>
        <v>1112668.4480000001</v>
      </c>
      <c r="C1763" s="52">
        <f t="shared" si="398"/>
        <v>1000000</v>
      </c>
      <c r="D1763" s="38">
        <f t="shared" si="399"/>
        <v>0.14476</v>
      </c>
      <c r="E1763" s="42">
        <f t="shared" si="400"/>
        <v>43768</v>
      </c>
      <c r="F1763" s="1">
        <f t="shared" si="392"/>
        <v>198</v>
      </c>
      <c r="G1763" s="51">
        <f t="shared" si="393"/>
        <v>199</v>
      </c>
      <c r="H1763" s="43">
        <f t="shared" si="394"/>
        <v>1.112668448</v>
      </c>
      <c r="I1763" s="51">
        <f t="shared" si="401"/>
        <v>0</v>
      </c>
      <c r="J1763" s="52">
        <f t="shared" si="395"/>
        <v>112668.448</v>
      </c>
      <c r="K1763" s="41">
        <f t="shared" si="396"/>
        <v>0</v>
      </c>
      <c r="L1763" s="2" t="str">
        <f t="shared" si="402"/>
        <v>J=</v>
      </c>
      <c r="M1763" s="42">
        <f t="shared" si="403"/>
        <v>44134</v>
      </c>
      <c r="N1763" s="5">
        <f t="shared" si="405"/>
        <v>0</v>
      </c>
      <c r="O1763" s="4"/>
      <c r="P1763" s="4"/>
      <c r="Q1763" s="4"/>
      <c r="R1763" s="5"/>
      <c r="S1763" s="3"/>
      <c r="T1763" s="4"/>
      <c r="U1763" s="5"/>
      <c r="V1763" s="5"/>
      <c r="W1763" s="5"/>
      <c r="X1763" s="4"/>
      <c r="Y1763" s="6"/>
      <c r="Z1763" s="4"/>
      <c r="AA1763" s="4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</row>
    <row r="1764" spans="1:144" x14ac:dyDescent="0.2">
      <c r="A1764" s="138">
        <f t="shared" si="397"/>
        <v>44059</v>
      </c>
      <c r="B1764" s="142">
        <f t="shared" ca="1" si="404"/>
        <v>1112668.4480000001</v>
      </c>
      <c r="C1764" s="52">
        <f t="shared" si="398"/>
        <v>1000000</v>
      </c>
      <c r="D1764" s="38">
        <f t="shared" si="399"/>
        <v>0.14476</v>
      </c>
      <c r="E1764" s="42">
        <f t="shared" si="400"/>
        <v>43768</v>
      </c>
      <c r="F1764" s="1">
        <f t="shared" si="392"/>
        <v>198</v>
      </c>
      <c r="G1764" s="51">
        <f t="shared" si="393"/>
        <v>199</v>
      </c>
      <c r="H1764" s="43">
        <f t="shared" si="394"/>
        <v>1.112668448</v>
      </c>
      <c r="I1764" s="51">
        <f t="shared" si="401"/>
        <v>0</v>
      </c>
      <c r="J1764" s="52">
        <f t="shared" si="395"/>
        <v>112668.448</v>
      </c>
      <c r="K1764" s="41">
        <f t="shared" si="396"/>
        <v>0</v>
      </c>
      <c r="L1764" s="2" t="str">
        <f t="shared" si="402"/>
        <v>J=</v>
      </c>
      <c r="M1764" s="42">
        <f t="shared" si="403"/>
        <v>44134</v>
      </c>
      <c r="N1764" s="5">
        <f t="shared" si="405"/>
        <v>0</v>
      </c>
      <c r="O1764" s="4"/>
      <c r="P1764" s="4"/>
      <c r="Q1764" s="4"/>
      <c r="R1764" s="5"/>
      <c r="S1764" s="3"/>
      <c r="T1764" s="4"/>
      <c r="U1764" s="5"/>
      <c r="V1764" s="5"/>
      <c r="W1764" s="5"/>
      <c r="X1764" s="4"/>
      <c r="Y1764" s="6"/>
      <c r="Z1764" s="4"/>
      <c r="AA1764" s="4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</row>
    <row r="1765" spans="1:144" x14ac:dyDescent="0.2">
      <c r="A1765" s="138">
        <f t="shared" si="397"/>
        <v>44060</v>
      </c>
      <c r="B1765" s="142">
        <f t="shared" ca="1" si="404"/>
        <v>1112668.4480000001</v>
      </c>
      <c r="C1765" s="52">
        <f t="shared" si="398"/>
        <v>1000000</v>
      </c>
      <c r="D1765" s="38">
        <f t="shared" si="399"/>
        <v>0.14476</v>
      </c>
      <c r="E1765" s="42">
        <f t="shared" si="400"/>
        <v>43768</v>
      </c>
      <c r="F1765" s="1">
        <f t="shared" si="392"/>
        <v>199</v>
      </c>
      <c r="G1765" s="51">
        <f t="shared" si="393"/>
        <v>199</v>
      </c>
      <c r="H1765" s="43">
        <f t="shared" si="394"/>
        <v>1.112668448</v>
      </c>
      <c r="I1765" s="51">
        <f t="shared" si="401"/>
        <v>0</v>
      </c>
      <c r="J1765" s="52">
        <f t="shared" si="395"/>
        <v>112668.448</v>
      </c>
      <c r="K1765" s="41">
        <f t="shared" si="396"/>
        <v>0</v>
      </c>
      <c r="L1765" s="2" t="str">
        <f t="shared" si="402"/>
        <v>J=</v>
      </c>
      <c r="M1765" s="42">
        <f t="shared" si="403"/>
        <v>44134</v>
      </c>
      <c r="N1765" s="5">
        <f t="shared" si="405"/>
        <v>0</v>
      </c>
      <c r="O1765" s="4"/>
      <c r="P1765" s="4"/>
      <c r="Q1765" s="4"/>
      <c r="R1765" s="5"/>
      <c r="S1765" s="3"/>
      <c r="T1765" s="4"/>
      <c r="U1765" s="5"/>
      <c r="V1765" s="5"/>
      <c r="W1765" s="5"/>
      <c r="X1765" s="4"/>
      <c r="Y1765" s="6"/>
      <c r="Z1765" s="4"/>
      <c r="AA1765" s="4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</row>
    <row r="1766" spans="1:144" x14ac:dyDescent="0.2">
      <c r="A1766" s="138">
        <f t="shared" si="397"/>
        <v>44061</v>
      </c>
      <c r="B1766" s="142">
        <f t="shared" ca="1" si="404"/>
        <v>1113265.541</v>
      </c>
      <c r="C1766" s="52">
        <f t="shared" si="398"/>
        <v>1000000</v>
      </c>
      <c r="D1766" s="38">
        <f t="shared" si="399"/>
        <v>0.14476</v>
      </c>
      <c r="E1766" s="42">
        <f t="shared" si="400"/>
        <v>43768</v>
      </c>
      <c r="F1766" s="1">
        <f t="shared" si="392"/>
        <v>200</v>
      </c>
      <c r="G1766" s="51">
        <f t="shared" si="393"/>
        <v>200</v>
      </c>
      <c r="H1766" s="43">
        <f t="shared" si="394"/>
        <v>1.1132655410000001</v>
      </c>
      <c r="I1766" s="51">
        <f t="shared" si="401"/>
        <v>0</v>
      </c>
      <c r="J1766" s="52">
        <f t="shared" si="395"/>
        <v>113265.541</v>
      </c>
      <c r="K1766" s="41">
        <f t="shared" si="396"/>
        <v>0</v>
      </c>
      <c r="L1766" s="2" t="str">
        <f t="shared" si="402"/>
        <v>J=</v>
      </c>
      <c r="M1766" s="42">
        <f t="shared" si="403"/>
        <v>44134</v>
      </c>
      <c r="N1766" s="5">
        <f t="shared" si="405"/>
        <v>0</v>
      </c>
      <c r="O1766" s="4"/>
      <c r="P1766" s="4"/>
      <c r="Q1766" s="4"/>
      <c r="R1766" s="5"/>
      <c r="S1766" s="3"/>
      <c r="T1766" s="4"/>
      <c r="U1766" s="5"/>
      <c r="V1766" s="5"/>
      <c r="W1766" s="5"/>
      <c r="X1766" s="4"/>
      <c r="Y1766" s="6"/>
      <c r="Z1766" s="4"/>
      <c r="AA1766" s="4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</row>
    <row r="1767" spans="1:144" x14ac:dyDescent="0.2">
      <c r="A1767" s="138">
        <f t="shared" si="397"/>
        <v>44062</v>
      </c>
      <c r="B1767" s="142">
        <f t="shared" ca="1" si="404"/>
        <v>1113862.9550000001</v>
      </c>
      <c r="C1767" s="52">
        <f t="shared" si="398"/>
        <v>1000000</v>
      </c>
      <c r="D1767" s="38">
        <f t="shared" si="399"/>
        <v>0.14476</v>
      </c>
      <c r="E1767" s="42">
        <f t="shared" si="400"/>
        <v>43768</v>
      </c>
      <c r="F1767" s="1">
        <f t="shared" si="392"/>
        <v>201</v>
      </c>
      <c r="G1767" s="51">
        <f t="shared" si="393"/>
        <v>201</v>
      </c>
      <c r="H1767" s="43">
        <f t="shared" si="394"/>
        <v>1.1138629550000001</v>
      </c>
      <c r="I1767" s="51">
        <f t="shared" si="401"/>
        <v>0</v>
      </c>
      <c r="J1767" s="52">
        <f t="shared" si="395"/>
        <v>113862.955</v>
      </c>
      <c r="K1767" s="41">
        <f t="shared" si="396"/>
        <v>0</v>
      </c>
      <c r="L1767" s="2" t="str">
        <f t="shared" si="402"/>
        <v>J=</v>
      </c>
      <c r="M1767" s="42">
        <f t="shared" si="403"/>
        <v>44134</v>
      </c>
      <c r="N1767" s="5">
        <f t="shared" si="405"/>
        <v>0</v>
      </c>
      <c r="O1767" s="4"/>
      <c r="P1767" s="4"/>
      <c r="Q1767" s="4"/>
      <c r="R1767" s="5"/>
      <c r="S1767" s="3"/>
      <c r="T1767" s="4"/>
      <c r="U1767" s="5"/>
      <c r="V1767" s="5"/>
      <c r="W1767" s="5"/>
      <c r="X1767" s="4"/>
      <c r="Y1767" s="6"/>
      <c r="Z1767" s="4"/>
      <c r="AA1767" s="4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</row>
    <row r="1768" spans="1:144" x14ac:dyDescent="0.2">
      <c r="A1768" s="138">
        <f t="shared" si="397"/>
        <v>44063</v>
      </c>
      <c r="B1768" s="142">
        <f t="shared" ca="1" si="404"/>
        <v>1114460.69</v>
      </c>
      <c r="C1768" s="52">
        <f t="shared" si="398"/>
        <v>1000000</v>
      </c>
      <c r="D1768" s="38">
        <f t="shared" si="399"/>
        <v>0.14476</v>
      </c>
      <c r="E1768" s="42">
        <f t="shared" si="400"/>
        <v>43768</v>
      </c>
      <c r="F1768" s="1">
        <f t="shared" si="392"/>
        <v>202</v>
      </c>
      <c r="G1768" s="51">
        <f t="shared" si="393"/>
        <v>202</v>
      </c>
      <c r="H1768" s="43">
        <f t="shared" si="394"/>
        <v>1.11446069</v>
      </c>
      <c r="I1768" s="51">
        <f t="shared" si="401"/>
        <v>0</v>
      </c>
      <c r="J1768" s="52">
        <f t="shared" si="395"/>
        <v>114460.69</v>
      </c>
      <c r="K1768" s="41">
        <f t="shared" si="396"/>
        <v>0</v>
      </c>
      <c r="L1768" s="2" t="str">
        <f t="shared" si="402"/>
        <v>J=</v>
      </c>
      <c r="M1768" s="42">
        <f t="shared" si="403"/>
        <v>44134</v>
      </c>
      <c r="N1768" s="5">
        <f t="shared" si="405"/>
        <v>0</v>
      </c>
      <c r="O1768" s="4"/>
      <c r="P1768" s="4"/>
      <c r="Q1768" s="4"/>
      <c r="R1768" s="5"/>
      <c r="S1768" s="3"/>
      <c r="T1768" s="4"/>
      <c r="U1768" s="5"/>
      <c r="V1768" s="5"/>
      <c r="W1768" s="5"/>
      <c r="X1768" s="4"/>
      <c r="Y1768" s="6"/>
      <c r="Z1768" s="4"/>
      <c r="AA1768" s="4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</row>
    <row r="1769" spans="1:144" x14ac:dyDescent="0.2">
      <c r="A1769" s="138">
        <f t="shared" si="397"/>
        <v>44064</v>
      </c>
      <c r="B1769" s="142">
        <f t="shared" ca="1" si="404"/>
        <v>1115058.7450000001</v>
      </c>
      <c r="C1769" s="52">
        <f t="shared" si="398"/>
        <v>1000000</v>
      </c>
      <c r="D1769" s="38">
        <f t="shared" si="399"/>
        <v>0.14476</v>
      </c>
      <c r="E1769" s="42">
        <f t="shared" si="400"/>
        <v>43768</v>
      </c>
      <c r="F1769" s="1">
        <f t="shared" si="392"/>
        <v>203</v>
      </c>
      <c r="G1769" s="51">
        <f t="shared" si="393"/>
        <v>203</v>
      </c>
      <c r="H1769" s="43">
        <f t="shared" si="394"/>
        <v>1.115058745</v>
      </c>
      <c r="I1769" s="51">
        <f t="shared" si="401"/>
        <v>0</v>
      </c>
      <c r="J1769" s="52">
        <f t="shared" si="395"/>
        <v>115058.745</v>
      </c>
      <c r="K1769" s="41">
        <f t="shared" si="396"/>
        <v>0</v>
      </c>
      <c r="L1769" s="2" t="str">
        <f t="shared" si="402"/>
        <v>J=</v>
      </c>
      <c r="M1769" s="42">
        <f t="shared" si="403"/>
        <v>44134</v>
      </c>
      <c r="N1769" s="5">
        <f t="shared" si="405"/>
        <v>0</v>
      </c>
      <c r="O1769" s="4"/>
      <c r="P1769" s="4"/>
      <c r="Q1769" s="4"/>
      <c r="R1769" s="5"/>
      <c r="S1769" s="3"/>
      <c r="T1769" s="4"/>
      <c r="U1769" s="5"/>
      <c r="V1769" s="5"/>
      <c r="W1769" s="5"/>
      <c r="X1769" s="4"/>
      <c r="Y1769" s="6"/>
      <c r="Z1769" s="4"/>
      <c r="AA1769" s="4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</row>
    <row r="1770" spans="1:144" x14ac:dyDescent="0.2">
      <c r="A1770" s="138">
        <f t="shared" si="397"/>
        <v>44065</v>
      </c>
      <c r="B1770" s="142">
        <f t="shared" ca="1" si="404"/>
        <v>1115657.121</v>
      </c>
      <c r="C1770" s="52">
        <f t="shared" si="398"/>
        <v>1000000</v>
      </c>
      <c r="D1770" s="38">
        <f t="shared" si="399"/>
        <v>0.14476</v>
      </c>
      <c r="E1770" s="42">
        <f t="shared" si="400"/>
        <v>43768</v>
      </c>
      <c r="F1770" s="1">
        <f t="shared" si="392"/>
        <v>203</v>
      </c>
      <c r="G1770" s="51">
        <f t="shared" si="393"/>
        <v>204</v>
      </c>
      <c r="H1770" s="43">
        <f t="shared" si="394"/>
        <v>1.1156571209999999</v>
      </c>
      <c r="I1770" s="51">
        <f t="shared" si="401"/>
        <v>0</v>
      </c>
      <c r="J1770" s="52">
        <f t="shared" si="395"/>
        <v>115657.121</v>
      </c>
      <c r="K1770" s="41">
        <f t="shared" si="396"/>
        <v>0</v>
      </c>
      <c r="L1770" s="2" t="str">
        <f t="shared" si="402"/>
        <v>J=</v>
      </c>
      <c r="M1770" s="42">
        <f t="shared" si="403"/>
        <v>44134</v>
      </c>
      <c r="N1770" s="5">
        <f t="shared" si="405"/>
        <v>0</v>
      </c>
      <c r="O1770" s="4"/>
      <c r="P1770" s="4"/>
      <c r="Q1770" s="4"/>
      <c r="R1770" s="5"/>
      <c r="S1770" s="3"/>
      <c r="T1770" s="4"/>
      <c r="U1770" s="5"/>
      <c r="V1770" s="5"/>
      <c r="W1770" s="5"/>
      <c r="X1770" s="4"/>
      <c r="Y1770" s="6"/>
      <c r="Z1770" s="4"/>
      <c r="AA1770" s="4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</row>
    <row r="1771" spans="1:144" x14ac:dyDescent="0.2">
      <c r="A1771" s="138">
        <f t="shared" si="397"/>
        <v>44066</v>
      </c>
      <c r="B1771" s="142">
        <f t="shared" ca="1" si="404"/>
        <v>1115657.121</v>
      </c>
      <c r="C1771" s="52">
        <f t="shared" si="398"/>
        <v>1000000</v>
      </c>
      <c r="D1771" s="38">
        <f t="shared" si="399"/>
        <v>0.14476</v>
      </c>
      <c r="E1771" s="42">
        <f t="shared" si="400"/>
        <v>43768</v>
      </c>
      <c r="F1771" s="1">
        <f t="shared" si="392"/>
        <v>203</v>
      </c>
      <c r="G1771" s="51">
        <f t="shared" si="393"/>
        <v>204</v>
      </c>
      <c r="H1771" s="43">
        <f t="shared" si="394"/>
        <v>1.1156571209999999</v>
      </c>
      <c r="I1771" s="51">
        <f t="shared" si="401"/>
        <v>0</v>
      </c>
      <c r="J1771" s="52">
        <f t="shared" si="395"/>
        <v>115657.121</v>
      </c>
      <c r="K1771" s="41">
        <f t="shared" si="396"/>
        <v>0</v>
      </c>
      <c r="L1771" s="2" t="str">
        <f t="shared" si="402"/>
        <v>J=</v>
      </c>
      <c r="M1771" s="42">
        <f t="shared" si="403"/>
        <v>44134</v>
      </c>
      <c r="N1771" s="5">
        <f t="shared" si="405"/>
        <v>0</v>
      </c>
      <c r="O1771" s="4"/>
      <c r="P1771" s="4"/>
      <c r="Q1771" s="4"/>
      <c r="R1771" s="5"/>
      <c r="S1771" s="3"/>
      <c r="T1771" s="4"/>
      <c r="U1771" s="5"/>
      <c r="V1771" s="5"/>
      <c r="W1771" s="5"/>
      <c r="X1771" s="4"/>
      <c r="Y1771" s="6"/>
      <c r="Z1771" s="4"/>
      <c r="AA1771" s="4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</row>
    <row r="1772" spans="1:144" x14ac:dyDescent="0.2">
      <c r="A1772" s="138">
        <f t="shared" si="397"/>
        <v>44067</v>
      </c>
      <c r="B1772" s="142">
        <f t="shared" ca="1" si="404"/>
        <v>1115657.121</v>
      </c>
      <c r="C1772" s="52">
        <f t="shared" si="398"/>
        <v>1000000</v>
      </c>
      <c r="D1772" s="38">
        <f t="shared" si="399"/>
        <v>0.14476</v>
      </c>
      <c r="E1772" s="42">
        <f t="shared" si="400"/>
        <v>43768</v>
      </c>
      <c r="F1772" s="1">
        <f t="shared" si="392"/>
        <v>204</v>
      </c>
      <c r="G1772" s="51">
        <f t="shared" si="393"/>
        <v>204</v>
      </c>
      <c r="H1772" s="43">
        <f t="shared" si="394"/>
        <v>1.1156571209999999</v>
      </c>
      <c r="I1772" s="51">
        <f t="shared" si="401"/>
        <v>0</v>
      </c>
      <c r="J1772" s="52">
        <f t="shared" si="395"/>
        <v>115657.121</v>
      </c>
      <c r="K1772" s="41">
        <f t="shared" si="396"/>
        <v>0</v>
      </c>
      <c r="L1772" s="2" t="str">
        <f t="shared" si="402"/>
        <v>J=</v>
      </c>
      <c r="M1772" s="42">
        <f t="shared" si="403"/>
        <v>44134</v>
      </c>
      <c r="N1772" s="5">
        <f t="shared" si="405"/>
        <v>0</v>
      </c>
      <c r="O1772" s="4"/>
      <c r="P1772" s="4"/>
      <c r="Q1772" s="4"/>
      <c r="R1772" s="5"/>
      <c r="S1772" s="3"/>
      <c r="T1772" s="4"/>
      <c r="U1772" s="5"/>
      <c r="V1772" s="5"/>
      <c r="W1772" s="5"/>
      <c r="X1772" s="4"/>
      <c r="Y1772" s="6"/>
      <c r="Z1772" s="4"/>
      <c r="AA1772" s="4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</row>
    <row r="1773" spans="1:144" x14ac:dyDescent="0.2">
      <c r="A1773" s="138">
        <f t="shared" si="397"/>
        <v>44068</v>
      </c>
      <c r="B1773" s="142">
        <f t="shared" ca="1" si="404"/>
        <v>1116255.8189999999</v>
      </c>
      <c r="C1773" s="52">
        <f t="shared" si="398"/>
        <v>1000000</v>
      </c>
      <c r="D1773" s="38">
        <f t="shared" si="399"/>
        <v>0.14476</v>
      </c>
      <c r="E1773" s="42">
        <f t="shared" si="400"/>
        <v>43768</v>
      </c>
      <c r="F1773" s="1">
        <f t="shared" si="392"/>
        <v>205</v>
      </c>
      <c r="G1773" s="51">
        <f t="shared" si="393"/>
        <v>205</v>
      </c>
      <c r="H1773" s="43">
        <f t="shared" si="394"/>
        <v>1.116255819</v>
      </c>
      <c r="I1773" s="51">
        <f t="shared" si="401"/>
        <v>0</v>
      </c>
      <c r="J1773" s="52">
        <f t="shared" si="395"/>
        <v>116255.819</v>
      </c>
      <c r="K1773" s="41">
        <f t="shared" si="396"/>
        <v>0</v>
      </c>
      <c r="L1773" s="2" t="str">
        <f t="shared" si="402"/>
        <v>J=</v>
      </c>
      <c r="M1773" s="42">
        <f t="shared" si="403"/>
        <v>44134</v>
      </c>
      <c r="N1773" s="5">
        <f t="shared" si="405"/>
        <v>0</v>
      </c>
      <c r="O1773" s="4"/>
      <c r="P1773" s="4"/>
      <c r="Q1773" s="4"/>
      <c r="R1773" s="5"/>
      <c r="S1773" s="3"/>
      <c r="T1773" s="4"/>
      <c r="U1773" s="5"/>
      <c r="V1773" s="5"/>
      <c r="W1773" s="5"/>
      <c r="X1773" s="4"/>
      <c r="Y1773" s="6"/>
      <c r="Z1773" s="4"/>
      <c r="AA1773" s="4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</row>
    <row r="1774" spans="1:144" x14ac:dyDescent="0.2">
      <c r="A1774" s="138">
        <f t="shared" si="397"/>
        <v>44069</v>
      </c>
      <c r="B1774" s="142">
        <f t="shared" ca="1" si="404"/>
        <v>1116854.838</v>
      </c>
      <c r="C1774" s="52">
        <f t="shared" si="398"/>
        <v>1000000</v>
      </c>
      <c r="D1774" s="38">
        <f t="shared" si="399"/>
        <v>0.14476</v>
      </c>
      <c r="E1774" s="42">
        <f t="shared" si="400"/>
        <v>43768</v>
      </c>
      <c r="F1774" s="1">
        <f t="shared" si="392"/>
        <v>206</v>
      </c>
      <c r="G1774" s="51">
        <f t="shared" si="393"/>
        <v>206</v>
      </c>
      <c r="H1774" s="43">
        <f t="shared" si="394"/>
        <v>1.1168548380000001</v>
      </c>
      <c r="I1774" s="51">
        <f t="shared" si="401"/>
        <v>0</v>
      </c>
      <c r="J1774" s="52">
        <f t="shared" si="395"/>
        <v>116854.838</v>
      </c>
      <c r="K1774" s="41">
        <f t="shared" si="396"/>
        <v>0</v>
      </c>
      <c r="L1774" s="2" t="str">
        <f t="shared" si="402"/>
        <v>J=</v>
      </c>
      <c r="M1774" s="42">
        <f t="shared" si="403"/>
        <v>44134</v>
      </c>
      <c r="N1774" s="5">
        <f t="shared" si="405"/>
        <v>0</v>
      </c>
      <c r="O1774" s="4"/>
      <c r="P1774" s="4"/>
      <c r="Q1774" s="4"/>
      <c r="R1774" s="5"/>
      <c r="S1774" s="3"/>
      <c r="T1774" s="4"/>
      <c r="U1774" s="5"/>
      <c r="V1774" s="5"/>
      <c r="W1774" s="5"/>
      <c r="X1774" s="4"/>
      <c r="Y1774" s="6"/>
      <c r="Z1774" s="4"/>
      <c r="AA1774" s="4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</row>
    <row r="1775" spans="1:144" x14ac:dyDescent="0.2">
      <c r="A1775" s="138">
        <f t="shared" si="397"/>
        <v>44070</v>
      </c>
      <c r="B1775" s="142">
        <f t="shared" ca="1" si="404"/>
        <v>1117454.1780000001</v>
      </c>
      <c r="C1775" s="52">
        <f t="shared" si="398"/>
        <v>1000000</v>
      </c>
      <c r="D1775" s="38">
        <f t="shared" si="399"/>
        <v>0.14476</v>
      </c>
      <c r="E1775" s="42">
        <f t="shared" si="400"/>
        <v>43768</v>
      </c>
      <c r="F1775" s="1">
        <f t="shared" si="392"/>
        <v>207</v>
      </c>
      <c r="G1775" s="51">
        <f t="shared" si="393"/>
        <v>207</v>
      </c>
      <c r="H1775" s="43">
        <f t="shared" si="394"/>
        <v>1.117454178</v>
      </c>
      <c r="I1775" s="51">
        <f t="shared" si="401"/>
        <v>0</v>
      </c>
      <c r="J1775" s="52">
        <f t="shared" si="395"/>
        <v>117454.178</v>
      </c>
      <c r="K1775" s="41">
        <f t="shared" si="396"/>
        <v>0</v>
      </c>
      <c r="L1775" s="2" t="str">
        <f t="shared" si="402"/>
        <v>J=</v>
      </c>
      <c r="M1775" s="42">
        <f t="shared" si="403"/>
        <v>44134</v>
      </c>
      <c r="N1775" s="5">
        <f t="shared" si="405"/>
        <v>0</v>
      </c>
      <c r="O1775" s="4"/>
      <c r="P1775" s="4"/>
      <c r="Q1775" s="4"/>
      <c r="R1775" s="5"/>
      <c r="S1775" s="3"/>
      <c r="T1775" s="4"/>
      <c r="U1775" s="5"/>
      <c r="V1775" s="5"/>
      <c r="W1775" s="5"/>
      <c r="X1775" s="4"/>
      <c r="Y1775" s="6"/>
      <c r="Z1775" s="4"/>
      <c r="AA1775" s="4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</row>
    <row r="1776" spans="1:144" x14ac:dyDescent="0.2">
      <c r="A1776" s="138">
        <f t="shared" si="397"/>
        <v>44071</v>
      </c>
      <c r="B1776" s="142">
        <f t="shared" ca="1" si="404"/>
        <v>1118053.8389999999</v>
      </c>
      <c r="C1776" s="52">
        <f t="shared" si="398"/>
        <v>1000000</v>
      </c>
      <c r="D1776" s="38">
        <f t="shared" si="399"/>
        <v>0.14476</v>
      </c>
      <c r="E1776" s="42">
        <f t="shared" si="400"/>
        <v>43768</v>
      </c>
      <c r="F1776" s="1">
        <f t="shared" si="392"/>
        <v>208</v>
      </c>
      <c r="G1776" s="51">
        <f t="shared" si="393"/>
        <v>208</v>
      </c>
      <c r="H1776" s="43">
        <f t="shared" si="394"/>
        <v>1.1180538390000001</v>
      </c>
      <c r="I1776" s="51">
        <f t="shared" si="401"/>
        <v>0</v>
      </c>
      <c r="J1776" s="52">
        <f t="shared" si="395"/>
        <v>118053.83900000001</v>
      </c>
      <c r="K1776" s="41">
        <f t="shared" si="396"/>
        <v>0</v>
      </c>
      <c r="L1776" s="2" t="str">
        <f t="shared" si="402"/>
        <v>J=</v>
      </c>
      <c r="M1776" s="42">
        <f t="shared" si="403"/>
        <v>44134</v>
      </c>
      <c r="N1776" s="5">
        <f t="shared" si="405"/>
        <v>0</v>
      </c>
      <c r="O1776" s="4"/>
      <c r="P1776" s="4"/>
      <c r="Q1776" s="4"/>
      <c r="R1776" s="5"/>
      <c r="S1776" s="3"/>
      <c r="T1776" s="4"/>
      <c r="U1776" s="5"/>
      <c r="V1776" s="5"/>
      <c r="W1776" s="5"/>
      <c r="X1776" s="4"/>
      <c r="Y1776" s="6"/>
      <c r="Z1776" s="4"/>
      <c r="AA1776" s="4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</row>
    <row r="1777" spans="1:144" x14ac:dyDescent="0.2">
      <c r="A1777" s="138">
        <f t="shared" si="397"/>
        <v>44072</v>
      </c>
      <c r="B1777" s="142">
        <f t="shared" ca="1" si="404"/>
        <v>1118653.8230000001</v>
      </c>
      <c r="C1777" s="52">
        <f t="shared" si="398"/>
        <v>1000000</v>
      </c>
      <c r="D1777" s="38">
        <f t="shared" si="399"/>
        <v>0.14476</v>
      </c>
      <c r="E1777" s="42">
        <f t="shared" si="400"/>
        <v>43768</v>
      </c>
      <c r="F1777" s="1">
        <f t="shared" si="392"/>
        <v>208</v>
      </c>
      <c r="G1777" s="51">
        <f t="shared" si="393"/>
        <v>209</v>
      </c>
      <c r="H1777" s="43">
        <f t="shared" si="394"/>
        <v>1.118653823</v>
      </c>
      <c r="I1777" s="51">
        <f t="shared" si="401"/>
        <v>0</v>
      </c>
      <c r="J1777" s="52">
        <f t="shared" si="395"/>
        <v>118653.823</v>
      </c>
      <c r="K1777" s="41">
        <f t="shared" si="396"/>
        <v>0</v>
      </c>
      <c r="L1777" s="2" t="str">
        <f t="shared" si="402"/>
        <v>J=</v>
      </c>
      <c r="M1777" s="42">
        <f t="shared" si="403"/>
        <v>44134</v>
      </c>
      <c r="N1777" s="5">
        <f t="shared" si="405"/>
        <v>0</v>
      </c>
      <c r="O1777" s="4"/>
      <c r="P1777" s="4"/>
      <c r="Q1777" s="4"/>
      <c r="R1777" s="5"/>
      <c r="S1777" s="3"/>
      <c r="T1777" s="4"/>
      <c r="U1777" s="5"/>
      <c r="V1777" s="5"/>
      <c r="W1777" s="5"/>
      <c r="X1777" s="4"/>
      <c r="Y1777" s="6"/>
      <c r="Z1777" s="4"/>
      <c r="AA1777" s="4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</row>
    <row r="1778" spans="1:144" x14ac:dyDescent="0.2">
      <c r="A1778" s="138">
        <f t="shared" si="397"/>
        <v>44073</v>
      </c>
      <c r="B1778" s="142">
        <f t="shared" ca="1" si="404"/>
        <v>1118653.8230000001</v>
      </c>
      <c r="C1778" s="52">
        <f t="shared" si="398"/>
        <v>1000000</v>
      </c>
      <c r="D1778" s="38">
        <f t="shared" si="399"/>
        <v>0.14476</v>
      </c>
      <c r="E1778" s="42">
        <f t="shared" si="400"/>
        <v>43768</v>
      </c>
      <c r="F1778" s="1">
        <f t="shared" si="392"/>
        <v>208</v>
      </c>
      <c r="G1778" s="51">
        <f t="shared" si="393"/>
        <v>209</v>
      </c>
      <c r="H1778" s="43">
        <f t="shared" si="394"/>
        <v>1.118653823</v>
      </c>
      <c r="I1778" s="51">
        <f t="shared" si="401"/>
        <v>0</v>
      </c>
      <c r="J1778" s="52">
        <f t="shared" si="395"/>
        <v>118653.823</v>
      </c>
      <c r="K1778" s="41">
        <f t="shared" si="396"/>
        <v>0</v>
      </c>
      <c r="L1778" s="2" t="str">
        <f t="shared" si="402"/>
        <v>J=</v>
      </c>
      <c r="M1778" s="42">
        <f t="shared" si="403"/>
        <v>44134</v>
      </c>
      <c r="N1778" s="5">
        <f t="shared" si="405"/>
        <v>0</v>
      </c>
      <c r="O1778" s="4"/>
      <c r="P1778" s="4"/>
      <c r="Q1778" s="4"/>
      <c r="R1778" s="5"/>
      <c r="S1778" s="3"/>
      <c r="T1778" s="4"/>
      <c r="U1778" s="5"/>
      <c r="V1778" s="5"/>
      <c r="W1778" s="5"/>
      <c r="X1778" s="4"/>
      <c r="Y1778" s="6"/>
      <c r="Z1778" s="4"/>
      <c r="AA1778" s="4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</row>
    <row r="1779" spans="1:144" x14ac:dyDescent="0.2">
      <c r="A1779" s="138">
        <f t="shared" si="397"/>
        <v>44074</v>
      </c>
      <c r="B1779" s="142">
        <f t="shared" ca="1" si="404"/>
        <v>1118653.8230000001</v>
      </c>
      <c r="C1779" s="52">
        <f t="shared" si="398"/>
        <v>1000000</v>
      </c>
      <c r="D1779" s="38">
        <f t="shared" si="399"/>
        <v>0.14476</v>
      </c>
      <c r="E1779" s="42">
        <f t="shared" si="400"/>
        <v>43768</v>
      </c>
      <c r="F1779" s="1">
        <f t="shared" si="392"/>
        <v>209</v>
      </c>
      <c r="G1779" s="51">
        <f t="shared" si="393"/>
        <v>209</v>
      </c>
      <c r="H1779" s="43">
        <f t="shared" si="394"/>
        <v>1.118653823</v>
      </c>
      <c r="I1779" s="51">
        <f t="shared" si="401"/>
        <v>0</v>
      </c>
      <c r="J1779" s="52">
        <f t="shared" si="395"/>
        <v>118653.823</v>
      </c>
      <c r="K1779" s="41">
        <f t="shared" si="396"/>
        <v>0</v>
      </c>
      <c r="L1779" s="2" t="str">
        <f t="shared" si="402"/>
        <v>J=</v>
      </c>
      <c r="M1779" s="42">
        <f t="shared" si="403"/>
        <v>44134</v>
      </c>
      <c r="N1779" s="5">
        <f t="shared" si="405"/>
        <v>0</v>
      </c>
      <c r="O1779" s="4"/>
      <c r="P1779" s="4"/>
      <c r="Q1779" s="4"/>
      <c r="R1779" s="5"/>
      <c r="S1779" s="3"/>
      <c r="T1779" s="4"/>
      <c r="U1779" s="5"/>
      <c r="V1779" s="5"/>
      <c r="W1779" s="5"/>
      <c r="X1779" s="4"/>
      <c r="Y1779" s="6"/>
      <c r="Z1779" s="4"/>
      <c r="AA1779" s="4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</row>
    <row r="1780" spans="1:144" x14ac:dyDescent="0.2">
      <c r="A1780" s="138">
        <f t="shared" si="397"/>
        <v>44075</v>
      </c>
      <c r="B1780" s="142">
        <f t="shared" ca="1" si="404"/>
        <v>1119254.128</v>
      </c>
      <c r="C1780" s="52">
        <f t="shared" si="398"/>
        <v>1000000</v>
      </c>
      <c r="D1780" s="38">
        <f t="shared" si="399"/>
        <v>0.14476</v>
      </c>
      <c r="E1780" s="42">
        <f t="shared" si="400"/>
        <v>43768</v>
      </c>
      <c r="F1780" s="1">
        <f t="shared" si="392"/>
        <v>210</v>
      </c>
      <c r="G1780" s="51">
        <f t="shared" si="393"/>
        <v>210</v>
      </c>
      <c r="H1780" s="43">
        <f t="shared" si="394"/>
        <v>1.1192541279999999</v>
      </c>
      <c r="I1780" s="51">
        <f t="shared" si="401"/>
        <v>0</v>
      </c>
      <c r="J1780" s="52">
        <f t="shared" si="395"/>
        <v>119254.128</v>
      </c>
      <c r="K1780" s="41">
        <f t="shared" si="396"/>
        <v>0</v>
      </c>
      <c r="L1780" s="2" t="str">
        <f t="shared" si="402"/>
        <v>J=</v>
      </c>
      <c r="M1780" s="42">
        <f t="shared" si="403"/>
        <v>44134</v>
      </c>
      <c r="N1780" s="5">
        <f t="shared" si="405"/>
        <v>0</v>
      </c>
      <c r="O1780" s="4"/>
      <c r="P1780" s="4"/>
      <c r="Q1780" s="4"/>
      <c r="R1780" s="5"/>
      <c r="S1780" s="3"/>
      <c r="T1780" s="4"/>
      <c r="U1780" s="5"/>
      <c r="V1780" s="5"/>
      <c r="W1780" s="5"/>
      <c r="X1780" s="4"/>
      <c r="Y1780" s="6"/>
      <c r="Z1780" s="4"/>
      <c r="AA1780" s="4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</row>
    <row r="1781" spans="1:144" x14ac:dyDescent="0.2">
      <c r="A1781" s="138">
        <f t="shared" si="397"/>
        <v>44076</v>
      </c>
      <c r="B1781" s="142">
        <f t="shared" ca="1" si="404"/>
        <v>1119854.7560000001</v>
      </c>
      <c r="C1781" s="52">
        <f t="shared" si="398"/>
        <v>1000000</v>
      </c>
      <c r="D1781" s="38">
        <f t="shared" si="399"/>
        <v>0.14476</v>
      </c>
      <c r="E1781" s="42">
        <f t="shared" si="400"/>
        <v>43768</v>
      </c>
      <c r="F1781" s="1">
        <f t="shared" si="392"/>
        <v>211</v>
      </c>
      <c r="G1781" s="51">
        <f t="shared" si="393"/>
        <v>211</v>
      </c>
      <c r="H1781" s="43">
        <f t="shared" si="394"/>
        <v>1.1198547560000001</v>
      </c>
      <c r="I1781" s="51">
        <f t="shared" si="401"/>
        <v>0</v>
      </c>
      <c r="J1781" s="52">
        <f t="shared" si="395"/>
        <v>119854.75599999999</v>
      </c>
      <c r="K1781" s="41">
        <f t="shared" si="396"/>
        <v>0</v>
      </c>
      <c r="L1781" s="2" t="str">
        <f t="shared" si="402"/>
        <v>J=</v>
      </c>
      <c r="M1781" s="42">
        <f t="shared" si="403"/>
        <v>44134</v>
      </c>
      <c r="N1781" s="5">
        <f t="shared" si="405"/>
        <v>0</v>
      </c>
      <c r="O1781" s="4"/>
      <c r="P1781" s="4"/>
      <c r="Q1781" s="4"/>
      <c r="R1781" s="5"/>
      <c r="S1781" s="3"/>
      <c r="T1781" s="4"/>
      <c r="U1781" s="5"/>
      <c r="V1781" s="5"/>
      <c r="W1781" s="5"/>
      <c r="X1781" s="4"/>
      <c r="Y1781" s="6"/>
      <c r="Z1781" s="4"/>
      <c r="AA1781" s="4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</row>
    <row r="1782" spans="1:144" x14ac:dyDescent="0.2">
      <c r="A1782" s="138">
        <f t="shared" si="397"/>
        <v>44077</v>
      </c>
      <c r="B1782" s="142">
        <f t="shared" ca="1" si="404"/>
        <v>1120455.706</v>
      </c>
      <c r="C1782" s="52">
        <f t="shared" si="398"/>
        <v>1000000</v>
      </c>
      <c r="D1782" s="38">
        <f t="shared" si="399"/>
        <v>0.14476</v>
      </c>
      <c r="E1782" s="42">
        <f t="shared" si="400"/>
        <v>43768</v>
      </c>
      <c r="F1782" s="1">
        <f t="shared" si="392"/>
        <v>212</v>
      </c>
      <c r="G1782" s="51">
        <f t="shared" si="393"/>
        <v>212</v>
      </c>
      <c r="H1782" s="43">
        <f t="shared" si="394"/>
        <v>1.120455706</v>
      </c>
      <c r="I1782" s="51">
        <f t="shared" si="401"/>
        <v>0</v>
      </c>
      <c r="J1782" s="52">
        <f t="shared" si="395"/>
        <v>120455.70600000001</v>
      </c>
      <c r="K1782" s="41">
        <f t="shared" si="396"/>
        <v>0</v>
      </c>
      <c r="L1782" s="2" t="str">
        <f t="shared" si="402"/>
        <v>J=</v>
      </c>
      <c r="M1782" s="42">
        <f t="shared" si="403"/>
        <v>44134</v>
      </c>
      <c r="N1782" s="5">
        <f t="shared" si="405"/>
        <v>0</v>
      </c>
      <c r="O1782" s="4"/>
      <c r="P1782" s="4"/>
      <c r="Q1782" s="4"/>
      <c r="R1782" s="5"/>
      <c r="S1782" s="3"/>
      <c r="T1782" s="4"/>
      <c r="U1782" s="5"/>
      <c r="V1782" s="5"/>
      <c r="W1782" s="5"/>
      <c r="X1782" s="4"/>
      <c r="Y1782" s="6"/>
      <c r="Z1782" s="4"/>
      <c r="AA1782" s="4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</row>
    <row r="1783" spans="1:144" x14ac:dyDescent="0.2">
      <c r="A1783" s="138">
        <f t="shared" si="397"/>
        <v>44078</v>
      </c>
      <c r="B1783" s="142">
        <f t="shared" ca="1" si="404"/>
        <v>1121056.9790000001</v>
      </c>
      <c r="C1783" s="52">
        <f t="shared" si="398"/>
        <v>1000000</v>
      </c>
      <c r="D1783" s="38">
        <f t="shared" si="399"/>
        <v>0.14476</v>
      </c>
      <c r="E1783" s="42">
        <f t="shared" si="400"/>
        <v>43768</v>
      </c>
      <c r="F1783" s="1">
        <f t="shared" si="392"/>
        <v>213</v>
      </c>
      <c r="G1783" s="51">
        <f t="shared" si="393"/>
        <v>213</v>
      </c>
      <c r="H1783" s="43">
        <f t="shared" si="394"/>
        <v>1.121056979</v>
      </c>
      <c r="I1783" s="51">
        <f t="shared" si="401"/>
        <v>0</v>
      </c>
      <c r="J1783" s="52">
        <f t="shared" si="395"/>
        <v>121056.97900000001</v>
      </c>
      <c r="K1783" s="41">
        <f t="shared" si="396"/>
        <v>0</v>
      </c>
      <c r="L1783" s="2" t="str">
        <f t="shared" si="402"/>
        <v>J=</v>
      </c>
      <c r="M1783" s="42">
        <f t="shared" si="403"/>
        <v>44134</v>
      </c>
      <c r="N1783" s="5">
        <f t="shared" si="405"/>
        <v>0</v>
      </c>
      <c r="O1783" s="4"/>
      <c r="P1783" s="4"/>
      <c r="Q1783" s="4"/>
      <c r="R1783" s="5"/>
      <c r="S1783" s="3"/>
      <c r="T1783" s="4"/>
      <c r="U1783" s="5"/>
      <c r="V1783" s="5"/>
      <c r="W1783" s="5"/>
      <c r="X1783" s="4"/>
      <c r="Y1783" s="6"/>
      <c r="Z1783" s="4"/>
      <c r="AA1783" s="4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</row>
    <row r="1784" spans="1:144" x14ac:dyDescent="0.2">
      <c r="A1784" s="138">
        <f t="shared" si="397"/>
        <v>44079</v>
      </c>
      <c r="B1784" s="142">
        <f t="shared" ca="1" si="404"/>
        <v>1121658.574</v>
      </c>
      <c r="C1784" s="52">
        <f t="shared" si="398"/>
        <v>1000000</v>
      </c>
      <c r="D1784" s="38">
        <f t="shared" si="399"/>
        <v>0.14476</v>
      </c>
      <c r="E1784" s="42">
        <f t="shared" si="400"/>
        <v>43768</v>
      </c>
      <c r="F1784" s="1">
        <f t="shared" si="392"/>
        <v>213</v>
      </c>
      <c r="G1784" s="51">
        <f t="shared" si="393"/>
        <v>214</v>
      </c>
      <c r="H1784" s="43">
        <f t="shared" si="394"/>
        <v>1.121658574</v>
      </c>
      <c r="I1784" s="51">
        <f t="shared" si="401"/>
        <v>0</v>
      </c>
      <c r="J1784" s="52">
        <f t="shared" si="395"/>
        <v>121658.57399999999</v>
      </c>
      <c r="K1784" s="41">
        <f t="shared" si="396"/>
        <v>0</v>
      </c>
      <c r="L1784" s="2" t="str">
        <f t="shared" si="402"/>
        <v>J=</v>
      </c>
      <c r="M1784" s="42">
        <f t="shared" si="403"/>
        <v>44134</v>
      </c>
      <c r="N1784" s="5">
        <f t="shared" si="405"/>
        <v>0</v>
      </c>
      <c r="O1784" s="4"/>
      <c r="P1784" s="4"/>
      <c r="Q1784" s="4"/>
      <c r="R1784" s="5"/>
      <c r="S1784" s="3"/>
      <c r="T1784" s="4"/>
      <c r="U1784" s="5"/>
      <c r="V1784" s="5"/>
      <c r="W1784" s="5"/>
      <c r="X1784" s="4"/>
      <c r="Y1784" s="6"/>
      <c r="Z1784" s="4"/>
      <c r="AA1784" s="4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</row>
    <row r="1785" spans="1:144" x14ac:dyDescent="0.2">
      <c r="A1785" s="138">
        <f t="shared" si="397"/>
        <v>44080</v>
      </c>
      <c r="B1785" s="142">
        <f t="shared" ca="1" si="404"/>
        <v>1121658.574</v>
      </c>
      <c r="C1785" s="52">
        <f t="shared" si="398"/>
        <v>1000000</v>
      </c>
      <c r="D1785" s="38">
        <f t="shared" si="399"/>
        <v>0.14476</v>
      </c>
      <c r="E1785" s="42">
        <f t="shared" si="400"/>
        <v>43768</v>
      </c>
      <c r="F1785" s="1">
        <f t="shared" si="392"/>
        <v>213</v>
      </c>
      <c r="G1785" s="51">
        <f t="shared" si="393"/>
        <v>214</v>
      </c>
      <c r="H1785" s="43">
        <f t="shared" si="394"/>
        <v>1.121658574</v>
      </c>
      <c r="I1785" s="51">
        <f t="shared" si="401"/>
        <v>0</v>
      </c>
      <c r="J1785" s="52">
        <f t="shared" si="395"/>
        <v>121658.57399999999</v>
      </c>
      <c r="K1785" s="41">
        <f t="shared" si="396"/>
        <v>0</v>
      </c>
      <c r="L1785" s="2" t="str">
        <f t="shared" si="402"/>
        <v>J=</v>
      </c>
      <c r="M1785" s="42">
        <f t="shared" si="403"/>
        <v>44134</v>
      </c>
      <c r="N1785" s="5">
        <f t="shared" si="405"/>
        <v>0</v>
      </c>
      <c r="O1785" s="4"/>
      <c r="P1785" s="4"/>
      <c r="Q1785" s="4"/>
      <c r="R1785" s="5"/>
      <c r="S1785" s="3"/>
      <c r="T1785" s="4"/>
      <c r="U1785" s="5"/>
      <c r="V1785" s="5"/>
      <c r="W1785" s="5"/>
      <c r="X1785" s="4"/>
      <c r="Y1785" s="6"/>
      <c r="Z1785" s="4"/>
      <c r="AA1785" s="4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</row>
    <row r="1786" spans="1:144" x14ac:dyDescent="0.2">
      <c r="A1786" s="138">
        <f t="shared" si="397"/>
        <v>44081</v>
      </c>
      <c r="B1786" s="142">
        <f t="shared" ca="1" si="404"/>
        <v>1121658.574</v>
      </c>
      <c r="C1786" s="52">
        <f t="shared" si="398"/>
        <v>1000000</v>
      </c>
      <c r="D1786" s="38">
        <f t="shared" si="399"/>
        <v>0.14476</v>
      </c>
      <c r="E1786" s="42">
        <f t="shared" si="400"/>
        <v>43768</v>
      </c>
      <c r="F1786" s="1">
        <f t="shared" si="392"/>
        <v>213</v>
      </c>
      <c r="G1786" s="51">
        <f t="shared" si="393"/>
        <v>214</v>
      </c>
      <c r="H1786" s="43">
        <f t="shared" si="394"/>
        <v>1.121658574</v>
      </c>
      <c r="I1786" s="51">
        <f t="shared" si="401"/>
        <v>0</v>
      </c>
      <c r="J1786" s="52">
        <f t="shared" si="395"/>
        <v>121658.57399999999</v>
      </c>
      <c r="K1786" s="41">
        <f t="shared" si="396"/>
        <v>0</v>
      </c>
      <c r="L1786" s="2" t="str">
        <f t="shared" si="402"/>
        <v>J=</v>
      </c>
      <c r="M1786" s="42">
        <f t="shared" si="403"/>
        <v>44134</v>
      </c>
      <c r="N1786" s="5">
        <f t="shared" si="405"/>
        <v>0</v>
      </c>
      <c r="O1786" s="4"/>
      <c r="P1786" s="4"/>
      <c r="Q1786" s="4"/>
      <c r="R1786" s="5"/>
      <c r="S1786" s="3"/>
      <c r="T1786" s="4"/>
      <c r="U1786" s="5"/>
      <c r="V1786" s="5"/>
      <c r="W1786" s="5"/>
      <c r="X1786" s="4"/>
      <c r="Y1786" s="6"/>
      <c r="Z1786" s="4"/>
      <c r="AA1786" s="4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</row>
    <row r="1787" spans="1:144" x14ac:dyDescent="0.2">
      <c r="A1787" s="138">
        <f t="shared" si="397"/>
        <v>44082</v>
      </c>
      <c r="B1787" s="142">
        <f t="shared" ca="1" si="404"/>
        <v>1121658.574</v>
      </c>
      <c r="C1787" s="52">
        <f t="shared" si="398"/>
        <v>1000000</v>
      </c>
      <c r="D1787" s="38">
        <f t="shared" si="399"/>
        <v>0.14476</v>
      </c>
      <c r="E1787" s="42">
        <f t="shared" si="400"/>
        <v>43768</v>
      </c>
      <c r="F1787" s="1">
        <f t="shared" si="392"/>
        <v>214</v>
      </c>
      <c r="G1787" s="51">
        <f t="shared" si="393"/>
        <v>214</v>
      </c>
      <c r="H1787" s="43">
        <f t="shared" si="394"/>
        <v>1.121658574</v>
      </c>
      <c r="I1787" s="51">
        <f t="shared" si="401"/>
        <v>0</v>
      </c>
      <c r="J1787" s="52">
        <f t="shared" si="395"/>
        <v>121658.57399999999</v>
      </c>
      <c r="K1787" s="41">
        <f t="shared" si="396"/>
        <v>0</v>
      </c>
      <c r="L1787" s="2" t="str">
        <f t="shared" si="402"/>
        <v>J=</v>
      </c>
      <c r="M1787" s="42">
        <f t="shared" si="403"/>
        <v>44134</v>
      </c>
      <c r="N1787" s="5">
        <f t="shared" si="405"/>
        <v>0</v>
      </c>
      <c r="O1787" s="4"/>
      <c r="P1787" s="4"/>
      <c r="Q1787" s="4"/>
      <c r="R1787" s="5"/>
      <c r="S1787" s="3"/>
      <c r="T1787" s="4"/>
      <c r="U1787" s="5"/>
      <c r="V1787" s="5"/>
      <c r="W1787" s="5"/>
      <c r="X1787" s="4"/>
      <c r="Y1787" s="6"/>
      <c r="Z1787" s="4"/>
      <c r="AA1787" s="4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</row>
    <row r="1788" spans="1:144" x14ac:dyDescent="0.2">
      <c r="A1788" s="138">
        <f t="shared" si="397"/>
        <v>44083</v>
      </c>
      <c r="B1788" s="142">
        <f t="shared" ca="1" si="404"/>
        <v>1122260.4920000001</v>
      </c>
      <c r="C1788" s="52">
        <f t="shared" si="398"/>
        <v>1000000</v>
      </c>
      <c r="D1788" s="38">
        <f t="shared" si="399"/>
        <v>0.14476</v>
      </c>
      <c r="E1788" s="42">
        <f t="shared" si="400"/>
        <v>43768</v>
      </c>
      <c r="F1788" s="1">
        <f t="shared" si="392"/>
        <v>215</v>
      </c>
      <c r="G1788" s="51">
        <f t="shared" si="393"/>
        <v>215</v>
      </c>
      <c r="H1788" s="43">
        <f t="shared" si="394"/>
        <v>1.1222604920000001</v>
      </c>
      <c r="I1788" s="51">
        <f t="shared" si="401"/>
        <v>0</v>
      </c>
      <c r="J1788" s="52">
        <f t="shared" si="395"/>
        <v>122260.492</v>
      </c>
      <c r="K1788" s="41">
        <f t="shared" si="396"/>
        <v>0</v>
      </c>
      <c r="L1788" s="2" t="str">
        <f t="shared" si="402"/>
        <v>J=</v>
      </c>
      <c r="M1788" s="42">
        <f t="shared" si="403"/>
        <v>44134</v>
      </c>
      <c r="N1788" s="5">
        <f t="shared" si="405"/>
        <v>0</v>
      </c>
      <c r="O1788" s="4"/>
      <c r="P1788" s="4"/>
      <c r="Q1788" s="4"/>
      <c r="R1788" s="5"/>
      <c r="S1788" s="3"/>
      <c r="T1788" s="4"/>
      <c r="U1788" s="5"/>
      <c r="V1788" s="5"/>
      <c r="W1788" s="5"/>
      <c r="X1788" s="4"/>
      <c r="Y1788" s="6"/>
      <c r="Z1788" s="4"/>
      <c r="AA1788" s="4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</row>
    <row r="1789" spans="1:144" x14ac:dyDescent="0.2">
      <c r="A1789" s="138">
        <f t="shared" si="397"/>
        <v>44084</v>
      </c>
      <c r="B1789" s="142">
        <f t="shared" ca="1" si="404"/>
        <v>1122862.733</v>
      </c>
      <c r="C1789" s="52">
        <f t="shared" si="398"/>
        <v>1000000</v>
      </c>
      <c r="D1789" s="38">
        <f t="shared" si="399"/>
        <v>0.14476</v>
      </c>
      <c r="E1789" s="42">
        <f t="shared" si="400"/>
        <v>43768</v>
      </c>
      <c r="F1789" s="1">
        <f t="shared" si="392"/>
        <v>216</v>
      </c>
      <c r="G1789" s="51">
        <f t="shared" si="393"/>
        <v>216</v>
      </c>
      <c r="H1789" s="43">
        <f t="shared" si="394"/>
        <v>1.1228627330000001</v>
      </c>
      <c r="I1789" s="51">
        <f t="shared" si="401"/>
        <v>0</v>
      </c>
      <c r="J1789" s="52">
        <f t="shared" si="395"/>
        <v>122862.73299999999</v>
      </c>
      <c r="K1789" s="41">
        <f t="shared" si="396"/>
        <v>0</v>
      </c>
      <c r="L1789" s="2" t="str">
        <f t="shared" si="402"/>
        <v>J=</v>
      </c>
      <c r="M1789" s="42">
        <f t="shared" si="403"/>
        <v>44134</v>
      </c>
      <c r="N1789" s="5">
        <f t="shared" si="405"/>
        <v>0</v>
      </c>
      <c r="O1789" s="4"/>
      <c r="P1789" s="4"/>
      <c r="Q1789" s="4"/>
      <c r="R1789" s="5"/>
      <c r="S1789" s="3"/>
      <c r="T1789" s="4"/>
      <c r="U1789" s="5"/>
      <c r="V1789" s="5"/>
      <c r="W1789" s="5"/>
      <c r="X1789" s="4"/>
      <c r="Y1789" s="6"/>
      <c r="Z1789" s="4"/>
      <c r="AA1789" s="4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</row>
    <row r="1790" spans="1:144" x14ac:dyDescent="0.2">
      <c r="A1790" s="138">
        <f t="shared" si="397"/>
        <v>44085</v>
      </c>
      <c r="B1790" s="142">
        <f t="shared" ca="1" si="404"/>
        <v>1123465.297</v>
      </c>
      <c r="C1790" s="52">
        <f t="shared" si="398"/>
        <v>1000000</v>
      </c>
      <c r="D1790" s="38">
        <f t="shared" si="399"/>
        <v>0.14476</v>
      </c>
      <c r="E1790" s="42">
        <f t="shared" si="400"/>
        <v>43768</v>
      </c>
      <c r="F1790" s="1">
        <f t="shared" si="392"/>
        <v>217</v>
      </c>
      <c r="G1790" s="51">
        <f t="shared" si="393"/>
        <v>217</v>
      </c>
      <c r="H1790" s="43">
        <f t="shared" si="394"/>
        <v>1.1234652970000001</v>
      </c>
      <c r="I1790" s="51">
        <f t="shared" si="401"/>
        <v>0</v>
      </c>
      <c r="J1790" s="52">
        <f t="shared" si="395"/>
        <v>123465.29700000001</v>
      </c>
      <c r="K1790" s="41">
        <f t="shared" si="396"/>
        <v>0</v>
      </c>
      <c r="L1790" s="2" t="str">
        <f t="shared" si="402"/>
        <v>J=</v>
      </c>
      <c r="M1790" s="42">
        <f t="shared" si="403"/>
        <v>44134</v>
      </c>
      <c r="N1790" s="5">
        <f t="shared" si="405"/>
        <v>0</v>
      </c>
      <c r="O1790" s="4"/>
      <c r="P1790" s="4"/>
      <c r="Q1790" s="4"/>
      <c r="R1790" s="5"/>
      <c r="S1790" s="3"/>
      <c r="T1790" s="4"/>
      <c r="U1790" s="5"/>
      <c r="V1790" s="5"/>
      <c r="W1790" s="5"/>
      <c r="X1790" s="4"/>
      <c r="Y1790" s="6"/>
      <c r="Z1790" s="4"/>
      <c r="AA1790" s="4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</row>
    <row r="1791" spans="1:144" x14ac:dyDescent="0.2">
      <c r="A1791" s="138">
        <f t="shared" si="397"/>
        <v>44086</v>
      </c>
      <c r="B1791" s="142">
        <f t="shared" ca="1" si="404"/>
        <v>1124068.1839999999</v>
      </c>
      <c r="C1791" s="52">
        <f t="shared" si="398"/>
        <v>1000000</v>
      </c>
      <c r="D1791" s="38">
        <f t="shared" si="399"/>
        <v>0.14476</v>
      </c>
      <c r="E1791" s="42">
        <f t="shared" si="400"/>
        <v>43768</v>
      </c>
      <c r="F1791" s="1">
        <f t="shared" si="392"/>
        <v>217</v>
      </c>
      <c r="G1791" s="51">
        <f t="shared" si="393"/>
        <v>218</v>
      </c>
      <c r="H1791" s="43">
        <f t="shared" si="394"/>
        <v>1.124068184</v>
      </c>
      <c r="I1791" s="51">
        <f t="shared" si="401"/>
        <v>0</v>
      </c>
      <c r="J1791" s="52">
        <f t="shared" si="395"/>
        <v>124068.18399999999</v>
      </c>
      <c r="K1791" s="41">
        <f t="shared" si="396"/>
        <v>0</v>
      </c>
      <c r="L1791" s="2" t="str">
        <f t="shared" si="402"/>
        <v>J=</v>
      </c>
      <c r="M1791" s="42">
        <f t="shared" si="403"/>
        <v>44134</v>
      </c>
      <c r="N1791" s="5">
        <f t="shared" si="405"/>
        <v>0</v>
      </c>
      <c r="O1791" s="4"/>
      <c r="P1791" s="4"/>
      <c r="Q1791" s="4"/>
      <c r="R1791" s="5"/>
      <c r="S1791" s="3"/>
      <c r="T1791" s="4"/>
      <c r="U1791" s="5"/>
      <c r="V1791" s="5"/>
      <c r="W1791" s="5"/>
      <c r="X1791" s="4"/>
      <c r="Y1791" s="6"/>
      <c r="Z1791" s="4"/>
      <c r="AA1791" s="4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</row>
    <row r="1792" spans="1:144" x14ac:dyDescent="0.2">
      <c r="A1792" s="138">
        <f t="shared" si="397"/>
        <v>44087</v>
      </c>
      <c r="B1792" s="142">
        <f t="shared" ca="1" si="404"/>
        <v>1124068.1839999999</v>
      </c>
      <c r="C1792" s="52">
        <f t="shared" si="398"/>
        <v>1000000</v>
      </c>
      <c r="D1792" s="38">
        <f t="shared" si="399"/>
        <v>0.14476</v>
      </c>
      <c r="E1792" s="42">
        <f t="shared" si="400"/>
        <v>43768</v>
      </c>
      <c r="F1792" s="1">
        <f t="shared" si="392"/>
        <v>217</v>
      </c>
      <c r="G1792" s="51">
        <f t="shared" si="393"/>
        <v>218</v>
      </c>
      <c r="H1792" s="43">
        <f t="shared" si="394"/>
        <v>1.124068184</v>
      </c>
      <c r="I1792" s="51">
        <f t="shared" si="401"/>
        <v>0</v>
      </c>
      <c r="J1792" s="52">
        <f t="shared" si="395"/>
        <v>124068.18399999999</v>
      </c>
      <c r="K1792" s="41">
        <f t="shared" si="396"/>
        <v>0</v>
      </c>
      <c r="L1792" s="2" t="str">
        <f t="shared" si="402"/>
        <v>J=</v>
      </c>
      <c r="M1792" s="42">
        <f t="shared" si="403"/>
        <v>44134</v>
      </c>
      <c r="N1792" s="5">
        <f t="shared" si="405"/>
        <v>0</v>
      </c>
      <c r="O1792" s="4"/>
      <c r="P1792" s="4"/>
      <c r="Q1792" s="4"/>
      <c r="R1792" s="5"/>
      <c r="S1792" s="3"/>
      <c r="T1792" s="4"/>
      <c r="U1792" s="5"/>
      <c r="V1792" s="5"/>
      <c r="W1792" s="5"/>
      <c r="X1792" s="4"/>
      <c r="Y1792" s="6"/>
      <c r="Z1792" s="4"/>
      <c r="AA1792" s="4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</row>
    <row r="1793" spans="1:144" x14ac:dyDescent="0.2">
      <c r="A1793" s="138">
        <f t="shared" si="397"/>
        <v>44088</v>
      </c>
      <c r="B1793" s="142">
        <f t="shared" ca="1" si="404"/>
        <v>1124068.1839999999</v>
      </c>
      <c r="C1793" s="52">
        <f t="shared" si="398"/>
        <v>1000000</v>
      </c>
      <c r="D1793" s="38">
        <f t="shared" si="399"/>
        <v>0.14476</v>
      </c>
      <c r="E1793" s="42">
        <f t="shared" si="400"/>
        <v>43768</v>
      </c>
      <c r="F1793" s="1">
        <f t="shared" si="392"/>
        <v>218</v>
      </c>
      <c r="G1793" s="51">
        <f t="shared" si="393"/>
        <v>218</v>
      </c>
      <c r="H1793" s="43">
        <f t="shared" si="394"/>
        <v>1.124068184</v>
      </c>
      <c r="I1793" s="51">
        <f t="shared" si="401"/>
        <v>0</v>
      </c>
      <c r="J1793" s="52">
        <f t="shared" si="395"/>
        <v>124068.18399999999</v>
      </c>
      <c r="K1793" s="41">
        <f t="shared" si="396"/>
        <v>0</v>
      </c>
      <c r="L1793" s="2" t="str">
        <f t="shared" si="402"/>
        <v>J=</v>
      </c>
      <c r="M1793" s="42">
        <f t="shared" si="403"/>
        <v>44134</v>
      </c>
      <c r="N1793" s="5">
        <f t="shared" si="405"/>
        <v>0</v>
      </c>
      <c r="O1793" s="4"/>
      <c r="P1793" s="4"/>
      <c r="Q1793" s="4"/>
      <c r="R1793" s="5"/>
      <c r="S1793" s="3"/>
      <c r="T1793" s="4"/>
      <c r="U1793" s="5"/>
      <c r="V1793" s="5"/>
      <c r="W1793" s="5"/>
      <c r="X1793" s="4"/>
      <c r="Y1793" s="6"/>
      <c r="Z1793" s="4"/>
      <c r="AA1793" s="4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</row>
    <row r="1794" spans="1:144" x14ac:dyDescent="0.2">
      <c r="A1794" s="138">
        <f t="shared" si="397"/>
        <v>44089</v>
      </c>
      <c r="B1794" s="142">
        <f t="shared" ca="1" si="404"/>
        <v>1124671.395</v>
      </c>
      <c r="C1794" s="52">
        <f t="shared" si="398"/>
        <v>1000000</v>
      </c>
      <c r="D1794" s="38">
        <f t="shared" si="399"/>
        <v>0.14476</v>
      </c>
      <c r="E1794" s="42">
        <f t="shared" si="400"/>
        <v>43768</v>
      </c>
      <c r="F1794" s="1">
        <f t="shared" si="392"/>
        <v>219</v>
      </c>
      <c r="G1794" s="51">
        <f t="shared" si="393"/>
        <v>219</v>
      </c>
      <c r="H1794" s="43">
        <f t="shared" si="394"/>
        <v>1.124671395</v>
      </c>
      <c r="I1794" s="51">
        <f t="shared" si="401"/>
        <v>0</v>
      </c>
      <c r="J1794" s="52">
        <f t="shared" si="395"/>
        <v>124671.395</v>
      </c>
      <c r="K1794" s="41">
        <f t="shared" si="396"/>
        <v>0</v>
      </c>
      <c r="L1794" s="2" t="str">
        <f t="shared" si="402"/>
        <v>J=</v>
      </c>
      <c r="M1794" s="42">
        <f t="shared" si="403"/>
        <v>44134</v>
      </c>
      <c r="N1794" s="5">
        <f t="shared" si="405"/>
        <v>0</v>
      </c>
      <c r="O1794" s="4"/>
      <c r="P1794" s="4"/>
      <c r="Q1794" s="4"/>
      <c r="R1794" s="5"/>
      <c r="S1794" s="3"/>
      <c r="T1794" s="4"/>
      <c r="U1794" s="5"/>
      <c r="V1794" s="5"/>
      <c r="W1794" s="5"/>
      <c r="X1794" s="4"/>
      <c r="Y1794" s="6"/>
      <c r="Z1794" s="4"/>
      <c r="AA1794" s="4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</row>
    <row r="1795" spans="1:144" x14ac:dyDescent="0.2">
      <c r="A1795" s="138">
        <f t="shared" si="397"/>
        <v>44090</v>
      </c>
      <c r="B1795" s="142">
        <f t="shared" ca="1" si="404"/>
        <v>1125274.93</v>
      </c>
      <c r="C1795" s="52">
        <f t="shared" si="398"/>
        <v>1000000</v>
      </c>
      <c r="D1795" s="38">
        <f t="shared" si="399"/>
        <v>0.14476</v>
      </c>
      <c r="E1795" s="42">
        <f t="shared" si="400"/>
        <v>43768</v>
      </c>
      <c r="F1795" s="1">
        <f t="shared" si="392"/>
        <v>220</v>
      </c>
      <c r="G1795" s="51">
        <f t="shared" si="393"/>
        <v>220</v>
      </c>
      <c r="H1795" s="43">
        <f t="shared" si="394"/>
        <v>1.12527493</v>
      </c>
      <c r="I1795" s="51">
        <f t="shared" si="401"/>
        <v>0</v>
      </c>
      <c r="J1795" s="52">
        <f t="shared" si="395"/>
        <v>125274.93</v>
      </c>
      <c r="K1795" s="41">
        <f t="shared" si="396"/>
        <v>0</v>
      </c>
      <c r="L1795" s="2" t="str">
        <f t="shared" si="402"/>
        <v>J=</v>
      </c>
      <c r="M1795" s="42">
        <f t="shared" si="403"/>
        <v>44134</v>
      </c>
      <c r="N1795" s="5">
        <f t="shared" si="405"/>
        <v>0</v>
      </c>
      <c r="O1795" s="4"/>
      <c r="P1795" s="4"/>
      <c r="Q1795" s="4"/>
      <c r="R1795" s="5"/>
      <c r="S1795" s="3"/>
      <c r="T1795" s="4"/>
      <c r="U1795" s="5"/>
      <c r="V1795" s="5"/>
      <c r="W1795" s="5"/>
      <c r="X1795" s="4"/>
      <c r="Y1795" s="6"/>
      <c r="Z1795" s="4"/>
      <c r="AA1795" s="4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</row>
    <row r="1796" spans="1:144" x14ac:dyDescent="0.2">
      <c r="A1796" s="138">
        <f t="shared" si="397"/>
        <v>44091</v>
      </c>
      <c r="B1796" s="142">
        <f t="shared" ca="1" si="404"/>
        <v>1125878.7890000001</v>
      </c>
      <c r="C1796" s="52">
        <f t="shared" si="398"/>
        <v>1000000</v>
      </c>
      <c r="D1796" s="38">
        <f t="shared" si="399"/>
        <v>0.14476</v>
      </c>
      <c r="E1796" s="42">
        <f t="shared" si="400"/>
        <v>43768</v>
      </c>
      <c r="F1796" s="1">
        <f t="shared" si="392"/>
        <v>221</v>
      </c>
      <c r="G1796" s="51">
        <f t="shared" si="393"/>
        <v>221</v>
      </c>
      <c r="H1796" s="43">
        <f t="shared" si="394"/>
        <v>1.1258787889999999</v>
      </c>
      <c r="I1796" s="51">
        <f t="shared" si="401"/>
        <v>0</v>
      </c>
      <c r="J1796" s="52">
        <f t="shared" si="395"/>
        <v>125878.789</v>
      </c>
      <c r="K1796" s="41">
        <f t="shared" si="396"/>
        <v>0</v>
      </c>
      <c r="L1796" s="2" t="str">
        <f t="shared" si="402"/>
        <v>J=</v>
      </c>
      <c r="M1796" s="42">
        <f t="shared" si="403"/>
        <v>44134</v>
      </c>
      <c r="N1796" s="5">
        <f t="shared" si="405"/>
        <v>0</v>
      </c>
      <c r="O1796" s="4"/>
      <c r="P1796" s="4"/>
      <c r="Q1796" s="4"/>
      <c r="R1796" s="5"/>
      <c r="S1796" s="3"/>
      <c r="T1796" s="4"/>
      <c r="U1796" s="5"/>
      <c r="V1796" s="5"/>
      <c r="W1796" s="5"/>
      <c r="X1796" s="4"/>
      <c r="Y1796" s="6"/>
      <c r="Z1796" s="4"/>
      <c r="AA1796" s="4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</row>
    <row r="1797" spans="1:144" x14ac:dyDescent="0.2">
      <c r="A1797" s="138">
        <f t="shared" si="397"/>
        <v>44092</v>
      </c>
      <c r="B1797" s="142">
        <f t="shared" ca="1" si="404"/>
        <v>1126482.9709999999</v>
      </c>
      <c r="C1797" s="52">
        <f t="shared" si="398"/>
        <v>1000000</v>
      </c>
      <c r="D1797" s="38">
        <f t="shared" si="399"/>
        <v>0.14476</v>
      </c>
      <c r="E1797" s="42">
        <f t="shared" si="400"/>
        <v>43768</v>
      </c>
      <c r="F1797" s="1">
        <f t="shared" si="392"/>
        <v>222</v>
      </c>
      <c r="G1797" s="51">
        <f t="shared" si="393"/>
        <v>222</v>
      </c>
      <c r="H1797" s="43">
        <f t="shared" si="394"/>
        <v>1.1264829709999999</v>
      </c>
      <c r="I1797" s="51">
        <f t="shared" si="401"/>
        <v>0</v>
      </c>
      <c r="J1797" s="52">
        <f t="shared" si="395"/>
        <v>126482.97100000001</v>
      </c>
      <c r="K1797" s="41">
        <f t="shared" si="396"/>
        <v>0</v>
      </c>
      <c r="L1797" s="2" t="str">
        <f t="shared" si="402"/>
        <v>J=</v>
      </c>
      <c r="M1797" s="42">
        <f t="shared" si="403"/>
        <v>44134</v>
      </c>
      <c r="N1797" s="5">
        <f t="shared" si="405"/>
        <v>0</v>
      </c>
      <c r="O1797" s="4"/>
      <c r="P1797" s="4"/>
      <c r="Q1797" s="4"/>
      <c r="R1797" s="5"/>
      <c r="S1797" s="3"/>
      <c r="T1797" s="4"/>
      <c r="U1797" s="5"/>
      <c r="V1797" s="5"/>
      <c r="W1797" s="5"/>
      <c r="X1797" s="4"/>
      <c r="Y1797" s="6"/>
      <c r="Z1797" s="4"/>
      <c r="AA1797" s="4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</row>
    <row r="1798" spans="1:144" x14ac:dyDescent="0.2">
      <c r="A1798" s="138">
        <f t="shared" si="397"/>
        <v>44093</v>
      </c>
      <c r="B1798" s="142">
        <f t="shared" ca="1" si="404"/>
        <v>1127087.4780000001</v>
      </c>
      <c r="C1798" s="52">
        <f t="shared" si="398"/>
        <v>1000000</v>
      </c>
      <c r="D1798" s="38">
        <f t="shared" si="399"/>
        <v>0.14476</v>
      </c>
      <c r="E1798" s="42">
        <f t="shared" si="400"/>
        <v>43768</v>
      </c>
      <c r="F1798" s="1">
        <f t="shared" si="392"/>
        <v>222</v>
      </c>
      <c r="G1798" s="51">
        <f t="shared" si="393"/>
        <v>223</v>
      </c>
      <c r="H1798" s="43">
        <f t="shared" si="394"/>
        <v>1.127087478</v>
      </c>
      <c r="I1798" s="51">
        <f t="shared" si="401"/>
        <v>0</v>
      </c>
      <c r="J1798" s="52">
        <f t="shared" si="395"/>
        <v>127087.478</v>
      </c>
      <c r="K1798" s="41">
        <f t="shared" si="396"/>
        <v>0</v>
      </c>
      <c r="L1798" s="2" t="str">
        <f t="shared" si="402"/>
        <v>J=</v>
      </c>
      <c r="M1798" s="42">
        <f t="shared" si="403"/>
        <v>44134</v>
      </c>
      <c r="N1798" s="5">
        <f t="shared" si="405"/>
        <v>0</v>
      </c>
      <c r="O1798" s="4"/>
      <c r="P1798" s="4"/>
      <c r="Q1798" s="4"/>
      <c r="R1798" s="5"/>
      <c r="S1798" s="3"/>
      <c r="T1798" s="4"/>
      <c r="U1798" s="5"/>
      <c r="V1798" s="5"/>
      <c r="W1798" s="5"/>
      <c r="X1798" s="4"/>
      <c r="Y1798" s="6"/>
      <c r="Z1798" s="4"/>
      <c r="AA1798" s="4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</row>
    <row r="1799" spans="1:144" x14ac:dyDescent="0.2">
      <c r="A1799" s="138">
        <f t="shared" si="397"/>
        <v>44094</v>
      </c>
      <c r="B1799" s="142">
        <f t="shared" ca="1" si="404"/>
        <v>1127087.4780000001</v>
      </c>
      <c r="C1799" s="52">
        <f t="shared" si="398"/>
        <v>1000000</v>
      </c>
      <c r="D1799" s="38">
        <f t="shared" si="399"/>
        <v>0.14476</v>
      </c>
      <c r="E1799" s="42">
        <f t="shared" si="400"/>
        <v>43768</v>
      </c>
      <c r="F1799" s="1">
        <f t="shared" si="392"/>
        <v>222</v>
      </c>
      <c r="G1799" s="51">
        <f t="shared" si="393"/>
        <v>223</v>
      </c>
      <c r="H1799" s="43">
        <f t="shared" si="394"/>
        <v>1.127087478</v>
      </c>
      <c r="I1799" s="51">
        <f t="shared" si="401"/>
        <v>0</v>
      </c>
      <c r="J1799" s="52">
        <f t="shared" si="395"/>
        <v>127087.478</v>
      </c>
      <c r="K1799" s="41">
        <f t="shared" si="396"/>
        <v>0</v>
      </c>
      <c r="L1799" s="2" t="str">
        <f t="shared" si="402"/>
        <v>J=</v>
      </c>
      <c r="M1799" s="42">
        <f t="shared" si="403"/>
        <v>44134</v>
      </c>
      <c r="N1799" s="5">
        <f t="shared" si="405"/>
        <v>0</v>
      </c>
      <c r="O1799" s="4"/>
      <c r="P1799" s="4"/>
      <c r="Q1799" s="4"/>
      <c r="R1799" s="5"/>
      <c r="S1799" s="3"/>
      <c r="T1799" s="4"/>
      <c r="U1799" s="5"/>
      <c r="V1799" s="5"/>
      <c r="W1799" s="5"/>
      <c r="X1799" s="4"/>
      <c r="Y1799" s="6"/>
      <c r="Z1799" s="4"/>
      <c r="AA1799" s="4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</row>
    <row r="1800" spans="1:144" x14ac:dyDescent="0.2">
      <c r="A1800" s="138">
        <f t="shared" si="397"/>
        <v>44095</v>
      </c>
      <c r="B1800" s="142">
        <f t="shared" ca="1" si="404"/>
        <v>1127087.4780000001</v>
      </c>
      <c r="C1800" s="52">
        <f t="shared" si="398"/>
        <v>1000000</v>
      </c>
      <c r="D1800" s="38">
        <f t="shared" si="399"/>
        <v>0.14476</v>
      </c>
      <c r="E1800" s="42">
        <f t="shared" si="400"/>
        <v>43768</v>
      </c>
      <c r="F1800" s="1">
        <f t="shared" si="392"/>
        <v>223</v>
      </c>
      <c r="G1800" s="51">
        <f t="shared" si="393"/>
        <v>223</v>
      </c>
      <c r="H1800" s="43">
        <f t="shared" si="394"/>
        <v>1.127087478</v>
      </c>
      <c r="I1800" s="51">
        <f t="shared" si="401"/>
        <v>0</v>
      </c>
      <c r="J1800" s="52">
        <f t="shared" si="395"/>
        <v>127087.478</v>
      </c>
      <c r="K1800" s="41">
        <f t="shared" si="396"/>
        <v>0</v>
      </c>
      <c r="L1800" s="2" t="str">
        <f t="shared" si="402"/>
        <v>J=</v>
      </c>
      <c r="M1800" s="42">
        <f t="shared" si="403"/>
        <v>44134</v>
      </c>
      <c r="N1800" s="5">
        <f t="shared" si="405"/>
        <v>0</v>
      </c>
      <c r="O1800" s="4"/>
      <c r="P1800" s="4"/>
      <c r="Q1800" s="4"/>
      <c r="R1800" s="5"/>
      <c r="S1800" s="3"/>
      <c r="T1800" s="4"/>
      <c r="U1800" s="5"/>
      <c r="V1800" s="5"/>
      <c r="W1800" s="5"/>
      <c r="X1800" s="4"/>
      <c r="Y1800" s="6"/>
      <c r="Z1800" s="4"/>
      <c r="AA1800" s="4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</row>
    <row r="1801" spans="1:144" x14ac:dyDescent="0.2">
      <c r="A1801" s="138">
        <f t="shared" si="397"/>
        <v>44096</v>
      </c>
      <c r="B1801" s="142">
        <f t="shared" ca="1" si="404"/>
        <v>1127692.3089999999</v>
      </c>
      <c r="C1801" s="52">
        <f t="shared" si="398"/>
        <v>1000000</v>
      </c>
      <c r="D1801" s="38">
        <f t="shared" si="399"/>
        <v>0.14476</v>
      </c>
      <c r="E1801" s="42">
        <f t="shared" si="400"/>
        <v>43768</v>
      </c>
      <c r="F1801" s="1">
        <f t="shared" si="392"/>
        <v>224</v>
      </c>
      <c r="G1801" s="51">
        <f t="shared" si="393"/>
        <v>224</v>
      </c>
      <c r="H1801" s="43">
        <f t="shared" si="394"/>
        <v>1.1276923089999999</v>
      </c>
      <c r="I1801" s="51">
        <f t="shared" si="401"/>
        <v>0</v>
      </c>
      <c r="J1801" s="52">
        <f t="shared" si="395"/>
        <v>127692.30899999999</v>
      </c>
      <c r="K1801" s="41">
        <f t="shared" si="396"/>
        <v>0</v>
      </c>
      <c r="L1801" s="2" t="str">
        <f t="shared" si="402"/>
        <v>J=</v>
      </c>
      <c r="M1801" s="42">
        <f t="shared" si="403"/>
        <v>44134</v>
      </c>
      <c r="N1801" s="5">
        <f t="shared" si="405"/>
        <v>0</v>
      </c>
      <c r="O1801" s="4"/>
      <c r="P1801" s="4"/>
      <c r="Q1801" s="4"/>
      <c r="R1801" s="5"/>
      <c r="S1801" s="3"/>
      <c r="T1801" s="4"/>
      <c r="U1801" s="5"/>
      <c r="V1801" s="5"/>
      <c r="W1801" s="5"/>
      <c r="X1801" s="4"/>
      <c r="Y1801" s="6"/>
      <c r="Z1801" s="4"/>
      <c r="AA1801" s="4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</row>
    <row r="1802" spans="1:144" x14ac:dyDescent="0.2">
      <c r="A1802" s="138">
        <f t="shared" si="397"/>
        <v>44097</v>
      </c>
      <c r="B1802" s="142">
        <f t="shared" ca="1" si="404"/>
        <v>1128297.4650000001</v>
      </c>
      <c r="C1802" s="52">
        <f t="shared" si="398"/>
        <v>1000000</v>
      </c>
      <c r="D1802" s="38">
        <f t="shared" si="399"/>
        <v>0.14476</v>
      </c>
      <c r="E1802" s="42">
        <f t="shared" si="400"/>
        <v>43768</v>
      </c>
      <c r="F1802" s="1">
        <f t="shared" si="392"/>
        <v>225</v>
      </c>
      <c r="G1802" s="51">
        <f t="shared" si="393"/>
        <v>225</v>
      </c>
      <c r="H1802" s="43">
        <f t="shared" si="394"/>
        <v>1.1282974649999999</v>
      </c>
      <c r="I1802" s="51">
        <f t="shared" si="401"/>
        <v>0</v>
      </c>
      <c r="J1802" s="52">
        <f t="shared" si="395"/>
        <v>128297.465</v>
      </c>
      <c r="K1802" s="41">
        <f t="shared" si="396"/>
        <v>0</v>
      </c>
      <c r="L1802" s="2" t="str">
        <f t="shared" si="402"/>
        <v>J=</v>
      </c>
      <c r="M1802" s="42">
        <f t="shared" si="403"/>
        <v>44134</v>
      </c>
      <c r="N1802" s="5">
        <f t="shared" si="405"/>
        <v>0</v>
      </c>
      <c r="O1802" s="4"/>
      <c r="P1802" s="4"/>
      <c r="Q1802" s="4"/>
      <c r="R1802" s="5"/>
      <c r="S1802" s="3"/>
      <c r="T1802" s="4"/>
      <c r="U1802" s="5"/>
      <c r="V1802" s="5"/>
      <c r="W1802" s="5"/>
      <c r="X1802" s="4"/>
      <c r="Y1802" s="6"/>
      <c r="Z1802" s="4"/>
      <c r="AA1802" s="4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</row>
    <row r="1803" spans="1:144" x14ac:dyDescent="0.2">
      <c r="A1803" s="138">
        <f t="shared" si="397"/>
        <v>44098</v>
      </c>
      <c r="B1803" s="142">
        <f t="shared" ca="1" si="404"/>
        <v>1128902.946</v>
      </c>
      <c r="C1803" s="52">
        <f t="shared" si="398"/>
        <v>1000000</v>
      </c>
      <c r="D1803" s="38">
        <f t="shared" si="399"/>
        <v>0.14476</v>
      </c>
      <c r="E1803" s="42">
        <f t="shared" si="400"/>
        <v>43768</v>
      </c>
      <c r="F1803" s="1">
        <f t="shared" si="392"/>
        <v>226</v>
      </c>
      <c r="G1803" s="51">
        <f t="shared" si="393"/>
        <v>226</v>
      </c>
      <c r="H1803" s="43">
        <f t="shared" si="394"/>
        <v>1.128902946</v>
      </c>
      <c r="I1803" s="51">
        <f t="shared" si="401"/>
        <v>0</v>
      </c>
      <c r="J1803" s="52">
        <f t="shared" si="395"/>
        <v>128902.946</v>
      </c>
      <c r="K1803" s="41">
        <f t="shared" si="396"/>
        <v>0</v>
      </c>
      <c r="L1803" s="2" t="str">
        <f t="shared" si="402"/>
        <v>J=</v>
      </c>
      <c r="M1803" s="42">
        <f t="shared" si="403"/>
        <v>44134</v>
      </c>
      <c r="N1803" s="5">
        <f t="shared" si="405"/>
        <v>0</v>
      </c>
      <c r="O1803" s="4"/>
      <c r="P1803" s="4"/>
      <c r="Q1803" s="4"/>
      <c r="R1803" s="5"/>
      <c r="S1803" s="3"/>
      <c r="T1803" s="4"/>
      <c r="U1803" s="5"/>
      <c r="V1803" s="5"/>
      <c r="W1803" s="5"/>
      <c r="X1803" s="4"/>
      <c r="Y1803" s="6"/>
      <c r="Z1803" s="4"/>
      <c r="AA1803" s="4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</row>
    <row r="1804" spans="1:144" x14ac:dyDescent="0.2">
      <c r="A1804" s="138">
        <f t="shared" si="397"/>
        <v>44099</v>
      </c>
      <c r="B1804" s="142">
        <f t="shared" ca="1" si="404"/>
        <v>1129508.7509999999</v>
      </c>
      <c r="C1804" s="52">
        <f t="shared" si="398"/>
        <v>1000000</v>
      </c>
      <c r="D1804" s="38">
        <f t="shared" si="399"/>
        <v>0.14476</v>
      </c>
      <c r="E1804" s="42">
        <f t="shared" si="400"/>
        <v>43768</v>
      </c>
      <c r="F1804" s="1">
        <f t="shared" ref="F1804:F1867" si="406">IF(A1804&gt;E1804,IF(NETWORKDAYS(E1804,A1804,$P$75:$P$191)-1=0,1,NETWORKDAYS(E1804,A1804,$P$75:$P$191)-1),0)</f>
        <v>227</v>
      </c>
      <c r="G1804" s="51">
        <f t="shared" ref="G1804:G1867" si="407">IF(AND(F1804=1,F1803=1),1,IF(F1804&gt;0,IF(F1804=F1803,F1804+1,F1804),0))</f>
        <v>227</v>
      </c>
      <c r="H1804" s="43">
        <f t="shared" ref="H1804:H1867" si="408">ROUND((D1804+1)^(G1804/252),9)</f>
        <v>1.1295087509999999</v>
      </c>
      <c r="I1804" s="51">
        <f t="shared" si="401"/>
        <v>0</v>
      </c>
      <c r="J1804" s="52">
        <f t="shared" ref="J1804:J1867" si="409">TRUNC(((H1804-1)*C1804),8)</f>
        <v>129508.751</v>
      </c>
      <c r="K1804" s="41">
        <f t="shared" ref="K1804:K1867" si="410">IF(I1804&gt;0,VLOOKUP(I1804,$P$12:$U$72,6),0)</f>
        <v>0</v>
      </c>
      <c r="L1804" s="2" t="str">
        <f t="shared" si="402"/>
        <v>J=</v>
      </c>
      <c r="M1804" s="42">
        <f t="shared" si="403"/>
        <v>44134</v>
      </c>
      <c r="N1804" s="5">
        <f t="shared" si="405"/>
        <v>0</v>
      </c>
      <c r="O1804" s="4"/>
      <c r="P1804" s="4"/>
      <c r="Q1804" s="4"/>
      <c r="R1804" s="5"/>
      <c r="S1804" s="3"/>
      <c r="T1804" s="4"/>
      <c r="U1804" s="5"/>
      <c r="V1804" s="5"/>
      <c r="W1804" s="5"/>
      <c r="X1804" s="4"/>
      <c r="Y1804" s="6"/>
      <c r="Z1804" s="4"/>
      <c r="AA1804" s="4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</row>
    <row r="1805" spans="1:144" x14ac:dyDescent="0.2">
      <c r="A1805" s="138">
        <f t="shared" ref="A1805:A1868" si="411">(A1804+1)</f>
        <v>44100</v>
      </c>
      <c r="B1805" s="142">
        <f t="shared" ca="1" si="404"/>
        <v>1130114.882</v>
      </c>
      <c r="C1805" s="52">
        <f t="shared" ref="C1805:C1868" si="412">(C1804-K1804)</f>
        <v>1000000</v>
      </c>
      <c r="D1805" s="38">
        <f t="shared" ref="D1805:D1868" si="413">D1804</f>
        <v>0.14476</v>
      </c>
      <c r="E1805" s="42">
        <f t="shared" ref="E1805:E1868" si="414">IF(I1804&gt;0,VLOOKUP(I1804,P$12:Z$72,2),E1804)</f>
        <v>43768</v>
      </c>
      <c r="F1805" s="1">
        <f t="shared" si="406"/>
        <v>227</v>
      </c>
      <c r="G1805" s="51">
        <f t="shared" si="407"/>
        <v>228</v>
      </c>
      <c r="H1805" s="43">
        <f t="shared" si="408"/>
        <v>1.130114882</v>
      </c>
      <c r="I1805" s="51">
        <f t="shared" ref="I1805:I1868" si="415">IF(VLOOKUP(A1805,Q$12:X$72,8)=VLOOKUP(A1804,Q$12:X$72,8),0,VLOOKUP(A1805,Q$12:X$72,8))</f>
        <v>0</v>
      </c>
      <c r="J1805" s="52">
        <f t="shared" si="409"/>
        <v>130114.882</v>
      </c>
      <c r="K1805" s="41">
        <f t="shared" si="410"/>
        <v>0</v>
      </c>
      <c r="L1805" s="2" t="str">
        <f t="shared" ref="L1805:L1868" si="416">IF(I1804&gt;0,VLOOKUP(I1804,P$12:Z$72,10),L1804)</f>
        <v>J=</v>
      </c>
      <c r="M1805" s="42">
        <f t="shared" ref="M1805:M1868" si="417">IF(I1804&gt;0,VLOOKUP(I1804,P$12:Z$72,11),M1804)</f>
        <v>44134</v>
      </c>
      <c r="N1805" s="5">
        <f t="shared" si="405"/>
        <v>0</v>
      </c>
      <c r="O1805" s="4"/>
      <c r="P1805" s="4"/>
      <c r="Q1805" s="4"/>
      <c r="R1805" s="5"/>
      <c r="S1805" s="3"/>
      <c r="T1805" s="4"/>
      <c r="U1805" s="5"/>
      <c r="V1805" s="5"/>
      <c r="W1805" s="5"/>
      <c r="X1805" s="4"/>
      <c r="Y1805" s="6"/>
      <c r="Z1805" s="4"/>
      <c r="AA1805" s="4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</row>
    <row r="1806" spans="1:144" x14ac:dyDescent="0.2">
      <c r="A1806" s="138">
        <f t="shared" si="411"/>
        <v>44101</v>
      </c>
      <c r="B1806" s="142">
        <f t="shared" ref="B1806:B1869" ca="1" si="418">IF(A1806&lt;=TODAY(),C1806+J1806,IF(AND(A1806&gt;TODAY(),A1806&lt;=$B$1),IF(VLOOKUP(TODAY(),$A$12:$D$10000,4,FALSE)=0,"n.d",C1806+J1806),"n.d"))</f>
        <v>1130114.882</v>
      </c>
      <c r="C1806" s="52">
        <f t="shared" si="412"/>
        <v>1000000</v>
      </c>
      <c r="D1806" s="38">
        <f t="shared" si="413"/>
        <v>0.14476</v>
      </c>
      <c r="E1806" s="42">
        <f t="shared" si="414"/>
        <v>43768</v>
      </c>
      <c r="F1806" s="1">
        <f t="shared" si="406"/>
        <v>227</v>
      </c>
      <c r="G1806" s="51">
        <f t="shared" si="407"/>
        <v>228</v>
      </c>
      <c r="H1806" s="43">
        <f t="shared" si="408"/>
        <v>1.130114882</v>
      </c>
      <c r="I1806" s="51">
        <f t="shared" si="415"/>
        <v>0</v>
      </c>
      <c r="J1806" s="52">
        <f t="shared" si="409"/>
        <v>130114.882</v>
      </c>
      <c r="K1806" s="41">
        <f t="shared" si="410"/>
        <v>0</v>
      </c>
      <c r="L1806" s="2" t="str">
        <f t="shared" si="416"/>
        <v>J=</v>
      </c>
      <c r="M1806" s="42">
        <f t="shared" si="417"/>
        <v>44134</v>
      </c>
      <c r="N1806" s="5">
        <f t="shared" ref="N1806:N1869" si="419">IF(I1806&gt;0,(J1806+K1806)*N$9,0)</f>
        <v>0</v>
      </c>
      <c r="O1806" s="4"/>
      <c r="P1806" s="4"/>
      <c r="Q1806" s="4"/>
      <c r="R1806" s="5"/>
      <c r="S1806" s="3"/>
      <c r="T1806" s="4"/>
      <c r="U1806" s="5"/>
      <c r="V1806" s="5"/>
      <c r="W1806" s="5"/>
      <c r="X1806" s="4"/>
      <c r="Y1806" s="6"/>
      <c r="Z1806" s="4"/>
      <c r="AA1806" s="4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</row>
    <row r="1807" spans="1:144" x14ac:dyDescent="0.2">
      <c r="A1807" s="138">
        <f t="shared" si="411"/>
        <v>44102</v>
      </c>
      <c r="B1807" s="142">
        <f t="shared" ca="1" si="418"/>
        <v>1130114.882</v>
      </c>
      <c r="C1807" s="52">
        <f t="shared" si="412"/>
        <v>1000000</v>
      </c>
      <c r="D1807" s="38">
        <f t="shared" si="413"/>
        <v>0.14476</v>
      </c>
      <c r="E1807" s="42">
        <f t="shared" si="414"/>
        <v>43768</v>
      </c>
      <c r="F1807" s="1">
        <f t="shared" si="406"/>
        <v>228</v>
      </c>
      <c r="G1807" s="51">
        <f t="shared" si="407"/>
        <v>228</v>
      </c>
      <c r="H1807" s="43">
        <f t="shared" si="408"/>
        <v>1.130114882</v>
      </c>
      <c r="I1807" s="51">
        <f t="shared" si="415"/>
        <v>0</v>
      </c>
      <c r="J1807" s="52">
        <f t="shared" si="409"/>
        <v>130114.882</v>
      </c>
      <c r="K1807" s="41">
        <f t="shared" si="410"/>
        <v>0</v>
      </c>
      <c r="L1807" s="2" t="str">
        <f t="shared" si="416"/>
        <v>J=</v>
      </c>
      <c r="M1807" s="42">
        <f t="shared" si="417"/>
        <v>44134</v>
      </c>
      <c r="N1807" s="5">
        <f t="shared" si="419"/>
        <v>0</v>
      </c>
      <c r="O1807" s="4"/>
      <c r="P1807" s="4"/>
      <c r="Q1807" s="4"/>
      <c r="R1807" s="5"/>
      <c r="S1807" s="3"/>
      <c r="T1807" s="4"/>
      <c r="U1807" s="5"/>
      <c r="V1807" s="5"/>
      <c r="W1807" s="5"/>
      <c r="X1807" s="4"/>
      <c r="Y1807" s="6"/>
      <c r="Z1807" s="4"/>
      <c r="AA1807" s="4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</row>
    <row r="1808" spans="1:144" x14ac:dyDescent="0.2">
      <c r="A1808" s="138">
        <f t="shared" si="411"/>
        <v>44103</v>
      </c>
      <c r="B1808" s="142">
        <f t="shared" ca="1" si="418"/>
        <v>1130721.338</v>
      </c>
      <c r="C1808" s="52">
        <f t="shared" si="412"/>
        <v>1000000</v>
      </c>
      <c r="D1808" s="38">
        <f t="shared" si="413"/>
        <v>0.14476</v>
      </c>
      <c r="E1808" s="42">
        <f t="shared" si="414"/>
        <v>43768</v>
      </c>
      <c r="F1808" s="1">
        <f t="shared" si="406"/>
        <v>229</v>
      </c>
      <c r="G1808" s="51">
        <f t="shared" si="407"/>
        <v>229</v>
      </c>
      <c r="H1808" s="43">
        <f t="shared" si="408"/>
        <v>1.1307213380000001</v>
      </c>
      <c r="I1808" s="51">
        <f t="shared" si="415"/>
        <v>0</v>
      </c>
      <c r="J1808" s="52">
        <f t="shared" si="409"/>
        <v>130721.338</v>
      </c>
      <c r="K1808" s="41">
        <f t="shared" si="410"/>
        <v>0</v>
      </c>
      <c r="L1808" s="2" t="str">
        <f t="shared" si="416"/>
        <v>J=</v>
      </c>
      <c r="M1808" s="42">
        <f t="shared" si="417"/>
        <v>44134</v>
      </c>
      <c r="N1808" s="5">
        <f t="shared" si="419"/>
        <v>0</v>
      </c>
      <c r="O1808" s="4"/>
      <c r="P1808" s="4"/>
      <c r="Q1808" s="4"/>
      <c r="R1808" s="5"/>
      <c r="S1808" s="3"/>
      <c r="T1808" s="4"/>
      <c r="U1808" s="5"/>
      <c r="V1808" s="5"/>
      <c r="W1808" s="5"/>
      <c r="X1808" s="4"/>
      <c r="Y1808" s="6"/>
      <c r="Z1808" s="4"/>
      <c r="AA1808" s="4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</row>
    <row r="1809" spans="1:144" x14ac:dyDescent="0.2">
      <c r="A1809" s="138">
        <f t="shared" si="411"/>
        <v>44104</v>
      </c>
      <c r="B1809" s="142">
        <f t="shared" ca="1" si="418"/>
        <v>1131328.1189999999</v>
      </c>
      <c r="C1809" s="52">
        <f t="shared" si="412"/>
        <v>1000000</v>
      </c>
      <c r="D1809" s="38">
        <f t="shared" si="413"/>
        <v>0.14476</v>
      </c>
      <c r="E1809" s="42">
        <f t="shared" si="414"/>
        <v>43768</v>
      </c>
      <c r="F1809" s="1">
        <f t="shared" si="406"/>
        <v>230</v>
      </c>
      <c r="G1809" s="51">
        <f t="shared" si="407"/>
        <v>230</v>
      </c>
      <c r="H1809" s="43">
        <f t="shared" si="408"/>
        <v>1.131328119</v>
      </c>
      <c r="I1809" s="51">
        <f t="shared" si="415"/>
        <v>0</v>
      </c>
      <c r="J1809" s="52">
        <f t="shared" si="409"/>
        <v>131328.11900000001</v>
      </c>
      <c r="K1809" s="41">
        <f t="shared" si="410"/>
        <v>0</v>
      </c>
      <c r="L1809" s="2" t="str">
        <f t="shared" si="416"/>
        <v>J=</v>
      </c>
      <c r="M1809" s="42">
        <f t="shared" si="417"/>
        <v>44134</v>
      </c>
      <c r="N1809" s="5">
        <f t="shared" si="419"/>
        <v>0</v>
      </c>
      <c r="O1809" s="4"/>
      <c r="P1809" s="4"/>
      <c r="Q1809" s="4"/>
      <c r="R1809" s="5"/>
      <c r="S1809" s="3"/>
      <c r="T1809" s="4"/>
      <c r="U1809" s="5"/>
      <c r="V1809" s="5"/>
      <c r="W1809" s="5"/>
      <c r="X1809" s="4"/>
      <c r="Y1809" s="6"/>
      <c r="Z1809" s="4"/>
      <c r="AA1809" s="4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</row>
    <row r="1810" spans="1:144" x14ac:dyDescent="0.2">
      <c r="A1810" s="138">
        <f t="shared" si="411"/>
        <v>44105</v>
      </c>
      <c r="B1810" s="142">
        <f t="shared" ca="1" si="418"/>
        <v>1131935.226</v>
      </c>
      <c r="C1810" s="52">
        <f t="shared" si="412"/>
        <v>1000000</v>
      </c>
      <c r="D1810" s="38">
        <f t="shared" si="413"/>
        <v>0.14476</v>
      </c>
      <c r="E1810" s="42">
        <f t="shared" si="414"/>
        <v>43768</v>
      </c>
      <c r="F1810" s="1">
        <f t="shared" si="406"/>
        <v>231</v>
      </c>
      <c r="G1810" s="51">
        <f t="shared" si="407"/>
        <v>231</v>
      </c>
      <c r="H1810" s="43">
        <f t="shared" si="408"/>
        <v>1.131935226</v>
      </c>
      <c r="I1810" s="51">
        <f t="shared" si="415"/>
        <v>0</v>
      </c>
      <c r="J1810" s="52">
        <f t="shared" si="409"/>
        <v>131935.226</v>
      </c>
      <c r="K1810" s="41">
        <f t="shared" si="410"/>
        <v>0</v>
      </c>
      <c r="L1810" s="2" t="str">
        <f t="shared" si="416"/>
        <v>J=</v>
      </c>
      <c r="M1810" s="42">
        <f t="shared" si="417"/>
        <v>44134</v>
      </c>
      <c r="N1810" s="5">
        <f t="shared" si="419"/>
        <v>0</v>
      </c>
      <c r="O1810" s="4"/>
      <c r="P1810" s="4"/>
      <c r="Q1810" s="4"/>
      <c r="R1810" s="5"/>
      <c r="S1810" s="3"/>
      <c r="T1810" s="4"/>
      <c r="U1810" s="5"/>
      <c r="V1810" s="5"/>
      <c r="W1810" s="5"/>
      <c r="X1810" s="4"/>
      <c r="Y1810" s="6"/>
      <c r="Z1810" s="4"/>
      <c r="AA1810" s="4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</row>
    <row r="1811" spans="1:144" x14ac:dyDescent="0.2">
      <c r="A1811" s="138">
        <f t="shared" si="411"/>
        <v>44106</v>
      </c>
      <c r="B1811" s="142">
        <f t="shared" ca="1" si="418"/>
        <v>1132542.659</v>
      </c>
      <c r="C1811" s="52">
        <f t="shared" si="412"/>
        <v>1000000</v>
      </c>
      <c r="D1811" s="38">
        <f t="shared" si="413"/>
        <v>0.14476</v>
      </c>
      <c r="E1811" s="42">
        <f t="shared" si="414"/>
        <v>43768</v>
      </c>
      <c r="F1811" s="1">
        <f t="shared" si="406"/>
        <v>232</v>
      </c>
      <c r="G1811" s="51">
        <f t="shared" si="407"/>
        <v>232</v>
      </c>
      <c r="H1811" s="43">
        <f t="shared" si="408"/>
        <v>1.1325426590000001</v>
      </c>
      <c r="I1811" s="51">
        <f t="shared" si="415"/>
        <v>0</v>
      </c>
      <c r="J1811" s="52">
        <f t="shared" si="409"/>
        <v>132542.65900000001</v>
      </c>
      <c r="K1811" s="41">
        <f t="shared" si="410"/>
        <v>0</v>
      </c>
      <c r="L1811" s="2" t="str">
        <f t="shared" si="416"/>
        <v>J=</v>
      </c>
      <c r="M1811" s="42">
        <f t="shared" si="417"/>
        <v>44134</v>
      </c>
      <c r="N1811" s="5">
        <f t="shared" si="419"/>
        <v>0</v>
      </c>
      <c r="O1811" s="4"/>
      <c r="P1811" s="4"/>
      <c r="Q1811" s="4"/>
      <c r="R1811" s="5"/>
      <c r="S1811" s="3"/>
      <c r="T1811" s="4"/>
      <c r="U1811" s="5"/>
      <c r="V1811" s="5"/>
      <c r="W1811" s="5"/>
      <c r="X1811" s="4"/>
      <c r="Y1811" s="6"/>
      <c r="Z1811" s="4"/>
      <c r="AA1811" s="4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</row>
    <row r="1812" spans="1:144" x14ac:dyDescent="0.2">
      <c r="A1812" s="138">
        <f t="shared" si="411"/>
        <v>44107</v>
      </c>
      <c r="B1812" s="142">
        <f t="shared" ca="1" si="418"/>
        <v>1133150.4180000001</v>
      </c>
      <c r="C1812" s="52">
        <f t="shared" si="412"/>
        <v>1000000</v>
      </c>
      <c r="D1812" s="38">
        <f t="shared" si="413"/>
        <v>0.14476</v>
      </c>
      <c r="E1812" s="42">
        <f t="shared" si="414"/>
        <v>43768</v>
      </c>
      <c r="F1812" s="1">
        <f t="shared" si="406"/>
        <v>232</v>
      </c>
      <c r="G1812" s="51">
        <f t="shared" si="407"/>
        <v>233</v>
      </c>
      <c r="H1812" s="43">
        <f t="shared" si="408"/>
        <v>1.133150418</v>
      </c>
      <c r="I1812" s="51">
        <f t="shared" si="415"/>
        <v>0</v>
      </c>
      <c r="J1812" s="52">
        <f t="shared" si="409"/>
        <v>133150.41800000001</v>
      </c>
      <c r="K1812" s="41">
        <f t="shared" si="410"/>
        <v>0</v>
      </c>
      <c r="L1812" s="2" t="str">
        <f t="shared" si="416"/>
        <v>J=</v>
      </c>
      <c r="M1812" s="42">
        <f t="shared" si="417"/>
        <v>44134</v>
      </c>
      <c r="N1812" s="5">
        <f t="shared" si="419"/>
        <v>0</v>
      </c>
      <c r="O1812" s="4"/>
      <c r="P1812" s="4"/>
      <c r="Q1812" s="4"/>
      <c r="R1812" s="5"/>
      <c r="S1812" s="3"/>
      <c r="T1812" s="4"/>
      <c r="U1812" s="5"/>
      <c r="V1812" s="5"/>
      <c r="W1812" s="5"/>
      <c r="X1812" s="4"/>
      <c r="Y1812" s="6"/>
      <c r="Z1812" s="4"/>
      <c r="AA1812" s="4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</row>
    <row r="1813" spans="1:144" x14ac:dyDescent="0.2">
      <c r="A1813" s="138">
        <f t="shared" si="411"/>
        <v>44108</v>
      </c>
      <c r="B1813" s="142">
        <f t="shared" ca="1" si="418"/>
        <v>1133150.4180000001</v>
      </c>
      <c r="C1813" s="52">
        <f t="shared" si="412"/>
        <v>1000000</v>
      </c>
      <c r="D1813" s="38">
        <f t="shared" si="413"/>
        <v>0.14476</v>
      </c>
      <c r="E1813" s="42">
        <f t="shared" si="414"/>
        <v>43768</v>
      </c>
      <c r="F1813" s="1">
        <f t="shared" si="406"/>
        <v>232</v>
      </c>
      <c r="G1813" s="51">
        <f t="shared" si="407"/>
        <v>233</v>
      </c>
      <c r="H1813" s="43">
        <f t="shared" si="408"/>
        <v>1.133150418</v>
      </c>
      <c r="I1813" s="51">
        <f t="shared" si="415"/>
        <v>0</v>
      </c>
      <c r="J1813" s="52">
        <f t="shared" si="409"/>
        <v>133150.41800000001</v>
      </c>
      <c r="K1813" s="41">
        <f t="shared" si="410"/>
        <v>0</v>
      </c>
      <c r="L1813" s="2" t="str">
        <f t="shared" si="416"/>
        <v>J=</v>
      </c>
      <c r="M1813" s="42">
        <f t="shared" si="417"/>
        <v>44134</v>
      </c>
      <c r="N1813" s="5">
        <f t="shared" si="419"/>
        <v>0</v>
      </c>
      <c r="O1813" s="4"/>
      <c r="P1813" s="4"/>
      <c r="Q1813" s="4"/>
      <c r="R1813" s="5"/>
      <c r="S1813" s="3"/>
      <c r="T1813" s="4"/>
      <c r="U1813" s="5"/>
      <c r="V1813" s="5"/>
      <c r="W1813" s="5"/>
      <c r="X1813" s="4"/>
      <c r="Y1813" s="6"/>
      <c r="Z1813" s="4"/>
      <c r="AA1813" s="4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</row>
    <row r="1814" spans="1:144" x14ac:dyDescent="0.2">
      <c r="A1814" s="138">
        <f t="shared" si="411"/>
        <v>44109</v>
      </c>
      <c r="B1814" s="142">
        <f t="shared" ca="1" si="418"/>
        <v>1133150.4180000001</v>
      </c>
      <c r="C1814" s="52">
        <f t="shared" si="412"/>
        <v>1000000</v>
      </c>
      <c r="D1814" s="38">
        <f t="shared" si="413"/>
        <v>0.14476</v>
      </c>
      <c r="E1814" s="42">
        <f t="shared" si="414"/>
        <v>43768</v>
      </c>
      <c r="F1814" s="1">
        <f t="shared" si="406"/>
        <v>233</v>
      </c>
      <c r="G1814" s="51">
        <f t="shared" si="407"/>
        <v>233</v>
      </c>
      <c r="H1814" s="43">
        <f t="shared" si="408"/>
        <v>1.133150418</v>
      </c>
      <c r="I1814" s="51">
        <f t="shared" si="415"/>
        <v>0</v>
      </c>
      <c r="J1814" s="52">
        <f t="shared" si="409"/>
        <v>133150.41800000001</v>
      </c>
      <c r="K1814" s="41">
        <f t="shared" si="410"/>
        <v>0</v>
      </c>
      <c r="L1814" s="2" t="str">
        <f t="shared" si="416"/>
        <v>J=</v>
      </c>
      <c r="M1814" s="42">
        <f t="shared" si="417"/>
        <v>44134</v>
      </c>
      <c r="N1814" s="5">
        <f t="shared" si="419"/>
        <v>0</v>
      </c>
      <c r="O1814" s="4"/>
      <c r="P1814" s="4"/>
      <c r="Q1814" s="4"/>
      <c r="R1814" s="5"/>
      <c r="S1814" s="3"/>
      <c r="T1814" s="4"/>
      <c r="U1814" s="5"/>
      <c r="V1814" s="5"/>
      <c r="W1814" s="5"/>
      <c r="X1814" s="4"/>
      <c r="Y1814" s="6"/>
      <c r="Z1814" s="4"/>
      <c r="AA1814" s="4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</row>
    <row r="1815" spans="1:144" x14ac:dyDescent="0.2">
      <c r="A1815" s="138">
        <f t="shared" si="411"/>
        <v>44110</v>
      </c>
      <c r="B1815" s="142">
        <f t="shared" ca="1" si="418"/>
        <v>1133758.5020000001</v>
      </c>
      <c r="C1815" s="52">
        <f t="shared" si="412"/>
        <v>1000000</v>
      </c>
      <c r="D1815" s="38">
        <f t="shared" si="413"/>
        <v>0.14476</v>
      </c>
      <c r="E1815" s="42">
        <f t="shared" si="414"/>
        <v>43768</v>
      </c>
      <c r="F1815" s="1">
        <f t="shared" si="406"/>
        <v>234</v>
      </c>
      <c r="G1815" s="51">
        <f t="shared" si="407"/>
        <v>234</v>
      </c>
      <c r="H1815" s="43">
        <f t="shared" si="408"/>
        <v>1.1337585020000001</v>
      </c>
      <c r="I1815" s="51">
        <f t="shared" si="415"/>
        <v>0</v>
      </c>
      <c r="J1815" s="52">
        <f t="shared" si="409"/>
        <v>133758.50200000001</v>
      </c>
      <c r="K1815" s="41">
        <f t="shared" si="410"/>
        <v>0</v>
      </c>
      <c r="L1815" s="2" t="str">
        <f t="shared" si="416"/>
        <v>J=</v>
      </c>
      <c r="M1815" s="42">
        <f t="shared" si="417"/>
        <v>44134</v>
      </c>
      <c r="N1815" s="5">
        <f t="shared" si="419"/>
        <v>0</v>
      </c>
      <c r="O1815" s="4"/>
      <c r="P1815" s="4"/>
      <c r="Q1815" s="4"/>
      <c r="R1815" s="5"/>
      <c r="S1815" s="3"/>
      <c r="T1815" s="4"/>
      <c r="U1815" s="5"/>
      <c r="V1815" s="5"/>
      <c r="W1815" s="5"/>
      <c r="X1815" s="4"/>
      <c r="Y1815" s="6"/>
      <c r="Z1815" s="4"/>
      <c r="AA1815" s="4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</row>
    <row r="1816" spans="1:144" x14ac:dyDescent="0.2">
      <c r="A1816" s="138">
        <f t="shared" si="411"/>
        <v>44111</v>
      </c>
      <c r="B1816" s="142">
        <f t="shared" ca="1" si="418"/>
        <v>1134366.9139999999</v>
      </c>
      <c r="C1816" s="52">
        <f t="shared" si="412"/>
        <v>1000000</v>
      </c>
      <c r="D1816" s="38">
        <f t="shared" si="413"/>
        <v>0.14476</v>
      </c>
      <c r="E1816" s="42">
        <f t="shared" si="414"/>
        <v>43768</v>
      </c>
      <c r="F1816" s="1">
        <f t="shared" si="406"/>
        <v>235</v>
      </c>
      <c r="G1816" s="51">
        <f t="shared" si="407"/>
        <v>235</v>
      </c>
      <c r="H1816" s="43">
        <f t="shared" si="408"/>
        <v>1.1343669139999999</v>
      </c>
      <c r="I1816" s="51">
        <f t="shared" si="415"/>
        <v>0</v>
      </c>
      <c r="J1816" s="52">
        <f t="shared" si="409"/>
        <v>134366.91399999999</v>
      </c>
      <c r="K1816" s="41">
        <f t="shared" si="410"/>
        <v>0</v>
      </c>
      <c r="L1816" s="2" t="str">
        <f t="shared" si="416"/>
        <v>J=</v>
      </c>
      <c r="M1816" s="42">
        <f t="shared" si="417"/>
        <v>44134</v>
      </c>
      <c r="N1816" s="5">
        <f t="shared" si="419"/>
        <v>0</v>
      </c>
      <c r="O1816" s="4"/>
      <c r="P1816" s="4"/>
      <c r="Q1816" s="4"/>
      <c r="R1816" s="5"/>
      <c r="S1816" s="3"/>
      <c r="T1816" s="4"/>
      <c r="U1816" s="5"/>
      <c r="V1816" s="5"/>
      <c r="W1816" s="5"/>
      <c r="X1816" s="4"/>
      <c r="Y1816" s="6"/>
      <c r="Z1816" s="4"/>
      <c r="AA1816" s="4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</row>
    <row r="1817" spans="1:144" x14ac:dyDescent="0.2">
      <c r="A1817" s="138">
        <f t="shared" si="411"/>
        <v>44112</v>
      </c>
      <c r="B1817" s="142">
        <f t="shared" ca="1" si="418"/>
        <v>1134975.6510000001</v>
      </c>
      <c r="C1817" s="52">
        <f t="shared" si="412"/>
        <v>1000000</v>
      </c>
      <c r="D1817" s="38">
        <f t="shared" si="413"/>
        <v>0.14476</v>
      </c>
      <c r="E1817" s="42">
        <f t="shared" si="414"/>
        <v>43768</v>
      </c>
      <c r="F1817" s="1">
        <f t="shared" si="406"/>
        <v>236</v>
      </c>
      <c r="G1817" s="51">
        <f t="shared" si="407"/>
        <v>236</v>
      </c>
      <c r="H1817" s="43">
        <f t="shared" si="408"/>
        <v>1.134975651</v>
      </c>
      <c r="I1817" s="51">
        <f t="shared" si="415"/>
        <v>0</v>
      </c>
      <c r="J1817" s="52">
        <f t="shared" si="409"/>
        <v>134975.65100000001</v>
      </c>
      <c r="K1817" s="41">
        <f t="shared" si="410"/>
        <v>0</v>
      </c>
      <c r="L1817" s="2" t="str">
        <f t="shared" si="416"/>
        <v>J=</v>
      </c>
      <c r="M1817" s="42">
        <f t="shared" si="417"/>
        <v>44134</v>
      </c>
      <c r="N1817" s="5">
        <f t="shared" si="419"/>
        <v>0</v>
      </c>
      <c r="O1817" s="4"/>
      <c r="P1817" s="4"/>
      <c r="Q1817" s="4"/>
      <c r="R1817" s="5"/>
      <c r="S1817" s="3"/>
      <c r="T1817" s="4"/>
      <c r="U1817" s="5"/>
      <c r="V1817" s="5"/>
      <c r="W1817" s="5"/>
      <c r="X1817" s="4"/>
      <c r="Y1817" s="6"/>
      <c r="Z1817" s="4"/>
      <c r="AA1817" s="4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</row>
    <row r="1818" spans="1:144" x14ac:dyDescent="0.2">
      <c r="A1818" s="138">
        <f t="shared" si="411"/>
        <v>44113</v>
      </c>
      <c r="B1818" s="142">
        <f t="shared" ca="1" si="418"/>
        <v>1135584.716</v>
      </c>
      <c r="C1818" s="52">
        <f t="shared" si="412"/>
        <v>1000000</v>
      </c>
      <c r="D1818" s="38">
        <f t="shared" si="413"/>
        <v>0.14476</v>
      </c>
      <c r="E1818" s="42">
        <f t="shared" si="414"/>
        <v>43768</v>
      </c>
      <c r="F1818" s="1">
        <f t="shared" si="406"/>
        <v>237</v>
      </c>
      <c r="G1818" s="51">
        <f t="shared" si="407"/>
        <v>237</v>
      </c>
      <c r="H1818" s="43">
        <f t="shared" si="408"/>
        <v>1.1355847160000001</v>
      </c>
      <c r="I1818" s="51">
        <f t="shared" si="415"/>
        <v>0</v>
      </c>
      <c r="J1818" s="52">
        <f t="shared" si="409"/>
        <v>135584.71599999999</v>
      </c>
      <c r="K1818" s="41">
        <f t="shared" si="410"/>
        <v>0</v>
      </c>
      <c r="L1818" s="2" t="str">
        <f t="shared" si="416"/>
        <v>J=</v>
      </c>
      <c r="M1818" s="42">
        <f t="shared" si="417"/>
        <v>44134</v>
      </c>
      <c r="N1818" s="5">
        <f t="shared" si="419"/>
        <v>0</v>
      </c>
      <c r="O1818" s="4"/>
      <c r="P1818" s="4"/>
      <c r="Q1818" s="4"/>
      <c r="R1818" s="5"/>
      <c r="S1818" s="3"/>
      <c r="T1818" s="4"/>
      <c r="U1818" s="5"/>
      <c r="V1818" s="5"/>
      <c r="W1818" s="5"/>
      <c r="X1818" s="4"/>
      <c r="Y1818" s="6"/>
      <c r="Z1818" s="4"/>
      <c r="AA1818" s="4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</row>
    <row r="1819" spans="1:144" x14ac:dyDescent="0.2">
      <c r="A1819" s="138">
        <f t="shared" si="411"/>
        <v>44114</v>
      </c>
      <c r="B1819" s="142">
        <f t="shared" ca="1" si="418"/>
        <v>1136194.1070000001</v>
      </c>
      <c r="C1819" s="52">
        <f t="shared" si="412"/>
        <v>1000000</v>
      </c>
      <c r="D1819" s="38">
        <f t="shared" si="413"/>
        <v>0.14476</v>
      </c>
      <c r="E1819" s="42">
        <f t="shared" si="414"/>
        <v>43768</v>
      </c>
      <c r="F1819" s="1">
        <f t="shared" si="406"/>
        <v>237</v>
      </c>
      <c r="G1819" s="51">
        <f t="shared" si="407"/>
        <v>238</v>
      </c>
      <c r="H1819" s="43">
        <f t="shared" si="408"/>
        <v>1.1361941069999999</v>
      </c>
      <c r="I1819" s="51">
        <f t="shared" si="415"/>
        <v>0</v>
      </c>
      <c r="J1819" s="52">
        <f t="shared" si="409"/>
        <v>136194.10699999999</v>
      </c>
      <c r="K1819" s="41">
        <f t="shared" si="410"/>
        <v>0</v>
      </c>
      <c r="L1819" s="2" t="str">
        <f t="shared" si="416"/>
        <v>J=</v>
      </c>
      <c r="M1819" s="42">
        <f t="shared" si="417"/>
        <v>44134</v>
      </c>
      <c r="N1819" s="5">
        <f t="shared" si="419"/>
        <v>0</v>
      </c>
      <c r="O1819" s="4"/>
      <c r="P1819" s="4"/>
      <c r="Q1819" s="4"/>
      <c r="R1819" s="5"/>
      <c r="S1819" s="3"/>
      <c r="T1819" s="4"/>
      <c r="U1819" s="5"/>
      <c r="V1819" s="5"/>
      <c r="W1819" s="5"/>
      <c r="X1819" s="4"/>
      <c r="Y1819" s="6"/>
      <c r="Z1819" s="4"/>
      <c r="AA1819" s="4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</row>
    <row r="1820" spans="1:144" x14ac:dyDescent="0.2">
      <c r="A1820" s="138">
        <f t="shared" si="411"/>
        <v>44115</v>
      </c>
      <c r="B1820" s="142">
        <f t="shared" ca="1" si="418"/>
        <v>1136194.1070000001</v>
      </c>
      <c r="C1820" s="52">
        <f t="shared" si="412"/>
        <v>1000000</v>
      </c>
      <c r="D1820" s="38">
        <f t="shared" si="413"/>
        <v>0.14476</v>
      </c>
      <c r="E1820" s="42">
        <f t="shared" si="414"/>
        <v>43768</v>
      </c>
      <c r="F1820" s="1">
        <f t="shared" si="406"/>
        <v>237</v>
      </c>
      <c r="G1820" s="51">
        <f t="shared" si="407"/>
        <v>238</v>
      </c>
      <c r="H1820" s="43">
        <f t="shared" si="408"/>
        <v>1.1361941069999999</v>
      </c>
      <c r="I1820" s="51">
        <f t="shared" si="415"/>
        <v>0</v>
      </c>
      <c r="J1820" s="52">
        <f t="shared" si="409"/>
        <v>136194.10699999999</v>
      </c>
      <c r="K1820" s="41">
        <f t="shared" si="410"/>
        <v>0</v>
      </c>
      <c r="L1820" s="2" t="str">
        <f t="shared" si="416"/>
        <v>J=</v>
      </c>
      <c r="M1820" s="42">
        <f t="shared" si="417"/>
        <v>44134</v>
      </c>
      <c r="N1820" s="5">
        <f t="shared" si="419"/>
        <v>0</v>
      </c>
      <c r="O1820" s="4"/>
      <c r="P1820" s="4"/>
      <c r="Q1820" s="4"/>
      <c r="R1820" s="5"/>
      <c r="S1820" s="3"/>
      <c r="T1820" s="4"/>
      <c r="U1820" s="5"/>
      <c r="V1820" s="5"/>
      <c r="W1820" s="5"/>
      <c r="X1820" s="4"/>
      <c r="Y1820" s="6"/>
      <c r="Z1820" s="4"/>
      <c r="AA1820" s="4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</row>
    <row r="1821" spans="1:144" x14ac:dyDescent="0.2">
      <c r="A1821" s="138">
        <f t="shared" si="411"/>
        <v>44116</v>
      </c>
      <c r="B1821" s="142">
        <f t="shared" ca="1" si="418"/>
        <v>1136194.1070000001</v>
      </c>
      <c r="C1821" s="52">
        <f t="shared" si="412"/>
        <v>1000000</v>
      </c>
      <c r="D1821" s="38">
        <f t="shared" si="413"/>
        <v>0.14476</v>
      </c>
      <c r="E1821" s="42">
        <f t="shared" si="414"/>
        <v>43768</v>
      </c>
      <c r="F1821" s="1">
        <f t="shared" si="406"/>
        <v>237</v>
      </c>
      <c r="G1821" s="51">
        <f t="shared" si="407"/>
        <v>238</v>
      </c>
      <c r="H1821" s="43">
        <f t="shared" si="408"/>
        <v>1.1361941069999999</v>
      </c>
      <c r="I1821" s="51">
        <f t="shared" si="415"/>
        <v>0</v>
      </c>
      <c r="J1821" s="52">
        <f t="shared" si="409"/>
        <v>136194.10699999999</v>
      </c>
      <c r="K1821" s="41">
        <f t="shared" si="410"/>
        <v>0</v>
      </c>
      <c r="L1821" s="2" t="str">
        <f t="shared" si="416"/>
        <v>J=</v>
      </c>
      <c r="M1821" s="42">
        <f t="shared" si="417"/>
        <v>44134</v>
      </c>
      <c r="N1821" s="5">
        <f t="shared" si="419"/>
        <v>0</v>
      </c>
      <c r="O1821" s="4"/>
      <c r="P1821" s="4"/>
      <c r="Q1821" s="4"/>
      <c r="R1821" s="5"/>
      <c r="S1821" s="3"/>
      <c r="T1821" s="4"/>
      <c r="U1821" s="5"/>
      <c r="V1821" s="5"/>
      <c r="W1821" s="5"/>
      <c r="X1821" s="4"/>
      <c r="Y1821" s="6"/>
      <c r="Z1821" s="4"/>
      <c r="AA1821" s="4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</row>
    <row r="1822" spans="1:144" x14ac:dyDescent="0.2">
      <c r="A1822" s="138">
        <f t="shared" si="411"/>
        <v>44117</v>
      </c>
      <c r="B1822" s="142">
        <f t="shared" ca="1" si="418"/>
        <v>1136194.1070000001</v>
      </c>
      <c r="C1822" s="52">
        <f t="shared" si="412"/>
        <v>1000000</v>
      </c>
      <c r="D1822" s="38">
        <f t="shared" si="413"/>
        <v>0.14476</v>
      </c>
      <c r="E1822" s="42">
        <f t="shared" si="414"/>
        <v>43768</v>
      </c>
      <c r="F1822" s="1">
        <f t="shared" si="406"/>
        <v>238</v>
      </c>
      <c r="G1822" s="51">
        <f t="shared" si="407"/>
        <v>238</v>
      </c>
      <c r="H1822" s="43">
        <f t="shared" si="408"/>
        <v>1.1361941069999999</v>
      </c>
      <c r="I1822" s="51">
        <f t="shared" si="415"/>
        <v>0</v>
      </c>
      <c r="J1822" s="52">
        <f t="shared" si="409"/>
        <v>136194.10699999999</v>
      </c>
      <c r="K1822" s="41">
        <f t="shared" si="410"/>
        <v>0</v>
      </c>
      <c r="L1822" s="2" t="str">
        <f t="shared" si="416"/>
        <v>J=</v>
      </c>
      <c r="M1822" s="42">
        <f t="shared" si="417"/>
        <v>44134</v>
      </c>
      <c r="N1822" s="5">
        <f t="shared" si="419"/>
        <v>0</v>
      </c>
      <c r="O1822" s="4"/>
      <c r="P1822" s="4"/>
      <c r="Q1822" s="4"/>
      <c r="R1822" s="5"/>
      <c r="S1822" s="3"/>
      <c r="T1822" s="4"/>
      <c r="U1822" s="5"/>
      <c r="V1822" s="5"/>
      <c r="W1822" s="5"/>
      <c r="X1822" s="4"/>
      <c r="Y1822" s="6"/>
      <c r="Z1822" s="4"/>
      <c r="AA1822" s="4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</row>
    <row r="1823" spans="1:144" x14ac:dyDescent="0.2">
      <c r="A1823" s="138">
        <f t="shared" si="411"/>
        <v>44118</v>
      </c>
      <c r="B1823" s="142">
        <f t="shared" ca="1" si="418"/>
        <v>1136803.825</v>
      </c>
      <c r="C1823" s="52">
        <f t="shared" si="412"/>
        <v>1000000</v>
      </c>
      <c r="D1823" s="38">
        <f t="shared" si="413"/>
        <v>0.14476</v>
      </c>
      <c r="E1823" s="42">
        <f t="shared" si="414"/>
        <v>43768</v>
      </c>
      <c r="F1823" s="1">
        <f t="shared" si="406"/>
        <v>239</v>
      </c>
      <c r="G1823" s="51">
        <f t="shared" si="407"/>
        <v>239</v>
      </c>
      <c r="H1823" s="43">
        <f t="shared" si="408"/>
        <v>1.1368038250000001</v>
      </c>
      <c r="I1823" s="51">
        <f t="shared" si="415"/>
        <v>0</v>
      </c>
      <c r="J1823" s="52">
        <f t="shared" si="409"/>
        <v>136803.82500000001</v>
      </c>
      <c r="K1823" s="41">
        <f t="shared" si="410"/>
        <v>0</v>
      </c>
      <c r="L1823" s="2" t="str">
        <f t="shared" si="416"/>
        <v>J=</v>
      </c>
      <c r="M1823" s="42">
        <f t="shared" si="417"/>
        <v>44134</v>
      </c>
      <c r="N1823" s="5">
        <f t="shared" si="419"/>
        <v>0</v>
      </c>
      <c r="O1823" s="4"/>
      <c r="P1823" s="4"/>
      <c r="Q1823" s="4"/>
      <c r="R1823" s="5"/>
      <c r="S1823" s="3"/>
      <c r="T1823" s="4"/>
      <c r="U1823" s="5"/>
      <c r="V1823" s="5"/>
      <c r="W1823" s="5"/>
      <c r="X1823" s="4"/>
      <c r="Y1823" s="6"/>
      <c r="Z1823" s="4"/>
      <c r="AA1823" s="4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</row>
    <row r="1824" spans="1:144" x14ac:dyDescent="0.2">
      <c r="A1824" s="138">
        <f t="shared" si="411"/>
        <v>44119</v>
      </c>
      <c r="B1824" s="142">
        <f t="shared" ca="1" si="418"/>
        <v>1137413.8700000001</v>
      </c>
      <c r="C1824" s="52">
        <f t="shared" si="412"/>
        <v>1000000</v>
      </c>
      <c r="D1824" s="38">
        <f t="shared" si="413"/>
        <v>0.14476</v>
      </c>
      <c r="E1824" s="42">
        <f t="shared" si="414"/>
        <v>43768</v>
      </c>
      <c r="F1824" s="1">
        <f t="shared" si="406"/>
        <v>240</v>
      </c>
      <c r="G1824" s="51">
        <f t="shared" si="407"/>
        <v>240</v>
      </c>
      <c r="H1824" s="43">
        <f t="shared" si="408"/>
        <v>1.13741387</v>
      </c>
      <c r="I1824" s="51">
        <f t="shared" si="415"/>
        <v>0</v>
      </c>
      <c r="J1824" s="52">
        <f t="shared" si="409"/>
        <v>137413.87</v>
      </c>
      <c r="K1824" s="41">
        <f t="shared" si="410"/>
        <v>0</v>
      </c>
      <c r="L1824" s="2" t="str">
        <f t="shared" si="416"/>
        <v>J=</v>
      </c>
      <c r="M1824" s="42">
        <f t="shared" si="417"/>
        <v>44134</v>
      </c>
      <c r="N1824" s="5">
        <f t="shared" si="419"/>
        <v>0</v>
      </c>
      <c r="O1824" s="4"/>
      <c r="P1824" s="4"/>
      <c r="Q1824" s="4"/>
      <c r="R1824" s="5"/>
      <c r="S1824" s="3"/>
      <c r="T1824" s="4"/>
      <c r="U1824" s="5"/>
      <c r="V1824" s="5"/>
      <c r="W1824" s="5"/>
      <c r="X1824" s="4"/>
      <c r="Y1824" s="6"/>
      <c r="Z1824" s="4"/>
      <c r="AA1824" s="4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</row>
    <row r="1825" spans="1:144" x14ac:dyDescent="0.2">
      <c r="A1825" s="138">
        <f t="shared" si="411"/>
        <v>44120</v>
      </c>
      <c r="B1825" s="142">
        <f t="shared" ca="1" si="418"/>
        <v>1138024.243</v>
      </c>
      <c r="C1825" s="52">
        <f t="shared" si="412"/>
        <v>1000000</v>
      </c>
      <c r="D1825" s="38">
        <f t="shared" si="413"/>
        <v>0.14476</v>
      </c>
      <c r="E1825" s="42">
        <f t="shared" si="414"/>
        <v>43768</v>
      </c>
      <c r="F1825" s="1">
        <f t="shared" si="406"/>
        <v>241</v>
      </c>
      <c r="G1825" s="51">
        <f t="shared" si="407"/>
        <v>241</v>
      </c>
      <c r="H1825" s="43">
        <f t="shared" si="408"/>
        <v>1.138024243</v>
      </c>
      <c r="I1825" s="51">
        <f t="shared" si="415"/>
        <v>0</v>
      </c>
      <c r="J1825" s="52">
        <f t="shared" si="409"/>
        <v>138024.24299999999</v>
      </c>
      <c r="K1825" s="41">
        <f t="shared" si="410"/>
        <v>0</v>
      </c>
      <c r="L1825" s="2" t="str">
        <f t="shared" si="416"/>
        <v>J=</v>
      </c>
      <c r="M1825" s="42">
        <f t="shared" si="417"/>
        <v>44134</v>
      </c>
      <c r="N1825" s="5">
        <f t="shared" si="419"/>
        <v>0</v>
      </c>
      <c r="O1825" s="4"/>
      <c r="P1825" s="4"/>
      <c r="Q1825" s="4"/>
      <c r="R1825" s="5"/>
      <c r="S1825" s="3"/>
      <c r="T1825" s="4"/>
      <c r="U1825" s="5"/>
      <c r="V1825" s="5"/>
      <c r="W1825" s="5"/>
      <c r="X1825" s="4"/>
      <c r="Y1825" s="6"/>
      <c r="Z1825" s="4"/>
      <c r="AA1825" s="4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</row>
    <row r="1826" spans="1:144" x14ac:dyDescent="0.2">
      <c r="A1826" s="138">
        <f t="shared" si="411"/>
        <v>44121</v>
      </c>
      <c r="B1826" s="142">
        <f t="shared" ca="1" si="418"/>
        <v>1138634.943</v>
      </c>
      <c r="C1826" s="52">
        <f t="shared" si="412"/>
        <v>1000000</v>
      </c>
      <c r="D1826" s="38">
        <f t="shared" si="413"/>
        <v>0.14476</v>
      </c>
      <c r="E1826" s="42">
        <f t="shared" si="414"/>
        <v>43768</v>
      </c>
      <c r="F1826" s="1">
        <f t="shared" si="406"/>
        <v>241</v>
      </c>
      <c r="G1826" s="51">
        <f t="shared" si="407"/>
        <v>242</v>
      </c>
      <c r="H1826" s="43">
        <f t="shared" si="408"/>
        <v>1.138634943</v>
      </c>
      <c r="I1826" s="51">
        <f t="shared" si="415"/>
        <v>0</v>
      </c>
      <c r="J1826" s="52">
        <f t="shared" si="409"/>
        <v>138634.943</v>
      </c>
      <c r="K1826" s="41">
        <f t="shared" si="410"/>
        <v>0</v>
      </c>
      <c r="L1826" s="2" t="str">
        <f t="shared" si="416"/>
        <v>J=</v>
      </c>
      <c r="M1826" s="42">
        <f t="shared" si="417"/>
        <v>44134</v>
      </c>
      <c r="N1826" s="5">
        <f t="shared" si="419"/>
        <v>0</v>
      </c>
      <c r="O1826" s="4"/>
      <c r="P1826" s="4"/>
      <c r="Q1826" s="4"/>
      <c r="R1826" s="5"/>
      <c r="S1826" s="3"/>
      <c r="T1826" s="4"/>
      <c r="U1826" s="5"/>
      <c r="V1826" s="5"/>
      <c r="W1826" s="5"/>
      <c r="X1826" s="4"/>
      <c r="Y1826" s="6"/>
      <c r="Z1826" s="4"/>
      <c r="AA1826" s="4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</row>
    <row r="1827" spans="1:144" x14ac:dyDescent="0.2">
      <c r="A1827" s="138">
        <f t="shared" si="411"/>
        <v>44122</v>
      </c>
      <c r="B1827" s="142">
        <f t="shared" ca="1" si="418"/>
        <v>1138634.943</v>
      </c>
      <c r="C1827" s="52">
        <f t="shared" si="412"/>
        <v>1000000</v>
      </c>
      <c r="D1827" s="38">
        <f t="shared" si="413"/>
        <v>0.14476</v>
      </c>
      <c r="E1827" s="42">
        <f t="shared" si="414"/>
        <v>43768</v>
      </c>
      <c r="F1827" s="1">
        <f t="shared" si="406"/>
        <v>241</v>
      </c>
      <c r="G1827" s="51">
        <f t="shared" si="407"/>
        <v>242</v>
      </c>
      <c r="H1827" s="43">
        <f t="shared" si="408"/>
        <v>1.138634943</v>
      </c>
      <c r="I1827" s="51">
        <f t="shared" si="415"/>
        <v>0</v>
      </c>
      <c r="J1827" s="52">
        <f t="shared" si="409"/>
        <v>138634.943</v>
      </c>
      <c r="K1827" s="41">
        <f t="shared" si="410"/>
        <v>0</v>
      </c>
      <c r="L1827" s="2" t="str">
        <f t="shared" si="416"/>
        <v>J=</v>
      </c>
      <c r="M1827" s="42">
        <f t="shared" si="417"/>
        <v>44134</v>
      </c>
      <c r="N1827" s="5">
        <f t="shared" si="419"/>
        <v>0</v>
      </c>
      <c r="O1827" s="4"/>
      <c r="P1827" s="4"/>
      <c r="Q1827" s="4"/>
      <c r="R1827" s="5"/>
      <c r="S1827" s="3"/>
      <c r="T1827" s="4"/>
      <c r="U1827" s="5"/>
      <c r="V1827" s="5"/>
      <c r="W1827" s="5"/>
      <c r="X1827" s="4"/>
      <c r="Y1827" s="6"/>
      <c r="Z1827" s="4"/>
      <c r="AA1827" s="4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</row>
    <row r="1828" spans="1:144" x14ac:dyDescent="0.2">
      <c r="A1828" s="138">
        <f t="shared" si="411"/>
        <v>44123</v>
      </c>
      <c r="B1828" s="142">
        <f t="shared" ca="1" si="418"/>
        <v>1138634.943</v>
      </c>
      <c r="C1828" s="52">
        <f t="shared" si="412"/>
        <v>1000000</v>
      </c>
      <c r="D1828" s="38">
        <f t="shared" si="413"/>
        <v>0.14476</v>
      </c>
      <c r="E1828" s="42">
        <f t="shared" si="414"/>
        <v>43768</v>
      </c>
      <c r="F1828" s="1">
        <f t="shared" si="406"/>
        <v>242</v>
      </c>
      <c r="G1828" s="51">
        <f t="shared" si="407"/>
        <v>242</v>
      </c>
      <c r="H1828" s="43">
        <f t="shared" si="408"/>
        <v>1.138634943</v>
      </c>
      <c r="I1828" s="51">
        <f t="shared" si="415"/>
        <v>0</v>
      </c>
      <c r="J1828" s="52">
        <f t="shared" si="409"/>
        <v>138634.943</v>
      </c>
      <c r="K1828" s="41">
        <f t="shared" si="410"/>
        <v>0</v>
      </c>
      <c r="L1828" s="2" t="str">
        <f t="shared" si="416"/>
        <v>J=</v>
      </c>
      <c r="M1828" s="42">
        <f t="shared" si="417"/>
        <v>44134</v>
      </c>
      <c r="N1828" s="5">
        <f t="shared" si="419"/>
        <v>0</v>
      </c>
      <c r="O1828" s="4"/>
      <c r="P1828" s="4"/>
      <c r="Q1828" s="4"/>
      <c r="R1828" s="5"/>
      <c r="S1828" s="3"/>
      <c r="T1828" s="4"/>
      <c r="U1828" s="5"/>
      <c r="V1828" s="5"/>
      <c r="W1828" s="5"/>
      <c r="X1828" s="4"/>
      <c r="Y1828" s="6"/>
      <c r="Z1828" s="4"/>
      <c r="AA1828" s="4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</row>
    <row r="1829" spans="1:144" x14ac:dyDescent="0.2">
      <c r="A1829" s="138">
        <f t="shared" si="411"/>
        <v>44124</v>
      </c>
      <c r="B1829" s="142">
        <f t="shared" ca="1" si="418"/>
        <v>1139245.9709999999</v>
      </c>
      <c r="C1829" s="52">
        <f t="shared" si="412"/>
        <v>1000000</v>
      </c>
      <c r="D1829" s="38">
        <f t="shared" si="413"/>
        <v>0.14476</v>
      </c>
      <c r="E1829" s="42">
        <f t="shared" si="414"/>
        <v>43768</v>
      </c>
      <c r="F1829" s="1">
        <f t="shared" si="406"/>
        <v>243</v>
      </c>
      <c r="G1829" s="51">
        <f t="shared" si="407"/>
        <v>243</v>
      </c>
      <c r="H1829" s="43">
        <f t="shared" si="408"/>
        <v>1.139245971</v>
      </c>
      <c r="I1829" s="51">
        <f t="shared" si="415"/>
        <v>0</v>
      </c>
      <c r="J1829" s="52">
        <f t="shared" si="409"/>
        <v>139245.97099999999</v>
      </c>
      <c r="K1829" s="41">
        <f t="shared" si="410"/>
        <v>0</v>
      </c>
      <c r="L1829" s="2" t="str">
        <f t="shared" si="416"/>
        <v>J=</v>
      </c>
      <c r="M1829" s="42">
        <f t="shared" si="417"/>
        <v>44134</v>
      </c>
      <c r="N1829" s="5">
        <f t="shared" si="419"/>
        <v>0</v>
      </c>
      <c r="O1829" s="4"/>
      <c r="P1829" s="4"/>
      <c r="Q1829" s="4"/>
      <c r="R1829" s="5"/>
      <c r="S1829" s="3"/>
      <c r="T1829" s="4"/>
      <c r="U1829" s="5"/>
      <c r="V1829" s="5"/>
      <c r="W1829" s="5"/>
      <c r="X1829" s="4"/>
      <c r="Y1829" s="6"/>
      <c r="Z1829" s="4"/>
      <c r="AA1829" s="4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</row>
    <row r="1830" spans="1:144" x14ac:dyDescent="0.2">
      <c r="A1830" s="138">
        <f t="shared" si="411"/>
        <v>44125</v>
      </c>
      <c r="B1830" s="142">
        <f t="shared" ca="1" si="418"/>
        <v>1139857.327</v>
      </c>
      <c r="C1830" s="52">
        <f t="shared" si="412"/>
        <v>1000000</v>
      </c>
      <c r="D1830" s="38">
        <f t="shared" si="413"/>
        <v>0.14476</v>
      </c>
      <c r="E1830" s="42">
        <f t="shared" si="414"/>
        <v>43768</v>
      </c>
      <c r="F1830" s="1">
        <f t="shared" si="406"/>
        <v>244</v>
      </c>
      <c r="G1830" s="51">
        <f t="shared" si="407"/>
        <v>244</v>
      </c>
      <c r="H1830" s="43">
        <f t="shared" si="408"/>
        <v>1.1398573270000001</v>
      </c>
      <c r="I1830" s="51">
        <f t="shared" si="415"/>
        <v>0</v>
      </c>
      <c r="J1830" s="52">
        <f t="shared" si="409"/>
        <v>139857.32699999999</v>
      </c>
      <c r="K1830" s="41">
        <f t="shared" si="410"/>
        <v>0</v>
      </c>
      <c r="L1830" s="2" t="str">
        <f t="shared" si="416"/>
        <v>J=</v>
      </c>
      <c r="M1830" s="42">
        <f t="shared" si="417"/>
        <v>44134</v>
      </c>
      <c r="N1830" s="5">
        <f t="shared" si="419"/>
        <v>0</v>
      </c>
      <c r="O1830" s="4"/>
      <c r="P1830" s="4"/>
      <c r="Q1830" s="4"/>
      <c r="R1830" s="5"/>
      <c r="S1830" s="3"/>
      <c r="T1830" s="4"/>
      <c r="U1830" s="5"/>
      <c r="V1830" s="5"/>
      <c r="W1830" s="5"/>
      <c r="X1830" s="4"/>
      <c r="Y1830" s="6"/>
      <c r="Z1830" s="4"/>
      <c r="AA1830" s="4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</row>
    <row r="1831" spans="1:144" x14ac:dyDescent="0.2">
      <c r="A1831" s="138">
        <f t="shared" si="411"/>
        <v>44126</v>
      </c>
      <c r="B1831" s="142">
        <f t="shared" ca="1" si="418"/>
        <v>1140469.0109999999</v>
      </c>
      <c r="C1831" s="52">
        <f t="shared" si="412"/>
        <v>1000000</v>
      </c>
      <c r="D1831" s="38">
        <f t="shared" si="413"/>
        <v>0.14476</v>
      </c>
      <c r="E1831" s="42">
        <f t="shared" si="414"/>
        <v>43768</v>
      </c>
      <c r="F1831" s="1">
        <f t="shared" si="406"/>
        <v>245</v>
      </c>
      <c r="G1831" s="51">
        <f t="shared" si="407"/>
        <v>245</v>
      </c>
      <c r="H1831" s="43">
        <f t="shared" si="408"/>
        <v>1.140469011</v>
      </c>
      <c r="I1831" s="51">
        <f t="shared" si="415"/>
        <v>0</v>
      </c>
      <c r="J1831" s="52">
        <f t="shared" si="409"/>
        <v>140469.011</v>
      </c>
      <c r="K1831" s="41">
        <f t="shared" si="410"/>
        <v>0</v>
      </c>
      <c r="L1831" s="2" t="str">
        <f t="shared" si="416"/>
        <v>J=</v>
      </c>
      <c r="M1831" s="42">
        <f t="shared" si="417"/>
        <v>44134</v>
      </c>
      <c r="N1831" s="5">
        <f t="shared" si="419"/>
        <v>0</v>
      </c>
      <c r="O1831" s="4"/>
      <c r="P1831" s="4"/>
      <c r="Q1831" s="4"/>
      <c r="R1831" s="5"/>
      <c r="S1831" s="3"/>
      <c r="T1831" s="4"/>
      <c r="U1831" s="5"/>
      <c r="V1831" s="5"/>
      <c r="W1831" s="5"/>
      <c r="X1831" s="4"/>
      <c r="Y1831" s="6"/>
      <c r="Z1831" s="4"/>
      <c r="AA1831" s="4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</row>
    <row r="1832" spans="1:144" x14ac:dyDescent="0.2">
      <c r="A1832" s="138">
        <f t="shared" si="411"/>
        <v>44127</v>
      </c>
      <c r="B1832" s="142">
        <f t="shared" ca="1" si="418"/>
        <v>1141081.023</v>
      </c>
      <c r="C1832" s="52">
        <f t="shared" si="412"/>
        <v>1000000</v>
      </c>
      <c r="D1832" s="38">
        <f t="shared" si="413"/>
        <v>0.14476</v>
      </c>
      <c r="E1832" s="42">
        <f t="shared" si="414"/>
        <v>43768</v>
      </c>
      <c r="F1832" s="1">
        <f t="shared" si="406"/>
        <v>246</v>
      </c>
      <c r="G1832" s="51">
        <f t="shared" si="407"/>
        <v>246</v>
      </c>
      <c r="H1832" s="43">
        <f t="shared" si="408"/>
        <v>1.1410810229999999</v>
      </c>
      <c r="I1832" s="51">
        <f t="shared" si="415"/>
        <v>0</v>
      </c>
      <c r="J1832" s="52">
        <f t="shared" si="409"/>
        <v>141081.02299999999</v>
      </c>
      <c r="K1832" s="41">
        <f t="shared" si="410"/>
        <v>0</v>
      </c>
      <c r="L1832" s="2" t="str">
        <f t="shared" si="416"/>
        <v>J=</v>
      </c>
      <c r="M1832" s="42">
        <f t="shared" si="417"/>
        <v>44134</v>
      </c>
      <c r="N1832" s="5">
        <f t="shared" si="419"/>
        <v>0</v>
      </c>
      <c r="O1832" s="4"/>
      <c r="P1832" s="4"/>
      <c r="Q1832" s="4"/>
      <c r="R1832" s="5"/>
      <c r="S1832" s="3"/>
      <c r="T1832" s="4"/>
      <c r="U1832" s="5"/>
      <c r="V1832" s="5"/>
      <c r="W1832" s="5"/>
      <c r="X1832" s="4"/>
      <c r="Y1832" s="6"/>
      <c r="Z1832" s="4"/>
      <c r="AA1832" s="4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</row>
    <row r="1833" spans="1:144" x14ac:dyDescent="0.2">
      <c r="A1833" s="138">
        <f t="shared" si="411"/>
        <v>44128</v>
      </c>
      <c r="B1833" s="142">
        <f t="shared" ca="1" si="418"/>
        <v>1141693.3640000001</v>
      </c>
      <c r="C1833" s="52">
        <f t="shared" si="412"/>
        <v>1000000</v>
      </c>
      <c r="D1833" s="38">
        <f t="shared" si="413"/>
        <v>0.14476</v>
      </c>
      <c r="E1833" s="42">
        <f t="shared" si="414"/>
        <v>43768</v>
      </c>
      <c r="F1833" s="1">
        <f t="shared" si="406"/>
        <v>246</v>
      </c>
      <c r="G1833" s="51">
        <f t="shared" si="407"/>
        <v>247</v>
      </c>
      <c r="H1833" s="43">
        <f t="shared" si="408"/>
        <v>1.141693364</v>
      </c>
      <c r="I1833" s="51">
        <f t="shared" si="415"/>
        <v>0</v>
      </c>
      <c r="J1833" s="52">
        <f t="shared" si="409"/>
        <v>141693.364</v>
      </c>
      <c r="K1833" s="41">
        <f t="shared" si="410"/>
        <v>0</v>
      </c>
      <c r="L1833" s="2" t="str">
        <f t="shared" si="416"/>
        <v>J=</v>
      </c>
      <c r="M1833" s="42">
        <f t="shared" si="417"/>
        <v>44134</v>
      </c>
      <c r="N1833" s="5">
        <f t="shared" si="419"/>
        <v>0</v>
      </c>
      <c r="O1833" s="4"/>
      <c r="P1833" s="4"/>
      <c r="Q1833" s="4"/>
      <c r="R1833" s="5"/>
      <c r="S1833" s="3"/>
      <c r="T1833" s="4"/>
      <c r="U1833" s="5"/>
      <c r="V1833" s="5"/>
      <c r="W1833" s="5"/>
      <c r="X1833" s="4"/>
      <c r="Y1833" s="6"/>
      <c r="Z1833" s="4"/>
      <c r="AA1833" s="4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</row>
    <row r="1834" spans="1:144" x14ac:dyDescent="0.2">
      <c r="A1834" s="138">
        <f t="shared" si="411"/>
        <v>44129</v>
      </c>
      <c r="B1834" s="142">
        <f t="shared" ca="1" si="418"/>
        <v>1141693.3640000001</v>
      </c>
      <c r="C1834" s="52">
        <f t="shared" si="412"/>
        <v>1000000</v>
      </c>
      <c r="D1834" s="38">
        <f t="shared" si="413"/>
        <v>0.14476</v>
      </c>
      <c r="E1834" s="42">
        <f t="shared" si="414"/>
        <v>43768</v>
      </c>
      <c r="F1834" s="1">
        <f t="shared" si="406"/>
        <v>246</v>
      </c>
      <c r="G1834" s="51">
        <f t="shared" si="407"/>
        <v>247</v>
      </c>
      <c r="H1834" s="43">
        <f t="shared" si="408"/>
        <v>1.141693364</v>
      </c>
      <c r="I1834" s="51">
        <f t="shared" si="415"/>
        <v>0</v>
      </c>
      <c r="J1834" s="52">
        <f t="shared" si="409"/>
        <v>141693.364</v>
      </c>
      <c r="K1834" s="41">
        <f t="shared" si="410"/>
        <v>0</v>
      </c>
      <c r="L1834" s="2" t="str">
        <f t="shared" si="416"/>
        <v>J=</v>
      </c>
      <c r="M1834" s="42">
        <f t="shared" si="417"/>
        <v>44134</v>
      </c>
      <c r="N1834" s="5">
        <f t="shared" si="419"/>
        <v>0</v>
      </c>
      <c r="O1834" s="4"/>
      <c r="P1834" s="4"/>
      <c r="Q1834" s="4"/>
      <c r="R1834" s="5"/>
      <c r="S1834" s="3"/>
      <c r="T1834" s="4"/>
      <c r="U1834" s="5"/>
      <c r="V1834" s="5"/>
      <c r="W1834" s="5"/>
      <c r="X1834" s="4"/>
      <c r="Y1834" s="6"/>
      <c r="Z1834" s="4"/>
      <c r="AA1834" s="4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</row>
    <row r="1835" spans="1:144" x14ac:dyDescent="0.2">
      <c r="A1835" s="138">
        <f t="shared" si="411"/>
        <v>44130</v>
      </c>
      <c r="B1835" s="142">
        <f t="shared" ca="1" si="418"/>
        <v>1141693.3640000001</v>
      </c>
      <c r="C1835" s="52">
        <f t="shared" si="412"/>
        <v>1000000</v>
      </c>
      <c r="D1835" s="38">
        <f t="shared" si="413"/>
        <v>0.14476</v>
      </c>
      <c r="E1835" s="42">
        <f t="shared" si="414"/>
        <v>43768</v>
      </c>
      <c r="F1835" s="1">
        <f t="shared" si="406"/>
        <v>247</v>
      </c>
      <c r="G1835" s="51">
        <f t="shared" si="407"/>
        <v>247</v>
      </c>
      <c r="H1835" s="43">
        <f t="shared" si="408"/>
        <v>1.141693364</v>
      </c>
      <c r="I1835" s="51">
        <f t="shared" si="415"/>
        <v>0</v>
      </c>
      <c r="J1835" s="52">
        <f t="shared" si="409"/>
        <v>141693.364</v>
      </c>
      <c r="K1835" s="41">
        <f t="shared" si="410"/>
        <v>0</v>
      </c>
      <c r="L1835" s="2" t="str">
        <f t="shared" si="416"/>
        <v>J=</v>
      </c>
      <c r="M1835" s="42">
        <f t="shared" si="417"/>
        <v>44134</v>
      </c>
      <c r="N1835" s="5">
        <f t="shared" si="419"/>
        <v>0</v>
      </c>
      <c r="O1835" s="4"/>
      <c r="P1835" s="4"/>
      <c r="Q1835" s="4"/>
      <c r="R1835" s="5"/>
      <c r="S1835" s="3"/>
      <c r="T1835" s="4"/>
      <c r="U1835" s="5"/>
      <c r="V1835" s="5"/>
      <c r="W1835" s="5"/>
      <c r="X1835" s="4"/>
      <c r="Y1835" s="6"/>
      <c r="Z1835" s="4"/>
      <c r="AA1835" s="4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</row>
    <row r="1836" spans="1:144" x14ac:dyDescent="0.2">
      <c r="A1836" s="138">
        <f t="shared" si="411"/>
        <v>44131</v>
      </c>
      <c r="B1836" s="142">
        <f t="shared" ca="1" si="418"/>
        <v>1142306.0330000001</v>
      </c>
      <c r="C1836" s="52">
        <f t="shared" si="412"/>
        <v>1000000</v>
      </c>
      <c r="D1836" s="38">
        <f t="shared" si="413"/>
        <v>0.14476</v>
      </c>
      <c r="E1836" s="42">
        <f t="shared" si="414"/>
        <v>43768</v>
      </c>
      <c r="F1836" s="1">
        <f t="shared" si="406"/>
        <v>248</v>
      </c>
      <c r="G1836" s="51">
        <f t="shared" si="407"/>
        <v>248</v>
      </c>
      <c r="H1836" s="43">
        <f t="shared" si="408"/>
        <v>1.1423060330000001</v>
      </c>
      <c r="I1836" s="51">
        <f t="shared" si="415"/>
        <v>0</v>
      </c>
      <c r="J1836" s="52">
        <f t="shared" si="409"/>
        <v>142306.033</v>
      </c>
      <c r="K1836" s="41">
        <f t="shared" si="410"/>
        <v>0</v>
      </c>
      <c r="L1836" s="2" t="str">
        <f t="shared" si="416"/>
        <v>J=</v>
      </c>
      <c r="M1836" s="42">
        <f t="shared" si="417"/>
        <v>44134</v>
      </c>
      <c r="N1836" s="5">
        <f t="shared" si="419"/>
        <v>0</v>
      </c>
      <c r="O1836" s="4"/>
      <c r="P1836" s="4"/>
      <c r="Q1836" s="4"/>
      <c r="R1836" s="5"/>
      <c r="S1836" s="3"/>
      <c r="T1836" s="4"/>
      <c r="U1836" s="5"/>
      <c r="V1836" s="5"/>
      <c r="W1836" s="5"/>
      <c r="X1836" s="4"/>
      <c r="Y1836" s="6"/>
      <c r="Z1836" s="4"/>
      <c r="AA1836" s="4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</row>
    <row r="1837" spans="1:144" x14ac:dyDescent="0.2">
      <c r="A1837" s="138">
        <f t="shared" si="411"/>
        <v>44132</v>
      </c>
      <c r="B1837" s="142">
        <f t="shared" ca="1" si="418"/>
        <v>1142919.031</v>
      </c>
      <c r="C1837" s="52">
        <f t="shared" si="412"/>
        <v>1000000</v>
      </c>
      <c r="D1837" s="38">
        <f t="shared" si="413"/>
        <v>0.14476</v>
      </c>
      <c r="E1837" s="42">
        <f t="shared" si="414"/>
        <v>43768</v>
      </c>
      <c r="F1837" s="1">
        <f t="shared" si="406"/>
        <v>249</v>
      </c>
      <c r="G1837" s="51">
        <f t="shared" si="407"/>
        <v>249</v>
      </c>
      <c r="H1837" s="43">
        <f t="shared" si="408"/>
        <v>1.1429190309999999</v>
      </c>
      <c r="I1837" s="51">
        <f t="shared" si="415"/>
        <v>0</v>
      </c>
      <c r="J1837" s="52">
        <f t="shared" si="409"/>
        <v>142919.03099999999</v>
      </c>
      <c r="K1837" s="41">
        <f t="shared" si="410"/>
        <v>0</v>
      </c>
      <c r="L1837" s="2" t="str">
        <f t="shared" si="416"/>
        <v>J=</v>
      </c>
      <c r="M1837" s="42">
        <f t="shared" si="417"/>
        <v>44134</v>
      </c>
      <c r="N1837" s="5">
        <f t="shared" si="419"/>
        <v>0</v>
      </c>
      <c r="O1837" s="4"/>
      <c r="P1837" s="4"/>
      <c r="Q1837" s="4"/>
      <c r="R1837" s="5"/>
      <c r="S1837" s="3"/>
      <c r="T1837" s="4"/>
      <c r="U1837" s="5"/>
      <c r="V1837" s="5"/>
      <c r="W1837" s="5"/>
      <c r="X1837" s="4"/>
      <c r="Y1837" s="6"/>
      <c r="Z1837" s="4"/>
      <c r="AA1837" s="4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</row>
    <row r="1838" spans="1:144" x14ac:dyDescent="0.2">
      <c r="A1838" s="138">
        <f t="shared" si="411"/>
        <v>44133</v>
      </c>
      <c r="B1838" s="142">
        <f t="shared" ca="1" si="418"/>
        <v>1143532.358</v>
      </c>
      <c r="C1838" s="52">
        <f t="shared" si="412"/>
        <v>1000000</v>
      </c>
      <c r="D1838" s="38">
        <f t="shared" si="413"/>
        <v>0.14476</v>
      </c>
      <c r="E1838" s="42">
        <f t="shared" si="414"/>
        <v>43768</v>
      </c>
      <c r="F1838" s="1">
        <f t="shared" si="406"/>
        <v>250</v>
      </c>
      <c r="G1838" s="51">
        <f t="shared" si="407"/>
        <v>250</v>
      </c>
      <c r="H1838" s="43">
        <f t="shared" si="408"/>
        <v>1.1435323580000001</v>
      </c>
      <c r="I1838" s="51">
        <f t="shared" si="415"/>
        <v>0</v>
      </c>
      <c r="J1838" s="52">
        <f t="shared" si="409"/>
        <v>143532.35800000001</v>
      </c>
      <c r="K1838" s="41">
        <f t="shared" si="410"/>
        <v>0</v>
      </c>
      <c r="L1838" s="2" t="str">
        <f t="shared" si="416"/>
        <v>J=</v>
      </c>
      <c r="M1838" s="42">
        <f t="shared" si="417"/>
        <v>44134</v>
      </c>
      <c r="N1838" s="5">
        <f t="shared" si="419"/>
        <v>0</v>
      </c>
      <c r="O1838" s="4"/>
      <c r="P1838" s="4"/>
      <c r="Q1838" s="4"/>
      <c r="R1838" s="5"/>
      <c r="S1838" s="3"/>
      <c r="T1838" s="4"/>
      <c r="U1838" s="5"/>
      <c r="V1838" s="5"/>
      <c r="W1838" s="5"/>
      <c r="X1838" s="4"/>
      <c r="Y1838" s="6"/>
      <c r="Z1838" s="4"/>
      <c r="AA1838" s="4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</row>
    <row r="1839" spans="1:144" x14ac:dyDescent="0.2">
      <c r="A1839" s="138">
        <f t="shared" si="411"/>
        <v>44134</v>
      </c>
      <c r="B1839" s="142">
        <f t="shared" ca="1" si="418"/>
        <v>1144146.0150000001</v>
      </c>
      <c r="C1839" s="52">
        <f t="shared" si="412"/>
        <v>1000000</v>
      </c>
      <c r="D1839" s="38">
        <f t="shared" si="413"/>
        <v>0.14476</v>
      </c>
      <c r="E1839" s="42">
        <f t="shared" si="414"/>
        <v>43768</v>
      </c>
      <c r="F1839" s="1">
        <f t="shared" si="406"/>
        <v>251</v>
      </c>
      <c r="G1839" s="51">
        <f t="shared" si="407"/>
        <v>251</v>
      </c>
      <c r="H1839" s="43">
        <f t="shared" si="408"/>
        <v>1.144146015</v>
      </c>
      <c r="I1839" s="51">
        <f t="shared" si="415"/>
        <v>5</v>
      </c>
      <c r="J1839" s="52">
        <f t="shared" si="409"/>
        <v>144146.01500000001</v>
      </c>
      <c r="K1839" s="41">
        <f t="shared" si="410"/>
        <v>0</v>
      </c>
      <c r="L1839" s="2" t="str">
        <f t="shared" si="416"/>
        <v>J=</v>
      </c>
      <c r="M1839" s="42">
        <f t="shared" si="417"/>
        <v>44134</v>
      </c>
      <c r="N1839" s="5">
        <f t="shared" si="419"/>
        <v>144146015</v>
      </c>
      <c r="O1839" s="4"/>
      <c r="P1839" s="4"/>
      <c r="Q1839" s="4"/>
      <c r="R1839" s="5"/>
      <c r="S1839" s="3"/>
      <c r="T1839" s="4"/>
      <c r="U1839" s="5"/>
      <c r="V1839" s="5"/>
      <c r="W1839" s="5"/>
      <c r="X1839" s="4"/>
      <c r="Y1839" s="6"/>
      <c r="Z1839" s="4"/>
      <c r="AA1839" s="4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</row>
    <row r="1840" spans="1:144" x14ac:dyDescent="0.2">
      <c r="A1840" s="138">
        <f t="shared" si="411"/>
        <v>44135</v>
      </c>
      <c r="B1840" s="142">
        <f t="shared" ca="1" si="418"/>
        <v>1000536.63199999</v>
      </c>
      <c r="C1840" s="52">
        <f t="shared" si="412"/>
        <v>1000000</v>
      </c>
      <c r="D1840" s="38">
        <f t="shared" si="413"/>
        <v>0.14476</v>
      </c>
      <c r="E1840" s="42">
        <f t="shared" si="414"/>
        <v>44134</v>
      </c>
      <c r="F1840" s="1">
        <f t="shared" si="406"/>
        <v>1</v>
      </c>
      <c r="G1840" s="51">
        <f t="shared" si="407"/>
        <v>1</v>
      </c>
      <c r="H1840" s="43">
        <f t="shared" si="408"/>
        <v>1.000536632</v>
      </c>
      <c r="I1840" s="51">
        <f t="shared" si="415"/>
        <v>0</v>
      </c>
      <c r="J1840" s="52">
        <f t="shared" si="409"/>
        <v>536.63199999000005</v>
      </c>
      <c r="K1840" s="41">
        <f t="shared" si="410"/>
        <v>0</v>
      </c>
      <c r="L1840" s="2" t="str">
        <f t="shared" si="416"/>
        <v>J=</v>
      </c>
      <c r="M1840" s="42">
        <f t="shared" si="417"/>
        <v>44501</v>
      </c>
      <c r="N1840" s="5">
        <f t="shared" si="419"/>
        <v>0</v>
      </c>
      <c r="O1840" s="4"/>
      <c r="P1840" s="4"/>
      <c r="Q1840" s="4"/>
      <c r="R1840" s="5"/>
      <c r="S1840" s="3"/>
      <c r="T1840" s="4"/>
      <c r="U1840" s="5"/>
      <c r="V1840" s="5"/>
      <c r="W1840" s="5"/>
      <c r="X1840" s="4"/>
      <c r="Y1840" s="6"/>
      <c r="Z1840" s="4"/>
      <c r="AA1840" s="4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</row>
    <row r="1841" spans="1:144" x14ac:dyDescent="0.2">
      <c r="A1841" s="138">
        <f t="shared" si="411"/>
        <v>44136</v>
      </c>
      <c r="B1841" s="142">
        <f t="shared" ca="1" si="418"/>
        <v>1000536.63199999</v>
      </c>
      <c r="C1841" s="52">
        <f t="shared" si="412"/>
        <v>1000000</v>
      </c>
      <c r="D1841" s="38">
        <f t="shared" si="413"/>
        <v>0.14476</v>
      </c>
      <c r="E1841" s="42">
        <f t="shared" si="414"/>
        <v>44134</v>
      </c>
      <c r="F1841" s="1">
        <f t="shared" si="406"/>
        <v>1</v>
      </c>
      <c r="G1841" s="51">
        <f t="shared" si="407"/>
        <v>1</v>
      </c>
      <c r="H1841" s="43">
        <f t="shared" si="408"/>
        <v>1.000536632</v>
      </c>
      <c r="I1841" s="51">
        <f t="shared" si="415"/>
        <v>0</v>
      </c>
      <c r="J1841" s="52">
        <f t="shared" si="409"/>
        <v>536.63199999000005</v>
      </c>
      <c r="K1841" s="41">
        <f t="shared" si="410"/>
        <v>0</v>
      </c>
      <c r="L1841" s="2" t="str">
        <f t="shared" si="416"/>
        <v>J=</v>
      </c>
      <c r="M1841" s="42">
        <f t="shared" si="417"/>
        <v>44501</v>
      </c>
      <c r="N1841" s="5">
        <f t="shared" si="419"/>
        <v>0</v>
      </c>
      <c r="O1841" s="4"/>
      <c r="P1841" s="4"/>
      <c r="Q1841" s="4"/>
      <c r="R1841" s="5"/>
      <c r="S1841" s="3"/>
      <c r="T1841" s="4"/>
      <c r="U1841" s="5"/>
      <c r="V1841" s="5"/>
      <c r="W1841" s="5"/>
      <c r="X1841" s="4"/>
      <c r="Y1841" s="6"/>
      <c r="Z1841" s="4"/>
      <c r="AA1841" s="4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</row>
    <row r="1842" spans="1:144" x14ac:dyDescent="0.2">
      <c r="A1842" s="138">
        <f t="shared" si="411"/>
        <v>44137</v>
      </c>
      <c r="B1842" s="142">
        <f t="shared" ca="1" si="418"/>
        <v>1000536.63199999</v>
      </c>
      <c r="C1842" s="52">
        <f t="shared" si="412"/>
        <v>1000000</v>
      </c>
      <c r="D1842" s="38">
        <f t="shared" si="413"/>
        <v>0.14476</v>
      </c>
      <c r="E1842" s="42">
        <f t="shared" si="414"/>
        <v>44134</v>
      </c>
      <c r="F1842" s="1">
        <f t="shared" si="406"/>
        <v>1</v>
      </c>
      <c r="G1842" s="51">
        <f t="shared" si="407"/>
        <v>1</v>
      </c>
      <c r="H1842" s="43">
        <f t="shared" si="408"/>
        <v>1.000536632</v>
      </c>
      <c r="I1842" s="51">
        <f t="shared" si="415"/>
        <v>0</v>
      </c>
      <c r="J1842" s="52">
        <f t="shared" si="409"/>
        <v>536.63199999000005</v>
      </c>
      <c r="K1842" s="41">
        <f t="shared" si="410"/>
        <v>0</v>
      </c>
      <c r="L1842" s="2" t="str">
        <f t="shared" si="416"/>
        <v>J=</v>
      </c>
      <c r="M1842" s="42">
        <f t="shared" si="417"/>
        <v>44501</v>
      </c>
      <c r="N1842" s="5">
        <f t="shared" si="419"/>
        <v>0</v>
      </c>
      <c r="O1842" s="4"/>
      <c r="P1842" s="4"/>
      <c r="Q1842" s="4"/>
      <c r="R1842" s="5"/>
      <c r="S1842" s="3"/>
      <c r="T1842" s="4"/>
      <c r="U1842" s="5"/>
      <c r="V1842" s="5"/>
      <c r="W1842" s="5"/>
      <c r="X1842" s="4"/>
      <c r="Y1842" s="6"/>
      <c r="Z1842" s="4"/>
      <c r="AA1842" s="4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</row>
    <row r="1843" spans="1:144" x14ac:dyDescent="0.2">
      <c r="A1843" s="138">
        <f t="shared" si="411"/>
        <v>44138</v>
      </c>
      <c r="B1843" s="142">
        <f t="shared" ca="1" si="418"/>
        <v>1000536.63199999</v>
      </c>
      <c r="C1843" s="52">
        <f t="shared" si="412"/>
        <v>1000000</v>
      </c>
      <c r="D1843" s="38">
        <f t="shared" si="413"/>
        <v>0.14476</v>
      </c>
      <c r="E1843" s="42">
        <f t="shared" si="414"/>
        <v>44134</v>
      </c>
      <c r="F1843" s="1">
        <f t="shared" si="406"/>
        <v>1</v>
      </c>
      <c r="G1843" s="51">
        <f t="shared" si="407"/>
        <v>1</v>
      </c>
      <c r="H1843" s="43">
        <f t="shared" si="408"/>
        <v>1.000536632</v>
      </c>
      <c r="I1843" s="51">
        <f t="shared" si="415"/>
        <v>0</v>
      </c>
      <c r="J1843" s="52">
        <f t="shared" si="409"/>
        <v>536.63199999000005</v>
      </c>
      <c r="K1843" s="41">
        <f t="shared" si="410"/>
        <v>0</v>
      </c>
      <c r="L1843" s="2" t="str">
        <f t="shared" si="416"/>
        <v>J=</v>
      </c>
      <c r="M1843" s="42">
        <f t="shared" si="417"/>
        <v>44501</v>
      </c>
      <c r="N1843" s="5">
        <f t="shared" si="419"/>
        <v>0</v>
      </c>
      <c r="O1843" s="4"/>
      <c r="P1843" s="4"/>
      <c r="Q1843" s="4"/>
      <c r="R1843" s="5"/>
      <c r="S1843" s="3"/>
      <c r="T1843" s="4"/>
      <c r="U1843" s="5"/>
      <c r="V1843" s="5"/>
      <c r="W1843" s="5"/>
      <c r="X1843" s="4"/>
      <c r="Y1843" s="6"/>
      <c r="Z1843" s="4"/>
      <c r="AA1843" s="4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</row>
    <row r="1844" spans="1:144" x14ac:dyDescent="0.2">
      <c r="A1844" s="138">
        <f t="shared" si="411"/>
        <v>44139</v>
      </c>
      <c r="B1844" s="142">
        <f t="shared" ca="1" si="418"/>
        <v>1001073.552</v>
      </c>
      <c r="C1844" s="52">
        <f t="shared" si="412"/>
        <v>1000000</v>
      </c>
      <c r="D1844" s="38">
        <f t="shared" si="413"/>
        <v>0.14476</v>
      </c>
      <c r="E1844" s="42">
        <f t="shared" si="414"/>
        <v>44134</v>
      </c>
      <c r="F1844" s="1">
        <f t="shared" si="406"/>
        <v>2</v>
      </c>
      <c r="G1844" s="51">
        <f t="shared" si="407"/>
        <v>2</v>
      </c>
      <c r="H1844" s="43">
        <f t="shared" si="408"/>
        <v>1.001073552</v>
      </c>
      <c r="I1844" s="51">
        <f t="shared" si="415"/>
        <v>0</v>
      </c>
      <c r="J1844" s="52">
        <f t="shared" si="409"/>
        <v>1073.5519999999999</v>
      </c>
      <c r="K1844" s="41">
        <f t="shared" si="410"/>
        <v>0</v>
      </c>
      <c r="L1844" s="2" t="str">
        <f t="shared" si="416"/>
        <v>J=</v>
      </c>
      <c r="M1844" s="42">
        <f t="shared" si="417"/>
        <v>44501</v>
      </c>
      <c r="N1844" s="5">
        <f t="shared" si="419"/>
        <v>0</v>
      </c>
      <c r="O1844" s="4"/>
      <c r="P1844" s="4"/>
      <c r="Q1844" s="4"/>
      <c r="R1844" s="5"/>
      <c r="S1844" s="3"/>
      <c r="T1844" s="4"/>
      <c r="U1844" s="5"/>
      <c r="V1844" s="5"/>
      <c r="W1844" s="5"/>
      <c r="X1844" s="4"/>
      <c r="Y1844" s="6"/>
      <c r="Z1844" s="4"/>
      <c r="AA1844" s="4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</row>
    <row r="1845" spans="1:144" x14ac:dyDescent="0.2">
      <c r="A1845" s="138">
        <f t="shared" si="411"/>
        <v>44140</v>
      </c>
      <c r="B1845" s="142">
        <f t="shared" ca="1" si="418"/>
        <v>1001610.75999999</v>
      </c>
      <c r="C1845" s="52">
        <f t="shared" si="412"/>
        <v>1000000</v>
      </c>
      <c r="D1845" s="38">
        <f t="shared" si="413"/>
        <v>0.14476</v>
      </c>
      <c r="E1845" s="42">
        <f t="shared" si="414"/>
        <v>44134</v>
      </c>
      <c r="F1845" s="1">
        <f t="shared" si="406"/>
        <v>3</v>
      </c>
      <c r="G1845" s="51">
        <f t="shared" si="407"/>
        <v>3</v>
      </c>
      <c r="H1845" s="43">
        <f t="shared" si="408"/>
        <v>1.0016107599999999</v>
      </c>
      <c r="I1845" s="51">
        <f t="shared" si="415"/>
        <v>0</v>
      </c>
      <c r="J1845" s="52">
        <f t="shared" si="409"/>
        <v>1610.7599999900001</v>
      </c>
      <c r="K1845" s="41">
        <f t="shared" si="410"/>
        <v>0</v>
      </c>
      <c r="L1845" s="2" t="str">
        <f t="shared" si="416"/>
        <v>J=</v>
      </c>
      <c r="M1845" s="42">
        <f t="shared" si="417"/>
        <v>44501</v>
      </c>
      <c r="N1845" s="5">
        <f t="shared" si="419"/>
        <v>0</v>
      </c>
      <c r="O1845" s="4"/>
      <c r="P1845" s="4"/>
      <c r="Q1845" s="4"/>
      <c r="R1845" s="5"/>
      <c r="S1845" s="3"/>
      <c r="T1845" s="4"/>
      <c r="U1845" s="5"/>
      <c r="V1845" s="5"/>
      <c r="W1845" s="5"/>
      <c r="X1845" s="4"/>
      <c r="Y1845" s="6"/>
      <c r="Z1845" s="4"/>
      <c r="AA1845" s="4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</row>
    <row r="1846" spans="1:144" x14ac:dyDescent="0.2">
      <c r="A1846" s="138">
        <f t="shared" si="411"/>
        <v>44141</v>
      </c>
      <c r="B1846" s="142">
        <f t="shared" ca="1" si="418"/>
        <v>1002148.25699999</v>
      </c>
      <c r="C1846" s="52">
        <f t="shared" si="412"/>
        <v>1000000</v>
      </c>
      <c r="D1846" s="38">
        <f t="shared" si="413"/>
        <v>0.14476</v>
      </c>
      <c r="E1846" s="42">
        <f t="shared" si="414"/>
        <v>44134</v>
      </c>
      <c r="F1846" s="1">
        <f t="shared" si="406"/>
        <v>4</v>
      </c>
      <c r="G1846" s="51">
        <f t="shared" si="407"/>
        <v>4</v>
      </c>
      <c r="H1846" s="43">
        <f t="shared" si="408"/>
        <v>1.002148257</v>
      </c>
      <c r="I1846" s="51">
        <f t="shared" si="415"/>
        <v>0</v>
      </c>
      <c r="J1846" s="52">
        <f t="shared" si="409"/>
        <v>2148.2569999900002</v>
      </c>
      <c r="K1846" s="41">
        <f t="shared" si="410"/>
        <v>0</v>
      </c>
      <c r="L1846" s="2" t="str">
        <f t="shared" si="416"/>
        <v>J=</v>
      </c>
      <c r="M1846" s="42">
        <f t="shared" si="417"/>
        <v>44501</v>
      </c>
      <c r="N1846" s="5">
        <f t="shared" si="419"/>
        <v>0</v>
      </c>
      <c r="O1846" s="4"/>
      <c r="P1846" s="4"/>
      <c r="Q1846" s="4"/>
      <c r="R1846" s="5"/>
      <c r="S1846" s="3"/>
      <c r="T1846" s="4"/>
      <c r="U1846" s="5"/>
      <c r="V1846" s="5"/>
      <c r="W1846" s="5"/>
      <c r="X1846" s="4"/>
      <c r="Y1846" s="6"/>
      <c r="Z1846" s="4"/>
      <c r="AA1846" s="4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</row>
    <row r="1847" spans="1:144" x14ac:dyDescent="0.2">
      <c r="A1847" s="138">
        <f t="shared" si="411"/>
        <v>44142</v>
      </c>
      <c r="B1847" s="142">
        <f t="shared" ca="1" si="418"/>
        <v>1002686.042</v>
      </c>
      <c r="C1847" s="52">
        <f t="shared" si="412"/>
        <v>1000000</v>
      </c>
      <c r="D1847" s="38">
        <f t="shared" si="413"/>
        <v>0.14476</v>
      </c>
      <c r="E1847" s="42">
        <f t="shared" si="414"/>
        <v>44134</v>
      </c>
      <c r="F1847" s="1">
        <f t="shared" si="406"/>
        <v>4</v>
      </c>
      <c r="G1847" s="51">
        <f t="shared" si="407"/>
        <v>5</v>
      </c>
      <c r="H1847" s="43">
        <f t="shared" si="408"/>
        <v>1.0026860420000001</v>
      </c>
      <c r="I1847" s="51">
        <f t="shared" si="415"/>
        <v>0</v>
      </c>
      <c r="J1847" s="52">
        <f t="shared" si="409"/>
        <v>2686.0419999999999</v>
      </c>
      <c r="K1847" s="41">
        <f t="shared" si="410"/>
        <v>0</v>
      </c>
      <c r="L1847" s="2" t="str">
        <f t="shared" si="416"/>
        <v>J=</v>
      </c>
      <c r="M1847" s="42">
        <f t="shared" si="417"/>
        <v>44501</v>
      </c>
      <c r="N1847" s="5">
        <f t="shared" si="419"/>
        <v>0</v>
      </c>
      <c r="O1847" s="4"/>
      <c r="P1847" s="4"/>
      <c r="Q1847" s="4"/>
      <c r="R1847" s="5"/>
      <c r="S1847" s="3"/>
      <c r="T1847" s="4"/>
      <c r="U1847" s="5"/>
      <c r="V1847" s="5"/>
      <c r="W1847" s="5"/>
      <c r="X1847" s="4"/>
      <c r="Y1847" s="6"/>
      <c r="Z1847" s="4"/>
      <c r="AA1847" s="4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</row>
    <row r="1848" spans="1:144" x14ac:dyDescent="0.2">
      <c r="A1848" s="138">
        <f t="shared" si="411"/>
        <v>44143</v>
      </c>
      <c r="B1848" s="142">
        <f t="shared" ca="1" si="418"/>
        <v>1002686.042</v>
      </c>
      <c r="C1848" s="52">
        <f t="shared" si="412"/>
        <v>1000000</v>
      </c>
      <c r="D1848" s="38">
        <f t="shared" si="413"/>
        <v>0.14476</v>
      </c>
      <c r="E1848" s="42">
        <f t="shared" si="414"/>
        <v>44134</v>
      </c>
      <c r="F1848" s="1">
        <f t="shared" si="406"/>
        <v>4</v>
      </c>
      <c r="G1848" s="51">
        <f t="shared" si="407"/>
        <v>5</v>
      </c>
      <c r="H1848" s="43">
        <f t="shared" si="408"/>
        <v>1.0026860420000001</v>
      </c>
      <c r="I1848" s="51">
        <f t="shared" si="415"/>
        <v>0</v>
      </c>
      <c r="J1848" s="52">
        <f t="shared" si="409"/>
        <v>2686.0419999999999</v>
      </c>
      <c r="K1848" s="41">
        <f t="shared" si="410"/>
        <v>0</v>
      </c>
      <c r="L1848" s="2" t="str">
        <f t="shared" si="416"/>
        <v>J=</v>
      </c>
      <c r="M1848" s="42">
        <f t="shared" si="417"/>
        <v>44501</v>
      </c>
      <c r="N1848" s="5">
        <f t="shared" si="419"/>
        <v>0</v>
      </c>
      <c r="O1848" s="4"/>
      <c r="P1848" s="4"/>
      <c r="Q1848" s="4"/>
      <c r="R1848" s="5"/>
      <c r="S1848" s="3"/>
      <c r="T1848" s="4"/>
      <c r="U1848" s="5"/>
      <c r="V1848" s="5"/>
      <c r="W1848" s="5"/>
      <c r="X1848" s="4"/>
      <c r="Y1848" s="6"/>
      <c r="Z1848" s="4"/>
      <c r="AA1848" s="4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</row>
    <row r="1849" spans="1:144" x14ac:dyDescent="0.2">
      <c r="A1849" s="138">
        <f t="shared" si="411"/>
        <v>44144</v>
      </c>
      <c r="B1849" s="142">
        <f t="shared" ca="1" si="418"/>
        <v>1002686.042</v>
      </c>
      <c r="C1849" s="52">
        <f t="shared" si="412"/>
        <v>1000000</v>
      </c>
      <c r="D1849" s="38">
        <f t="shared" si="413"/>
        <v>0.14476</v>
      </c>
      <c r="E1849" s="42">
        <f t="shared" si="414"/>
        <v>44134</v>
      </c>
      <c r="F1849" s="1">
        <f t="shared" si="406"/>
        <v>5</v>
      </c>
      <c r="G1849" s="51">
        <f t="shared" si="407"/>
        <v>5</v>
      </c>
      <c r="H1849" s="43">
        <f t="shared" si="408"/>
        <v>1.0026860420000001</v>
      </c>
      <c r="I1849" s="51">
        <f t="shared" si="415"/>
        <v>0</v>
      </c>
      <c r="J1849" s="52">
        <f t="shared" si="409"/>
        <v>2686.0419999999999</v>
      </c>
      <c r="K1849" s="41">
        <f t="shared" si="410"/>
        <v>0</v>
      </c>
      <c r="L1849" s="2" t="str">
        <f t="shared" si="416"/>
        <v>J=</v>
      </c>
      <c r="M1849" s="42">
        <f t="shared" si="417"/>
        <v>44501</v>
      </c>
      <c r="N1849" s="5">
        <f t="shared" si="419"/>
        <v>0</v>
      </c>
      <c r="O1849" s="4"/>
      <c r="P1849" s="4"/>
      <c r="Q1849" s="4"/>
      <c r="R1849" s="5"/>
      <c r="S1849" s="3"/>
      <c r="T1849" s="4"/>
      <c r="U1849" s="5"/>
      <c r="V1849" s="5"/>
      <c r="W1849" s="5"/>
      <c r="X1849" s="4"/>
      <c r="Y1849" s="6"/>
      <c r="Z1849" s="4"/>
      <c r="AA1849" s="4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</row>
    <row r="1850" spans="1:144" x14ac:dyDescent="0.2">
      <c r="A1850" s="138">
        <f t="shared" si="411"/>
        <v>44145</v>
      </c>
      <c r="B1850" s="142">
        <f t="shared" ca="1" si="418"/>
        <v>1003224.115</v>
      </c>
      <c r="C1850" s="52">
        <f t="shared" si="412"/>
        <v>1000000</v>
      </c>
      <c r="D1850" s="38">
        <f t="shared" si="413"/>
        <v>0.14476</v>
      </c>
      <c r="E1850" s="42">
        <f t="shared" si="414"/>
        <v>44134</v>
      </c>
      <c r="F1850" s="1">
        <f t="shared" si="406"/>
        <v>6</v>
      </c>
      <c r="G1850" s="51">
        <f t="shared" si="407"/>
        <v>6</v>
      </c>
      <c r="H1850" s="43">
        <f t="shared" si="408"/>
        <v>1.0032241150000001</v>
      </c>
      <c r="I1850" s="51">
        <f t="shared" si="415"/>
        <v>0</v>
      </c>
      <c r="J1850" s="52">
        <f t="shared" si="409"/>
        <v>3224.1149999999998</v>
      </c>
      <c r="K1850" s="41">
        <f t="shared" si="410"/>
        <v>0</v>
      </c>
      <c r="L1850" s="2" t="str">
        <f t="shared" si="416"/>
        <v>J=</v>
      </c>
      <c r="M1850" s="42">
        <f t="shared" si="417"/>
        <v>44501</v>
      </c>
      <c r="N1850" s="5">
        <f t="shared" si="419"/>
        <v>0</v>
      </c>
      <c r="O1850" s="4"/>
      <c r="P1850" s="4"/>
      <c r="Q1850" s="4"/>
      <c r="R1850" s="5"/>
      <c r="S1850" s="3"/>
      <c r="T1850" s="4"/>
      <c r="U1850" s="5"/>
      <c r="V1850" s="5"/>
      <c r="W1850" s="5"/>
      <c r="X1850" s="4"/>
      <c r="Y1850" s="6"/>
      <c r="Z1850" s="4"/>
      <c r="AA1850" s="4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</row>
    <row r="1851" spans="1:144" x14ac:dyDescent="0.2">
      <c r="A1851" s="138">
        <f t="shared" si="411"/>
        <v>44146</v>
      </c>
      <c r="B1851" s="142">
        <f t="shared" ca="1" si="418"/>
        <v>1003762.4769999899</v>
      </c>
      <c r="C1851" s="52">
        <f t="shared" si="412"/>
        <v>1000000</v>
      </c>
      <c r="D1851" s="38">
        <f t="shared" si="413"/>
        <v>0.14476</v>
      </c>
      <c r="E1851" s="42">
        <f t="shared" si="414"/>
        <v>44134</v>
      </c>
      <c r="F1851" s="1">
        <f t="shared" si="406"/>
        <v>7</v>
      </c>
      <c r="G1851" s="51">
        <f t="shared" si="407"/>
        <v>7</v>
      </c>
      <c r="H1851" s="43">
        <f t="shared" si="408"/>
        <v>1.003762477</v>
      </c>
      <c r="I1851" s="51">
        <f t="shared" si="415"/>
        <v>0</v>
      </c>
      <c r="J1851" s="52">
        <f t="shared" si="409"/>
        <v>3762.47699999</v>
      </c>
      <c r="K1851" s="41">
        <f t="shared" si="410"/>
        <v>0</v>
      </c>
      <c r="L1851" s="2" t="str">
        <f t="shared" si="416"/>
        <v>J=</v>
      </c>
      <c r="M1851" s="42">
        <f t="shared" si="417"/>
        <v>44501</v>
      </c>
      <c r="N1851" s="5">
        <f t="shared" si="419"/>
        <v>0</v>
      </c>
      <c r="O1851" s="4"/>
      <c r="P1851" s="4"/>
      <c r="Q1851" s="4"/>
      <c r="R1851" s="5"/>
      <c r="S1851" s="3"/>
      <c r="T1851" s="4"/>
      <c r="U1851" s="5"/>
      <c r="V1851" s="5"/>
      <c r="W1851" s="5"/>
      <c r="X1851" s="4"/>
      <c r="Y1851" s="6"/>
      <c r="Z1851" s="4"/>
      <c r="AA1851" s="4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</row>
    <row r="1852" spans="1:144" x14ac:dyDescent="0.2">
      <c r="A1852" s="138">
        <f t="shared" si="411"/>
        <v>44147</v>
      </c>
      <c r="B1852" s="142">
        <f t="shared" ca="1" si="418"/>
        <v>1004301.128</v>
      </c>
      <c r="C1852" s="52">
        <f t="shared" si="412"/>
        <v>1000000</v>
      </c>
      <c r="D1852" s="38">
        <f t="shared" si="413"/>
        <v>0.14476</v>
      </c>
      <c r="E1852" s="42">
        <f t="shared" si="414"/>
        <v>44134</v>
      </c>
      <c r="F1852" s="1">
        <f t="shared" si="406"/>
        <v>8</v>
      </c>
      <c r="G1852" s="51">
        <f t="shared" si="407"/>
        <v>8</v>
      </c>
      <c r="H1852" s="43">
        <f t="shared" si="408"/>
        <v>1.004301128</v>
      </c>
      <c r="I1852" s="51">
        <f t="shared" si="415"/>
        <v>0</v>
      </c>
      <c r="J1852" s="52">
        <f t="shared" si="409"/>
        <v>4301.1279999999997</v>
      </c>
      <c r="K1852" s="41">
        <f t="shared" si="410"/>
        <v>0</v>
      </c>
      <c r="L1852" s="2" t="str">
        <f t="shared" si="416"/>
        <v>J=</v>
      </c>
      <c r="M1852" s="42">
        <f t="shared" si="417"/>
        <v>44501</v>
      </c>
      <c r="N1852" s="5">
        <f t="shared" si="419"/>
        <v>0</v>
      </c>
      <c r="O1852" s="4"/>
      <c r="P1852" s="4"/>
      <c r="Q1852" s="4"/>
      <c r="R1852" s="5"/>
      <c r="S1852" s="3"/>
      <c r="T1852" s="4"/>
      <c r="U1852" s="5"/>
      <c r="V1852" s="5"/>
      <c r="W1852" s="5"/>
      <c r="X1852" s="4"/>
      <c r="Y1852" s="6"/>
      <c r="Z1852" s="4"/>
      <c r="AA1852" s="4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</row>
    <row r="1853" spans="1:144" x14ac:dyDescent="0.2">
      <c r="A1853" s="138">
        <f t="shared" si="411"/>
        <v>44148</v>
      </c>
      <c r="B1853" s="142">
        <f t="shared" ca="1" si="418"/>
        <v>1004840.06899999</v>
      </c>
      <c r="C1853" s="52">
        <f t="shared" si="412"/>
        <v>1000000</v>
      </c>
      <c r="D1853" s="38">
        <f t="shared" si="413"/>
        <v>0.14476</v>
      </c>
      <c r="E1853" s="42">
        <f t="shared" si="414"/>
        <v>44134</v>
      </c>
      <c r="F1853" s="1">
        <f t="shared" si="406"/>
        <v>9</v>
      </c>
      <c r="G1853" s="51">
        <f t="shared" si="407"/>
        <v>9</v>
      </c>
      <c r="H1853" s="43">
        <f t="shared" si="408"/>
        <v>1.0048400689999999</v>
      </c>
      <c r="I1853" s="51">
        <f t="shared" si="415"/>
        <v>0</v>
      </c>
      <c r="J1853" s="52">
        <f t="shared" si="409"/>
        <v>4840.0689999899996</v>
      </c>
      <c r="K1853" s="41">
        <f t="shared" si="410"/>
        <v>0</v>
      </c>
      <c r="L1853" s="2" t="str">
        <f t="shared" si="416"/>
        <v>J=</v>
      </c>
      <c r="M1853" s="42">
        <f t="shared" si="417"/>
        <v>44501</v>
      </c>
      <c r="N1853" s="5">
        <f t="shared" si="419"/>
        <v>0</v>
      </c>
      <c r="O1853" s="4"/>
      <c r="P1853" s="4"/>
      <c r="Q1853" s="4"/>
      <c r="R1853" s="5"/>
      <c r="S1853" s="3"/>
      <c r="T1853" s="4"/>
      <c r="U1853" s="5"/>
      <c r="V1853" s="5"/>
      <c r="W1853" s="5"/>
      <c r="X1853" s="4"/>
      <c r="Y1853" s="6"/>
      <c r="Z1853" s="4"/>
      <c r="AA1853" s="4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</row>
    <row r="1854" spans="1:144" x14ac:dyDescent="0.2">
      <c r="A1854" s="138">
        <f t="shared" si="411"/>
        <v>44149</v>
      </c>
      <c r="B1854" s="142">
        <f t="shared" ca="1" si="418"/>
        <v>1005379.298</v>
      </c>
      <c r="C1854" s="52">
        <f t="shared" si="412"/>
        <v>1000000</v>
      </c>
      <c r="D1854" s="38">
        <f t="shared" si="413"/>
        <v>0.14476</v>
      </c>
      <c r="E1854" s="42">
        <f t="shared" si="414"/>
        <v>44134</v>
      </c>
      <c r="F1854" s="1">
        <f t="shared" si="406"/>
        <v>9</v>
      </c>
      <c r="G1854" s="51">
        <f t="shared" si="407"/>
        <v>10</v>
      </c>
      <c r="H1854" s="43">
        <f t="shared" si="408"/>
        <v>1.005379298</v>
      </c>
      <c r="I1854" s="51">
        <f t="shared" si="415"/>
        <v>0</v>
      </c>
      <c r="J1854" s="52">
        <f t="shared" si="409"/>
        <v>5379.2979999999998</v>
      </c>
      <c r="K1854" s="41">
        <f t="shared" si="410"/>
        <v>0</v>
      </c>
      <c r="L1854" s="2" t="str">
        <f t="shared" si="416"/>
        <v>J=</v>
      </c>
      <c r="M1854" s="42">
        <f t="shared" si="417"/>
        <v>44501</v>
      </c>
      <c r="N1854" s="5">
        <f t="shared" si="419"/>
        <v>0</v>
      </c>
      <c r="O1854" s="4"/>
      <c r="P1854" s="4"/>
      <c r="Q1854" s="4"/>
      <c r="R1854" s="5"/>
      <c r="S1854" s="3"/>
      <c r="T1854" s="4"/>
      <c r="U1854" s="5"/>
      <c r="V1854" s="5"/>
      <c r="W1854" s="5"/>
      <c r="X1854" s="4"/>
      <c r="Y1854" s="6"/>
      <c r="Z1854" s="4"/>
      <c r="AA1854" s="4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</row>
    <row r="1855" spans="1:144" x14ac:dyDescent="0.2">
      <c r="A1855" s="138">
        <f t="shared" si="411"/>
        <v>44150</v>
      </c>
      <c r="B1855" s="142">
        <f t="shared" ca="1" si="418"/>
        <v>1005379.298</v>
      </c>
      <c r="C1855" s="52">
        <f t="shared" si="412"/>
        <v>1000000</v>
      </c>
      <c r="D1855" s="38">
        <f t="shared" si="413"/>
        <v>0.14476</v>
      </c>
      <c r="E1855" s="42">
        <f t="shared" si="414"/>
        <v>44134</v>
      </c>
      <c r="F1855" s="1">
        <f t="shared" si="406"/>
        <v>9</v>
      </c>
      <c r="G1855" s="51">
        <f t="shared" si="407"/>
        <v>10</v>
      </c>
      <c r="H1855" s="43">
        <f t="shared" si="408"/>
        <v>1.005379298</v>
      </c>
      <c r="I1855" s="51">
        <f t="shared" si="415"/>
        <v>0</v>
      </c>
      <c r="J1855" s="52">
        <f t="shared" si="409"/>
        <v>5379.2979999999998</v>
      </c>
      <c r="K1855" s="41">
        <f t="shared" si="410"/>
        <v>0</v>
      </c>
      <c r="L1855" s="2" t="str">
        <f t="shared" si="416"/>
        <v>J=</v>
      </c>
      <c r="M1855" s="42">
        <f t="shared" si="417"/>
        <v>44501</v>
      </c>
      <c r="N1855" s="5">
        <f t="shared" si="419"/>
        <v>0</v>
      </c>
      <c r="O1855" s="4"/>
      <c r="P1855" s="4"/>
      <c r="Q1855" s="4"/>
      <c r="R1855" s="5"/>
      <c r="S1855" s="3"/>
      <c r="T1855" s="4"/>
      <c r="U1855" s="5"/>
      <c r="V1855" s="5"/>
      <c r="W1855" s="5"/>
      <c r="X1855" s="4"/>
      <c r="Y1855" s="6"/>
      <c r="Z1855" s="4"/>
      <c r="AA1855" s="4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</row>
    <row r="1856" spans="1:144" x14ac:dyDescent="0.2">
      <c r="A1856" s="138">
        <f t="shared" si="411"/>
        <v>44151</v>
      </c>
      <c r="B1856" s="142">
        <f t="shared" ca="1" si="418"/>
        <v>1005379.298</v>
      </c>
      <c r="C1856" s="52">
        <f t="shared" si="412"/>
        <v>1000000</v>
      </c>
      <c r="D1856" s="38">
        <f t="shared" si="413"/>
        <v>0.14476</v>
      </c>
      <c r="E1856" s="42">
        <f t="shared" si="414"/>
        <v>44134</v>
      </c>
      <c r="F1856" s="1">
        <f t="shared" si="406"/>
        <v>10</v>
      </c>
      <c r="G1856" s="51">
        <f t="shared" si="407"/>
        <v>10</v>
      </c>
      <c r="H1856" s="43">
        <f t="shared" si="408"/>
        <v>1.005379298</v>
      </c>
      <c r="I1856" s="51">
        <f t="shared" si="415"/>
        <v>0</v>
      </c>
      <c r="J1856" s="52">
        <f t="shared" si="409"/>
        <v>5379.2979999999998</v>
      </c>
      <c r="K1856" s="41">
        <f t="shared" si="410"/>
        <v>0</v>
      </c>
      <c r="L1856" s="2" t="str">
        <f t="shared" si="416"/>
        <v>J=</v>
      </c>
      <c r="M1856" s="42">
        <f t="shared" si="417"/>
        <v>44501</v>
      </c>
      <c r="N1856" s="5">
        <f t="shared" si="419"/>
        <v>0</v>
      </c>
      <c r="O1856" s="4"/>
      <c r="P1856" s="4"/>
      <c r="Q1856" s="4"/>
      <c r="R1856" s="5"/>
      <c r="S1856" s="3"/>
      <c r="T1856" s="4"/>
      <c r="U1856" s="5"/>
      <c r="V1856" s="5"/>
      <c r="W1856" s="5"/>
      <c r="X1856" s="4"/>
      <c r="Y1856" s="6"/>
      <c r="Z1856" s="4"/>
      <c r="AA1856" s="4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</row>
    <row r="1857" spans="1:144" x14ac:dyDescent="0.2">
      <c r="A1857" s="138">
        <f t="shared" si="411"/>
        <v>44152</v>
      </c>
      <c r="B1857" s="142">
        <f t="shared" ca="1" si="418"/>
        <v>1005918.81699999</v>
      </c>
      <c r="C1857" s="52">
        <f t="shared" si="412"/>
        <v>1000000</v>
      </c>
      <c r="D1857" s="38">
        <f t="shared" si="413"/>
        <v>0.14476</v>
      </c>
      <c r="E1857" s="42">
        <f t="shared" si="414"/>
        <v>44134</v>
      </c>
      <c r="F1857" s="1">
        <f t="shared" si="406"/>
        <v>11</v>
      </c>
      <c r="G1857" s="51">
        <f t="shared" si="407"/>
        <v>11</v>
      </c>
      <c r="H1857" s="43">
        <f t="shared" si="408"/>
        <v>1.005918817</v>
      </c>
      <c r="I1857" s="51">
        <f t="shared" si="415"/>
        <v>0</v>
      </c>
      <c r="J1857" s="52">
        <f t="shared" si="409"/>
        <v>5918.8169999900001</v>
      </c>
      <c r="K1857" s="41">
        <f t="shared" si="410"/>
        <v>0</v>
      </c>
      <c r="L1857" s="2" t="str">
        <f t="shared" si="416"/>
        <v>J=</v>
      </c>
      <c r="M1857" s="42">
        <f t="shared" si="417"/>
        <v>44501</v>
      </c>
      <c r="N1857" s="5">
        <f t="shared" si="419"/>
        <v>0</v>
      </c>
      <c r="O1857" s="4"/>
      <c r="P1857" s="4"/>
      <c r="Q1857" s="4"/>
      <c r="R1857" s="5"/>
      <c r="S1857" s="3"/>
      <c r="T1857" s="4"/>
      <c r="U1857" s="5"/>
      <c r="V1857" s="5"/>
      <c r="W1857" s="5"/>
      <c r="X1857" s="4"/>
      <c r="Y1857" s="6"/>
      <c r="Z1857" s="4"/>
      <c r="AA1857" s="4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</row>
    <row r="1858" spans="1:144" x14ac:dyDescent="0.2">
      <c r="A1858" s="138">
        <f t="shared" si="411"/>
        <v>44153</v>
      </c>
      <c r="B1858" s="142">
        <f t="shared" ca="1" si="418"/>
        <v>1006458.625</v>
      </c>
      <c r="C1858" s="52">
        <f t="shared" si="412"/>
        <v>1000000</v>
      </c>
      <c r="D1858" s="38">
        <f t="shared" si="413"/>
        <v>0.14476</v>
      </c>
      <c r="E1858" s="42">
        <f t="shared" si="414"/>
        <v>44134</v>
      </c>
      <c r="F1858" s="1">
        <f t="shared" si="406"/>
        <v>12</v>
      </c>
      <c r="G1858" s="51">
        <f t="shared" si="407"/>
        <v>12</v>
      </c>
      <c r="H1858" s="43">
        <f t="shared" si="408"/>
        <v>1.0064586250000001</v>
      </c>
      <c r="I1858" s="51">
        <f t="shared" si="415"/>
        <v>0</v>
      </c>
      <c r="J1858" s="52">
        <f t="shared" si="409"/>
        <v>6458.625</v>
      </c>
      <c r="K1858" s="41">
        <f t="shared" si="410"/>
        <v>0</v>
      </c>
      <c r="L1858" s="2" t="str">
        <f t="shared" si="416"/>
        <v>J=</v>
      </c>
      <c r="M1858" s="42">
        <f t="shared" si="417"/>
        <v>44501</v>
      </c>
      <c r="N1858" s="5">
        <f t="shared" si="419"/>
        <v>0</v>
      </c>
      <c r="O1858" s="4"/>
      <c r="P1858" s="4"/>
      <c r="Q1858" s="4"/>
      <c r="R1858" s="5"/>
      <c r="S1858" s="3"/>
      <c r="T1858" s="4"/>
      <c r="U1858" s="5"/>
      <c r="V1858" s="5"/>
      <c r="W1858" s="5"/>
      <c r="X1858" s="4"/>
      <c r="Y1858" s="6"/>
      <c r="Z1858" s="4"/>
      <c r="AA1858" s="4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</row>
    <row r="1859" spans="1:144" x14ac:dyDescent="0.2">
      <c r="A1859" s="138">
        <f t="shared" si="411"/>
        <v>44154</v>
      </c>
      <c r="B1859" s="142">
        <f t="shared" ca="1" si="418"/>
        <v>1006998.72299999</v>
      </c>
      <c r="C1859" s="52">
        <f t="shared" si="412"/>
        <v>1000000</v>
      </c>
      <c r="D1859" s="38">
        <f t="shared" si="413"/>
        <v>0.14476</v>
      </c>
      <c r="E1859" s="42">
        <f t="shared" si="414"/>
        <v>44134</v>
      </c>
      <c r="F1859" s="1">
        <f t="shared" si="406"/>
        <v>13</v>
      </c>
      <c r="G1859" s="51">
        <f t="shared" si="407"/>
        <v>13</v>
      </c>
      <c r="H1859" s="43">
        <f t="shared" si="408"/>
        <v>1.0069987229999999</v>
      </c>
      <c r="I1859" s="51">
        <f t="shared" si="415"/>
        <v>0</v>
      </c>
      <c r="J1859" s="52">
        <f t="shared" si="409"/>
        <v>6998.7229999900001</v>
      </c>
      <c r="K1859" s="41">
        <f t="shared" si="410"/>
        <v>0</v>
      </c>
      <c r="L1859" s="2" t="str">
        <f t="shared" si="416"/>
        <v>J=</v>
      </c>
      <c r="M1859" s="42">
        <f t="shared" si="417"/>
        <v>44501</v>
      </c>
      <c r="N1859" s="5">
        <f t="shared" si="419"/>
        <v>0</v>
      </c>
      <c r="O1859" s="4"/>
      <c r="P1859" s="4"/>
      <c r="Q1859" s="4"/>
      <c r="R1859" s="5"/>
      <c r="S1859" s="3"/>
      <c r="T1859" s="4"/>
      <c r="U1859" s="5"/>
      <c r="V1859" s="5"/>
      <c r="W1859" s="5"/>
      <c r="X1859" s="4"/>
      <c r="Y1859" s="6"/>
      <c r="Z1859" s="4"/>
      <c r="AA1859" s="4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</row>
    <row r="1860" spans="1:144" x14ac:dyDescent="0.2">
      <c r="A1860" s="138">
        <f t="shared" si="411"/>
        <v>44155</v>
      </c>
      <c r="B1860" s="142">
        <f t="shared" ca="1" si="418"/>
        <v>1007539.111</v>
      </c>
      <c r="C1860" s="52">
        <f t="shared" si="412"/>
        <v>1000000</v>
      </c>
      <c r="D1860" s="38">
        <f t="shared" si="413"/>
        <v>0.14476</v>
      </c>
      <c r="E1860" s="42">
        <f t="shared" si="414"/>
        <v>44134</v>
      </c>
      <c r="F1860" s="1">
        <f t="shared" si="406"/>
        <v>14</v>
      </c>
      <c r="G1860" s="51">
        <f t="shared" si="407"/>
        <v>14</v>
      </c>
      <c r="H1860" s="43">
        <f t="shared" si="408"/>
        <v>1.007539111</v>
      </c>
      <c r="I1860" s="51">
        <f t="shared" si="415"/>
        <v>0</v>
      </c>
      <c r="J1860" s="52">
        <f t="shared" si="409"/>
        <v>7539.1109999999999</v>
      </c>
      <c r="K1860" s="41">
        <f t="shared" si="410"/>
        <v>0</v>
      </c>
      <c r="L1860" s="2" t="str">
        <f t="shared" si="416"/>
        <v>J=</v>
      </c>
      <c r="M1860" s="42">
        <f t="shared" si="417"/>
        <v>44501</v>
      </c>
      <c r="N1860" s="5">
        <f t="shared" si="419"/>
        <v>0</v>
      </c>
      <c r="O1860" s="4"/>
      <c r="P1860" s="4"/>
      <c r="Q1860" s="4"/>
      <c r="R1860" s="5"/>
      <c r="S1860" s="3"/>
      <c r="T1860" s="4"/>
      <c r="U1860" s="5"/>
      <c r="V1860" s="5"/>
      <c r="W1860" s="5"/>
      <c r="X1860" s="4"/>
      <c r="Y1860" s="6"/>
      <c r="Z1860" s="4"/>
      <c r="AA1860" s="4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</row>
    <row r="1861" spans="1:144" x14ac:dyDescent="0.2">
      <c r="A1861" s="138">
        <f t="shared" si="411"/>
        <v>44156</v>
      </c>
      <c r="B1861" s="142">
        <f t="shared" ca="1" si="418"/>
        <v>1008079.78899999</v>
      </c>
      <c r="C1861" s="52">
        <f t="shared" si="412"/>
        <v>1000000</v>
      </c>
      <c r="D1861" s="38">
        <f t="shared" si="413"/>
        <v>0.14476</v>
      </c>
      <c r="E1861" s="42">
        <f t="shared" si="414"/>
        <v>44134</v>
      </c>
      <c r="F1861" s="1">
        <f t="shared" si="406"/>
        <v>14</v>
      </c>
      <c r="G1861" s="51">
        <f t="shared" si="407"/>
        <v>15</v>
      </c>
      <c r="H1861" s="43">
        <f t="shared" si="408"/>
        <v>1.0080797889999999</v>
      </c>
      <c r="I1861" s="51">
        <f t="shared" si="415"/>
        <v>0</v>
      </c>
      <c r="J1861" s="52">
        <f t="shared" si="409"/>
        <v>8079.7889999899999</v>
      </c>
      <c r="K1861" s="41">
        <f t="shared" si="410"/>
        <v>0</v>
      </c>
      <c r="L1861" s="2" t="str">
        <f t="shared" si="416"/>
        <v>J=</v>
      </c>
      <c r="M1861" s="42">
        <f t="shared" si="417"/>
        <v>44501</v>
      </c>
      <c r="N1861" s="5">
        <f t="shared" si="419"/>
        <v>0</v>
      </c>
      <c r="O1861" s="4"/>
      <c r="P1861" s="4"/>
      <c r="Q1861" s="4"/>
      <c r="R1861" s="5"/>
      <c r="S1861" s="3"/>
      <c r="T1861" s="4"/>
      <c r="U1861" s="5"/>
      <c r="V1861" s="5"/>
      <c r="W1861" s="5"/>
      <c r="X1861" s="4"/>
      <c r="Y1861" s="6"/>
      <c r="Z1861" s="4"/>
      <c r="AA1861" s="4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</row>
    <row r="1862" spans="1:144" x14ac:dyDescent="0.2">
      <c r="A1862" s="138">
        <f t="shared" si="411"/>
        <v>44157</v>
      </c>
      <c r="B1862" s="142">
        <f t="shared" ca="1" si="418"/>
        <v>1008079.78899999</v>
      </c>
      <c r="C1862" s="52">
        <f t="shared" si="412"/>
        <v>1000000</v>
      </c>
      <c r="D1862" s="38">
        <f t="shared" si="413"/>
        <v>0.14476</v>
      </c>
      <c r="E1862" s="42">
        <f t="shared" si="414"/>
        <v>44134</v>
      </c>
      <c r="F1862" s="1">
        <f t="shared" si="406"/>
        <v>14</v>
      </c>
      <c r="G1862" s="51">
        <f t="shared" si="407"/>
        <v>15</v>
      </c>
      <c r="H1862" s="43">
        <f t="shared" si="408"/>
        <v>1.0080797889999999</v>
      </c>
      <c r="I1862" s="51">
        <f t="shared" si="415"/>
        <v>0</v>
      </c>
      <c r="J1862" s="52">
        <f t="shared" si="409"/>
        <v>8079.7889999899999</v>
      </c>
      <c r="K1862" s="41">
        <f t="shared" si="410"/>
        <v>0</v>
      </c>
      <c r="L1862" s="2" t="str">
        <f t="shared" si="416"/>
        <v>J=</v>
      </c>
      <c r="M1862" s="42">
        <f t="shared" si="417"/>
        <v>44501</v>
      </c>
      <c r="N1862" s="5">
        <f t="shared" si="419"/>
        <v>0</v>
      </c>
      <c r="O1862" s="4"/>
      <c r="P1862" s="4"/>
      <c r="Q1862" s="4"/>
      <c r="R1862" s="5"/>
      <c r="S1862" s="3"/>
      <c r="T1862" s="4"/>
      <c r="U1862" s="5"/>
      <c r="V1862" s="5"/>
      <c r="W1862" s="5"/>
      <c r="X1862" s="4"/>
      <c r="Y1862" s="6"/>
      <c r="Z1862" s="4"/>
      <c r="AA1862" s="4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</row>
    <row r="1863" spans="1:144" x14ac:dyDescent="0.2">
      <c r="A1863" s="138">
        <f t="shared" si="411"/>
        <v>44158</v>
      </c>
      <c r="B1863" s="142">
        <f t="shared" ca="1" si="418"/>
        <v>1008079.78899999</v>
      </c>
      <c r="C1863" s="52">
        <f t="shared" si="412"/>
        <v>1000000</v>
      </c>
      <c r="D1863" s="38">
        <f t="shared" si="413"/>
        <v>0.14476</v>
      </c>
      <c r="E1863" s="42">
        <f t="shared" si="414"/>
        <v>44134</v>
      </c>
      <c r="F1863" s="1">
        <f t="shared" si="406"/>
        <v>15</v>
      </c>
      <c r="G1863" s="51">
        <f t="shared" si="407"/>
        <v>15</v>
      </c>
      <c r="H1863" s="43">
        <f t="shared" si="408"/>
        <v>1.0080797889999999</v>
      </c>
      <c r="I1863" s="51">
        <f t="shared" si="415"/>
        <v>0</v>
      </c>
      <c r="J1863" s="52">
        <f t="shared" si="409"/>
        <v>8079.7889999899999</v>
      </c>
      <c r="K1863" s="41">
        <f t="shared" si="410"/>
        <v>0</v>
      </c>
      <c r="L1863" s="2" t="str">
        <f t="shared" si="416"/>
        <v>J=</v>
      </c>
      <c r="M1863" s="42">
        <f t="shared" si="417"/>
        <v>44501</v>
      </c>
      <c r="N1863" s="5">
        <f t="shared" si="419"/>
        <v>0</v>
      </c>
      <c r="O1863" s="4"/>
      <c r="P1863" s="4"/>
      <c r="Q1863" s="4"/>
      <c r="R1863" s="5"/>
      <c r="S1863" s="3"/>
      <c r="T1863" s="4"/>
      <c r="U1863" s="5"/>
      <c r="V1863" s="5"/>
      <c r="W1863" s="5"/>
      <c r="X1863" s="4"/>
      <c r="Y1863" s="6"/>
      <c r="Z1863" s="4"/>
      <c r="AA1863" s="4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</row>
    <row r="1864" spans="1:144" x14ac:dyDescent="0.2">
      <c r="A1864" s="138">
        <f t="shared" si="411"/>
        <v>44159</v>
      </c>
      <c r="B1864" s="142">
        <f t="shared" ca="1" si="418"/>
        <v>1008620.757</v>
      </c>
      <c r="C1864" s="52">
        <f t="shared" si="412"/>
        <v>1000000</v>
      </c>
      <c r="D1864" s="38">
        <f t="shared" si="413"/>
        <v>0.14476</v>
      </c>
      <c r="E1864" s="42">
        <f t="shared" si="414"/>
        <v>44134</v>
      </c>
      <c r="F1864" s="1">
        <f t="shared" si="406"/>
        <v>16</v>
      </c>
      <c r="G1864" s="51">
        <f t="shared" si="407"/>
        <v>16</v>
      </c>
      <c r="H1864" s="43">
        <f t="shared" si="408"/>
        <v>1.0086207570000001</v>
      </c>
      <c r="I1864" s="51">
        <f t="shared" si="415"/>
        <v>0</v>
      </c>
      <c r="J1864" s="52">
        <f t="shared" si="409"/>
        <v>8620.7569999999996</v>
      </c>
      <c r="K1864" s="41">
        <f t="shared" si="410"/>
        <v>0</v>
      </c>
      <c r="L1864" s="2" t="str">
        <f t="shared" si="416"/>
        <v>J=</v>
      </c>
      <c r="M1864" s="42">
        <f t="shared" si="417"/>
        <v>44501</v>
      </c>
      <c r="N1864" s="5">
        <f t="shared" si="419"/>
        <v>0</v>
      </c>
      <c r="O1864" s="4"/>
      <c r="P1864" s="4"/>
      <c r="Q1864" s="4"/>
      <c r="R1864" s="5"/>
      <c r="S1864" s="3"/>
      <c r="T1864" s="4"/>
      <c r="U1864" s="5"/>
      <c r="V1864" s="5"/>
      <c r="W1864" s="5"/>
      <c r="X1864" s="4"/>
      <c r="Y1864" s="6"/>
      <c r="Z1864" s="4"/>
      <c r="AA1864" s="4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</row>
    <row r="1865" spans="1:144" x14ac:dyDescent="0.2">
      <c r="A1865" s="138">
        <f t="shared" si="411"/>
        <v>44160</v>
      </c>
      <c r="B1865" s="142">
        <f t="shared" ca="1" si="418"/>
        <v>1009162.015</v>
      </c>
      <c r="C1865" s="52">
        <f t="shared" si="412"/>
        <v>1000000</v>
      </c>
      <c r="D1865" s="38">
        <f t="shared" si="413"/>
        <v>0.14476</v>
      </c>
      <c r="E1865" s="42">
        <f t="shared" si="414"/>
        <v>44134</v>
      </c>
      <c r="F1865" s="1">
        <f t="shared" si="406"/>
        <v>17</v>
      </c>
      <c r="G1865" s="51">
        <f t="shared" si="407"/>
        <v>17</v>
      </c>
      <c r="H1865" s="43">
        <f t="shared" si="408"/>
        <v>1.009162015</v>
      </c>
      <c r="I1865" s="51">
        <f t="shared" si="415"/>
        <v>0</v>
      </c>
      <c r="J1865" s="52">
        <f t="shared" si="409"/>
        <v>9162.0149999999994</v>
      </c>
      <c r="K1865" s="41">
        <f t="shared" si="410"/>
        <v>0</v>
      </c>
      <c r="L1865" s="2" t="str">
        <f t="shared" si="416"/>
        <v>J=</v>
      </c>
      <c r="M1865" s="42">
        <f t="shared" si="417"/>
        <v>44501</v>
      </c>
      <c r="N1865" s="5">
        <f t="shared" si="419"/>
        <v>0</v>
      </c>
      <c r="O1865" s="4"/>
      <c r="P1865" s="4"/>
      <c r="Q1865" s="4"/>
      <c r="R1865" s="5"/>
      <c r="S1865" s="3"/>
      <c r="T1865" s="4"/>
      <c r="U1865" s="5"/>
      <c r="V1865" s="5"/>
      <c r="W1865" s="5"/>
      <c r="X1865" s="4"/>
      <c r="Y1865" s="6"/>
      <c r="Z1865" s="4"/>
      <c r="AA1865" s="4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</row>
    <row r="1866" spans="1:144" x14ac:dyDescent="0.2">
      <c r="A1866" s="138">
        <f t="shared" si="411"/>
        <v>44161</v>
      </c>
      <c r="B1866" s="142">
        <f t="shared" ca="1" si="418"/>
        <v>1009703.564</v>
      </c>
      <c r="C1866" s="52">
        <f t="shared" si="412"/>
        <v>1000000</v>
      </c>
      <c r="D1866" s="38">
        <f t="shared" si="413"/>
        <v>0.14476</v>
      </c>
      <c r="E1866" s="42">
        <f t="shared" si="414"/>
        <v>44134</v>
      </c>
      <c r="F1866" s="1">
        <f t="shared" si="406"/>
        <v>18</v>
      </c>
      <c r="G1866" s="51">
        <f t="shared" si="407"/>
        <v>18</v>
      </c>
      <c r="H1866" s="43">
        <f t="shared" si="408"/>
        <v>1.0097035640000001</v>
      </c>
      <c r="I1866" s="51">
        <f t="shared" si="415"/>
        <v>0</v>
      </c>
      <c r="J1866" s="52">
        <f t="shared" si="409"/>
        <v>9703.5640000000003</v>
      </c>
      <c r="K1866" s="41">
        <f t="shared" si="410"/>
        <v>0</v>
      </c>
      <c r="L1866" s="2" t="str">
        <f t="shared" si="416"/>
        <v>J=</v>
      </c>
      <c r="M1866" s="42">
        <f t="shared" si="417"/>
        <v>44501</v>
      </c>
      <c r="N1866" s="5">
        <f t="shared" si="419"/>
        <v>0</v>
      </c>
      <c r="O1866" s="4"/>
      <c r="P1866" s="4"/>
      <c r="Q1866" s="4"/>
      <c r="R1866" s="5"/>
      <c r="S1866" s="3"/>
      <c r="T1866" s="4"/>
      <c r="U1866" s="5"/>
      <c r="V1866" s="5"/>
      <c r="W1866" s="5"/>
      <c r="X1866" s="4"/>
      <c r="Y1866" s="6"/>
      <c r="Z1866" s="4"/>
      <c r="AA1866" s="4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</row>
    <row r="1867" spans="1:144" x14ac:dyDescent="0.2">
      <c r="A1867" s="138">
        <f t="shared" si="411"/>
        <v>44162</v>
      </c>
      <c r="B1867" s="142">
        <f t="shared" ca="1" si="418"/>
        <v>1010245.403</v>
      </c>
      <c r="C1867" s="52">
        <f t="shared" si="412"/>
        <v>1000000</v>
      </c>
      <c r="D1867" s="38">
        <f t="shared" si="413"/>
        <v>0.14476</v>
      </c>
      <c r="E1867" s="42">
        <f t="shared" si="414"/>
        <v>44134</v>
      </c>
      <c r="F1867" s="1">
        <f t="shared" si="406"/>
        <v>19</v>
      </c>
      <c r="G1867" s="51">
        <f t="shared" si="407"/>
        <v>19</v>
      </c>
      <c r="H1867" s="43">
        <f t="shared" si="408"/>
        <v>1.0102454030000001</v>
      </c>
      <c r="I1867" s="51">
        <f t="shared" si="415"/>
        <v>0</v>
      </c>
      <c r="J1867" s="52">
        <f t="shared" si="409"/>
        <v>10245.403</v>
      </c>
      <c r="K1867" s="41">
        <f t="shared" si="410"/>
        <v>0</v>
      </c>
      <c r="L1867" s="2" t="str">
        <f t="shared" si="416"/>
        <v>J=</v>
      </c>
      <c r="M1867" s="42">
        <f t="shared" si="417"/>
        <v>44501</v>
      </c>
      <c r="N1867" s="5">
        <f t="shared" si="419"/>
        <v>0</v>
      </c>
      <c r="O1867" s="4"/>
      <c r="P1867" s="4"/>
      <c r="Q1867" s="4"/>
      <c r="R1867" s="5"/>
      <c r="S1867" s="3"/>
      <c r="T1867" s="4"/>
      <c r="U1867" s="5"/>
      <c r="V1867" s="5"/>
      <c r="W1867" s="5"/>
      <c r="X1867" s="4"/>
      <c r="Y1867" s="6"/>
      <c r="Z1867" s="4"/>
      <c r="AA1867" s="4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</row>
    <row r="1868" spans="1:144" x14ac:dyDescent="0.2">
      <c r="A1868" s="138">
        <f t="shared" si="411"/>
        <v>44163</v>
      </c>
      <c r="B1868" s="142">
        <f t="shared" ca="1" si="418"/>
        <v>1010787.5330000001</v>
      </c>
      <c r="C1868" s="52">
        <f t="shared" si="412"/>
        <v>1000000</v>
      </c>
      <c r="D1868" s="38">
        <f t="shared" si="413"/>
        <v>0.14476</v>
      </c>
      <c r="E1868" s="42">
        <f t="shared" si="414"/>
        <v>44134</v>
      </c>
      <c r="F1868" s="1">
        <f t="shared" ref="F1868:F1931" si="420">IF(A1868&gt;E1868,IF(NETWORKDAYS(E1868,A1868,$P$75:$P$191)-1=0,1,NETWORKDAYS(E1868,A1868,$P$75:$P$191)-1),0)</f>
        <v>19</v>
      </c>
      <c r="G1868" s="51">
        <f t="shared" ref="G1868:G1931" si="421">IF(AND(F1868=1,F1867=1),1,IF(F1868&gt;0,IF(F1868=F1867,F1868+1,F1868),0))</f>
        <v>20</v>
      </c>
      <c r="H1868" s="43">
        <f t="shared" ref="H1868:H1931" si="422">ROUND((D1868+1)^(G1868/252),9)</f>
        <v>1.010787533</v>
      </c>
      <c r="I1868" s="51">
        <f t="shared" si="415"/>
        <v>0</v>
      </c>
      <c r="J1868" s="52">
        <f t="shared" ref="J1868:J1931" si="423">TRUNC(((H1868-1)*C1868),8)</f>
        <v>10787.532999999999</v>
      </c>
      <c r="K1868" s="41">
        <f t="shared" ref="K1868:K1931" si="424">IF(I1868&gt;0,VLOOKUP(I1868,$P$12:$U$72,6),0)</f>
        <v>0</v>
      </c>
      <c r="L1868" s="2" t="str">
        <f t="shared" si="416"/>
        <v>J=</v>
      </c>
      <c r="M1868" s="42">
        <f t="shared" si="417"/>
        <v>44501</v>
      </c>
      <c r="N1868" s="5">
        <f t="shared" si="419"/>
        <v>0</v>
      </c>
      <c r="O1868" s="4"/>
      <c r="P1868" s="4"/>
      <c r="Q1868" s="4"/>
      <c r="R1868" s="5"/>
      <c r="S1868" s="3"/>
      <c r="T1868" s="4"/>
      <c r="U1868" s="5"/>
      <c r="V1868" s="5"/>
      <c r="W1868" s="5"/>
      <c r="X1868" s="4"/>
      <c r="Y1868" s="6"/>
      <c r="Z1868" s="4"/>
      <c r="AA1868" s="4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</row>
    <row r="1869" spans="1:144" x14ac:dyDescent="0.2">
      <c r="A1869" s="138">
        <f t="shared" ref="A1869:A1932" si="425">(A1868+1)</f>
        <v>44164</v>
      </c>
      <c r="B1869" s="142">
        <f t="shared" ca="1" si="418"/>
        <v>1010787.5330000001</v>
      </c>
      <c r="C1869" s="52">
        <f t="shared" ref="C1869:C1932" si="426">(C1868-K1868)</f>
        <v>1000000</v>
      </c>
      <c r="D1869" s="38">
        <f t="shared" ref="D1869:D1932" si="427">D1868</f>
        <v>0.14476</v>
      </c>
      <c r="E1869" s="42">
        <f t="shared" ref="E1869:E1932" si="428">IF(I1868&gt;0,VLOOKUP(I1868,P$12:Z$72,2),E1868)</f>
        <v>44134</v>
      </c>
      <c r="F1869" s="1">
        <f t="shared" si="420"/>
        <v>19</v>
      </c>
      <c r="G1869" s="51">
        <f t="shared" si="421"/>
        <v>20</v>
      </c>
      <c r="H1869" s="43">
        <f t="shared" si="422"/>
        <v>1.010787533</v>
      </c>
      <c r="I1869" s="51">
        <f t="shared" ref="I1869:I1932" si="429">IF(VLOOKUP(A1869,Q$12:X$72,8)=VLOOKUP(A1868,Q$12:X$72,8),0,VLOOKUP(A1869,Q$12:X$72,8))</f>
        <v>0</v>
      </c>
      <c r="J1869" s="52">
        <f t="shared" si="423"/>
        <v>10787.532999999999</v>
      </c>
      <c r="K1869" s="41">
        <f t="shared" si="424"/>
        <v>0</v>
      </c>
      <c r="L1869" s="2" t="str">
        <f t="shared" ref="L1869:L1932" si="430">IF(I1868&gt;0,VLOOKUP(I1868,P$12:Z$72,10),L1868)</f>
        <v>J=</v>
      </c>
      <c r="M1869" s="42">
        <f t="shared" ref="M1869:M1932" si="431">IF(I1868&gt;0,VLOOKUP(I1868,P$12:Z$72,11),M1868)</f>
        <v>44501</v>
      </c>
      <c r="N1869" s="5">
        <f t="shared" si="419"/>
        <v>0</v>
      </c>
      <c r="O1869" s="4"/>
      <c r="P1869" s="4"/>
      <c r="Q1869" s="4"/>
      <c r="R1869" s="5"/>
      <c r="S1869" s="3"/>
      <c r="T1869" s="4"/>
      <c r="U1869" s="5"/>
      <c r="V1869" s="5"/>
      <c r="W1869" s="5"/>
      <c r="X1869" s="4"/>
      <c r="Y1869" s="6"/>
      <c r="Z1869" s="4"/>
      <c r="AA1869" s="4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</row>
    <row r="1870" spans="1:144" x14ac:dyDescent="0.2">
      <c r="A1870" s="138">
        <f t="shared" si="425"/>
        <v>44165</v>
      </c>
      <c r="B1870" s="142">
        <f t="shared" ref="B1870:B1933" ca="1" si="432">IF(A1870&lt;=TODAY(),C1870+J1870,IF(AND(A1870&gt;TODAY(),A1870&lt;=$B$1),IF(VLOOKUP(TODAY(),$A$12:$D$10000,4,FALSE)=0,"n.d",C1870+J1870),"n.d"))</f>
        <v>1010787.5330000001</v>
      </c>
      <c r="C1870" s="52">
        <f t="shared" si="426"/>
        <v>1000000</v>
      </c>
      <c r="D1870" s="38">
        <f t="shared" si="427"/>
        <v>0.14476</v>
      </c>
      <c r="E1870" s="42">
        <f t="shared" si="428"/>
        <v>44134</v>
      </c>
      <c r="F1870" s="1">
        <f t="shared" si="420"/>
        <v>20</v>
      </c>
      <c r="G1870" s="51">
        <f t="shared" si="421"/>
        <v>20</v>
      </c>
      <c r="H1870" s="43">
        <f t="shared" si="422"/>
        <v>1.010787533</v>
      </c>
      <c r="I1870" s="51">
        <f t="shared" si="429"/>
        <v>0</v>
      </c>
      <c r="J1870" s="52">
        <f t="shared" si="423"/>
        <v>10787.532999999999</v>
      </c>
      <c r="K1870" s="41">
        <f t="shared" si="424"/>
        <v>0</v>
      </c>
      <c r="L1870" s="2" t="str">
        <f t="shared" si="430"/>
        <v>J=</v>
      </c>
      <c r="M1870" s="42">
        <f t="shared" si="431"/>
        <v>44501</v>
      </c>
      <c r="N1870" s="5">
        <f t="shared" ref="N1870:N1933" si="433">IF(I1870&gt;0,(J1870+K1870)*N$9,0)</f>
        <v>0</v>
      </c>
      <c r="O1870" s="4"/>
      <c r="P1870" s="4"/>
      <c r="Q1870" s="4"/>
      <c r="R1870" s="5"/>
      <c r="S1870" s="3"/>
      <c r="T1870" s="4"/>
      <c r="U1870" s="5"/>
      <c r="V1870" s="5"/>
      <c r="W1870" s="5"/>
      <c r="X1870" s="4"/>
      <c r="Y1870" s="6"/>
      <c r="Z1870" s="4"/>
      <c r="AA1870" s="4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</row>
    <row r="1871" spans="1:144" x14ac:dyDescent="0.2">
      <c r="A1871" s="138">
        <f t="shared" si="425"/>
        <v>44166</v>
      </c>
      <c r="B1871" s="142">
        <f t="shared" ca="1" si="432"/>
        <v>1011329.954</v>
      </c>
      <c r="C1871" s="52">
        <f t="shared" si="426"/>
        <v>1000000</v>
      </c>
      <c r="D1871" s="38">
        <f t="shared" si="427"/>
        <v>0.14476</v>
      </c>
      <c r="E1871" s="42">
        <f t="shared" si="428"/>
        <v>44134</v>
      </c>
      <c r="F1871" s="1">
        <f t="shared" si="420"/>
        <v>21</v>
      </c>
      <c r="G1871" s="51">
        <f t="shared" si="421"/>
        <v>21</v>
      </c>
      <c r="H1871" s="43">
        <f t="shared" si="422"/>
        <v>1.011329954</v>
      </c>
      <c r="I1871" s="51">
        <f t="shared" si="429"/>
        <v>0</v>
      </c>
      <c r="J1871" s="52">
        <f t="shared" si="423"/>
        <v>11329.954</v>
      </c>
      <c r="K1871" s="41">
        <f t="shared" si="424"/>
        <v>0</v>
      </c>
      <c r="L1871" s="2" t="str">
        <f t="shared" si="430"/>
        <v>J=</v>
      </c>
      <c r="M1871" s="42">
        <f t="shared" si="431"/>
        <v>44501</v>
      </c>
      <c r="N1871" s="5">
        <f t="shared" si="433"/>
        <v>0</v>
      </c>
      <c r="O1871" s="4"/>
      <c r="P1871" s="4"/>
      <c r="Q1871" s="4"/>
      <c r="R1871" s="5"/>
      <c r="S1871" s="3"/>
      <c r="T1871" s="4"/>
      <c r="U1871" s="5"/>
      <c r="V1871" s="5"/>
      <c r="W1871" s="5"/>
      <c r="X1871" s="4"/>
      <c r="Y1871" s="6"/>
      <c r="Z1871" s="4"/>
      <c r="AA1871" s="4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</row>
    <row r="1872" spans="1:144" x14ac:dyDescent="0.2">
      <c r="A1872" s="138">
        <f t="shared" si="425"/>
        <v>44167</v>
      </c>
      <c r="B1872" s="142">
        <f t="shared" ca="1" si="432"/>
        <v>1011872.66599999</v>
      </c>
      <c r="C1872" s="52">
        <f t="shared" si="426"/>
        <v>1000000</v>
      </c>
      <c r="D1872" s="38">
        <f t="shared" si="427"/>
        <v>0.14476</v>
      </c>
      <c r="E1872" s="42">
        <f t="shared" si="428"/>
        <v>44134</v>
      </c>
      <c r="F1872" s="1">
        <f t="shared" si="420"/>
        <v>22</v>
      </c>
      <c r="G1872" s="51">
        <f t="shared" si="421"/>
        <v>22</v>
      </c>
      <c r="H1872" s="43">
        <f t="shared" si="422"/>
        <v>1.0118726659999999</v>
      </c>
      <c r="I1872" s="51">
        <f t="shared" si="429"/>
        <v>0</v>
      </c>
      <c r="J1872" s="52">
        <f t="shared" si="423"/>
        <v>11872.66599999</v>
      </c>
      <c r="K1872" s="41">
        <f t="shared" si="424"/>
        <v>0</v>
      </c>
      <c r="L1872" s="2" t="str">
        <f t="shared" si="430"/>
        <v>J=</v>
      </c>
      <c r="M1872" s="42">
        <f t="shared" si="431"/>
        <v>44501</v>
      </c>
      <c r="N1872" s="5">
        <f t="shared" si="433"/>
        <v>0</v>
      </c>
      <c r="O1872" s="4"/>
      <c r="P1872" s="4"/>
      <c r="Q1872" s="4"/>
      <c r="R1872" s="5"/>
      <c r="S1872" s="3"/>
      <c r="T1872" s="4"/>
      <c r="U1872" s="5"/>
      <c r="V1872" s="5"/>
      <c r="W1872" s="5"/>
      <c r="X1872" s="4"/>
      <c r="Y1872" s="6"/>
      <c r="Z1872" s="4"/>
      <c r="AA1872" s="4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</row>
    <row r="1873" spans="1:144" x14ac:dyDescent="0.2">
      <c r="A1873" s="138">
        <f t="shared" si="425"/>
        <v>44168</v>
      </c>
      <c r="B1873" s="142">
        <f t="shared" ca="1" si="432"/>
        <v>1012415.66899999</v>
      </c>
      <c r="C1873" s="52">
        <f t="shared" si="426"/>
        <v>1000000</v>
      </c>
      <c r="D1873" s="38">
        <f t="shared" si="427"/>
        <v>0.14476</v>
      </c>
      <c r="E1873" s="42">
        <f t="shared" si="428"/>
        <v>44134</v>
      </c>
      <c r="F1873" s="1">
        <f t="shared" si="420"/>
        <v>23</v>
      </c>
      <c r="G1873" s="51">
        <f t="shared" si="421"/>
        <v>23</v>
      </c>
      <c r="H1873" s="43">
        <f t="shared" si="422"/>
        <v>1.0124156689999999</v>
      </c>
      <c r="I1873" s="51">
        <f t="shared" si="429"/>
        <v>0</v>
      </c>
      <c r="J1873" s="52">
        <f t="shared" si="423"/>
        <v>12415.668999990001</v>
      </c>
      <c r="K1873" s="41">
        <f t="shared" si="424"/>
        <v>0</v>
      </c>
      <c r="L1873" s="2" t="str">
        <f t="shared" si="430"/>
        <v>J=</v>
      </c>
      <c r="M1873" s="42">
        <f t="shared" si="431"/>
        <v>44501</v>
      </c>
      <c r="N1873" s="5">
        <f t="shared" si="433"/>
        <v>0</v>
      </c>
      <c r="O1873" s="4"/>
      <c r="P1873" s="4"/>
      <c r="Q1873" s="4"/>
      <c r="R1873" s="5"/>
      <c r="S1873" s="3"/>
      <c r="T1873" s="4"/>
      <c r="U1873" s="5"/>
      <c r="V1873" s="5"/>
      <c r="W1873" s="5"/>
      <c r="X1873" s="4"/>
      <c r="Y1873" s="6"/>
      <c r="Z1873" s="4"/>
      <c r="AA1873" s="4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</row>
    <row r="1874" spans="1:144" x14ac:dyDescent="0.2">
      <c r="A1874" s="138">
        <f t="shared" si="425"/>
        <v>44169</v>
      </c>
      <c r="B1874" s="142">
        <f t="shared" ca="1" si="432"/>
        <v>1012958.964</v>
      </c>
      <c r="C1874" s="52">
        <f t="shared" si="426"/>
        <v>1000000</v>
      </c>
      <c r="D1874" s="38">
        <f t="shared" si="427"/>
        <v>0.14476</v>
      </c>
      <c r="E1874" s="42">
        <f t="shared" si="428"/>
        <v>44134</v>
      </c>
      <c r="F1874" s="1">
        <f t="shared" si="420"/>
        <v>24</v>
      </c>
      <c r="G1874" s="51">
        <f t="shared" si="421"/>
        <v>24</v>
      </c>
      <c r="H1874" s="43">
        <f t="shared" si="422"/>
        <v>1.0129589640000001</v>
      </c>
      <c r="I1874" s="51">
        <f t="shared" si="429"/>
        <v>0</v>
      </c>
      <c r="J1874" s="52">
        <f t="shared" si="423"/>
        <v>12958.964</v>
      </c>
      <c r="K1874" s="41">
        <f t="shared" si="424"/>
        <v>0</v>
      </c>
      <c r="L1874" s="2" t="str">
        <f t="shared" si="430"/>
        <v>J=</v>
      </c>
      <c r="M1874" s="42">
        <f t="shared" si="431"/>
        <v>44501</v>
      </c>
      <c r="N1874" s="5">
        <f t="shared" si="433"/>
        <v>0</v>
      </c>
      <c r="O1874" s="4"/>
      <c r="P1874" s="4"/>
      <c r="Q1874" s="4"/>
      <c r="R1874" s="5"/>
      <c r="S1874" s="3"/>
      <c r="T1874" s="4"/>
      <c r="U1874" s="5"/>
      <c r="V1874" s="5"/>
      <c r="W1874" s="5"/>
      <c r="X1874" s="4"/>
      <c r="Y1874" s="6"/>
      <c r="Z1874" s="4"/>
      <c r="AA1874" s="4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</row>
    <row r="1875" spans="1:144" x14ac:dyDescent="0.2">
      <c r="A1875" s="138">
        <f t="shared" si="425"/>
        <v>44170</v>
      </c>
      <c r="B1875" s="142">
        <f t="shared" ca="1" si="432"/>
        <v>1013502.54999999</v>
      </c>
      <c r="C1875" s="52">
        <f t="shared" si="426"/>
        <v>1000000</v>
      </c>
      <c r="D1875" s="38">
        <f t="shared" si="427"/>
        <v>0.14476</v>
      </c>
      <c r="E1875" s="42">
        <f t="shared" si="428"/>
        <v>44134</v>
      </c>
      <c r="F1875" s="1">
        <f t="shared" si="420"/>
        <v>24</v>
      </c>
      <c r="G1875" s="51">
        <f t="shared" si="421"/>
        <v>25</v>
      </c>
      <c r="H1875" s="43">
        <f t="shared" si="422"/>
        <v>1.0135025499999999</v>
      </c>
      <c r="I1875" s="51">
        <f t="shared" si="429"/>
        <v>0</v>
      </c>
      <c r="J1875" s="52">
        <f t="shared" si="423"/>
        <v>13502.54999999</v>
      </c>
      <c r="K1875" s="41">
        <f t="shared" si="424"/>
        <v>0</v>
      </c>
      <c r="L1875" s="2" t="str">
        <f t="shared" si="430"/>
        <v>J=</v>
      </c>
      <c r="M1875" s="42">
        <f t="shared" si="431"/>
        <v>44501</v>
      </c>
      <c r="N1875" s="5">
        <f t="shared" si="433"/>
        <v>0</v>
      </c>
      <c r="O1875" s="4"/>
      <c r="P1875" s="4"/>
      <c r="Q1875" s="4"/>
      <c r="R1875" s="5"/>
      <c r="S1875" s="3"/>
      <c r="T1875" s="4"/>
      <c r="U1875" s="5"/>
      <c r="V1875" s="5"/>
      <c r="W1875" s="5"/>
      <c r="X1875" s="4"/>
      <c r="Y1875" s="6"/>
      <c r="Z1875" s="4"/>
      <c r="AA1875" s="4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</row>
    <row r="1876" spans="1:144" x14ac:dyDescent="0.2">
      <c r="A1876" s="138">
        <f t="shared" si="425"/>
        <v>44171</v>
      </c>
      <c r="B1876" s="142">
        <f t="shared" ca="1" si="432"/>
        <v>1013502.54999999</v>
      </c>
      <c r="C1876" s="52">
        <f t="shared" si="426"/>
        <v>1000000</v>
      </c>
      <c r="D1876" s="38">
        <f t="shared" si="427"/>
        <v>0.14476</v>
      </c>
      <c r="E1876" s="42">
        <f t="shared" si="428"/>
        <v>44134</v>
      </c>
      <c r="F1876" s="1">
        <f t="shared" si="420"/>
        <v>24</v>
      </c>
      <c r="G1876" s="51">
        <f t="shared" si="421"/>
        <v>25</v>
      </c>
      <c r="H1876" s="43">
        <f t="shared" si="422"/>
        <v>1.0135025499999999</v>
      </c>
      <c r="I1876" s="51">
        <f t="shared" si="429"/>
        <v>0</v>
      </c>
      <c r="J1876" s="52">
        <f t="shared" si="423"/>
        <v>13502.54999999</v>
      </c>
      <c r="K1876" s="41">
        <f t="shared" si="424"/>
        <v>0</v>
      </c>
      <c r="L1876" s="2" t="str">
        <f t="shared" si="430"/>
        <v>J=</v>
      </c>
      <c r="M1876" s="42">
        <f t="shared" si="431"/>
        <v>44501</v>
      </c>
      <c r="N1876" s="5">
        <f t="shared" si="433"/>
        <v>0</v>
      </c>
      <c r="O1876" s="4"/>
      <c r="P1876" s="4"/>
      <c r="Q1876" s="4"/>
      <c r="R1876" s="5"/>
      <c r="S1876" s="3"/>
      <c r="T1876" s="4"/>
      <c r="U1876" s="5"/>
      <c r="V1876" s="5"/>
      <c r="W1876" s="5"/>
      <c r="X1876" s="4"/>
      <c r="Y1876" s="6"/>
      <c r="Z1876" s="4"/>
      <c r="AA1876" s="4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</row>
    <row r="1877" spans="1:144" x14ac:dyDescent="0.2">
      <c r="A1877" s="138">
        <f t="shared" si="425"/>
        <v>44172</v>
      </c>
      <c r="B1877" s="142">
        <f t="shared" ca="1" si="432"/>
        <v>1013502.54999999</v>
      </c>
      <c r="C1877" s="52">
        <f t="shared" si="426"/>
        <v>1000000</v>
      </c>
      <c r="D1877" s="38">
        <f t="shared" si="427"/>
        <v>0.14476</v>
      </c>
      <c r="E1877" s="42">
        <f t="shared" si="428"/>
        <v>44134</v>
      </c>
      <c r="F1877" s="1">
        <f t="shared" si="420"/>
        <v>25</v>
      </c>
      <c r="G1877" s="51">
        <f t="shared" si="421"/>
        <v>25</v>
      </c>
      <c r="H1877" s="43">
        <f t="shared" si="422"/>
        <v>1.0135025499999999</v>
      </c>
      <c r="I1877" s="51">
        <f t="shared" si="429"/>
        <v>0</v>
      </c>
      <c r="J1877" s="52">
        <f t="shared" si="423"/>
        <v>13502.54999999</v>
      </c>
      <c r="K1877" s="41">
        <f t="shared" si="424"/>
        <v>0</v>
      </c>
      <c r="L1877" s="2" t="str">
        <f t="shared" si="430"/>
        <v>J=</v>
      </c>
      <c r="M1877" s="42">
        <f t="shared" si="431"/>
        <v>44501</v>
      </c>
      <c r="N1877" s="5">
        <f t="shared" si="433"/>
        <v>0</v>
      </c>
      <c r="O1877" s="4"/>
      <c r="P1877" s="4"/>
      <c r="Q1877" s="4"/>
      <c r="R1877" s="5"/>
      <c r="S1877" s="3"/>
      <c r="T1877" s="4"/>
      <c r="U1877" s="5"/>
      <c r="V1877" s="5"/>
      <c r="W1877" s="5"/>
      <c r="X1877" s="4"/>
      <c r="Y1877" s="6"/>
      <c r="Z1877" s="4"/>
      <c r="AA1877" s="4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</row>
    <row r="1878" spans="1:144" x14ac:dyDescent="0.2">
      <c r="A1878" s="138">
        <f t="shared" si="425"/>
        <v>44173</v>
      </c>
      <c r="B1878" s="142">
        <f t="shared" ca="1" si="432"/>
        <v>1014046.428</v>
      </c>
      <c r="C1878" s="52">
        <f t="shared" si="426"/>
        <v>1000000</v>
      </c>
      <c r="D1878" s="38">
        <f t="shared" si="427"/>
        <v>0.14476</v>
      </c>
      <c r="E1878" s="42">
        <f t="shared" si="428"/>
        <v>44134</v>
      </c>
      <c r="F1878" s="1">
        <f t="shared" si="420"/>
        <v>26</v>
      </c>
      <c r="G1878" s="51">
        <f t="shared" si="421"/>
        <v>26</v>
      </c>
      <c r="H1878" s="43">
        <f t="shared" si="422"/>
        <v>1.0140464280000001</v>
      </c>
      <c r="I1878" s="51">
        <f t="shared" si="429"/>
        <v>0</v>
      </c>
      <c r="J1878" s="52">
        <f t="shared" si="423"/>
        <v>14046.428</v>
      </c>
      <c r="K1878" s="41">
        <f t="shared" si="424"/>
        <v>0</v>
      </c>
      <c r="L1878" s="2" t="str">
        <f t="shared" si="430"/>
        <v>J=</v>
      </c>
      <c r="M1878" s="42">
        <f t="shared" si="431"/>
        <v>44501</v>
      </c>
      <c r="N1878" s="5">
        <f t="shared" si="433"/>
        <v>0</v>
      </c>
      <c r="O1878" s="4"/>
      <c r="P1878" s="4"/>
      <c r="Q1878" s="4"/>
      <c r="R1878" s="5"/>
      <c r="S1878" s="3"/>
      <c r="T1878" s="4"/>
      <c r="U1878" s="5"/>
      <c r="V1878" s="5"/>
      <c r="W1878" s="5"/>
      <c r="X1878" s="4"/>
      <c r="Y1878" s="6"/>
      <c r="Z1878" s="4"/>
      <c r="AA1878" s="4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</row>
    <row r="1879" spans="1:144" x14ac:dyDescent="0.2">
      <c r="A1879" s="138">
        <f t="shared" si="425"/>
        <v>44174</v>
      </c>
      <c r="B1879" s="142">
        <f t="shared" ca="1" si="432"/>
        <v>1014590.598</v>
      </c>
      <c r="C1879" s="52">
        <f t="shared" si="426"/>
        <v>1000000</v>
      </c>
      <c r="D1879" s="38">
        <f t="shared" si="427"/>
        <v>0.14476</v>
      </c>
      <c r="E1879" s="42">
        <f t="shared" si="428"/>
        <v>44134</v>
      </c>
      <c r="F1879" s="1">
        <f t="shared" si="420"/>
        <v>27</v>
      </c>
      <c r="G1879" s="51">
        <f t="shared" si="421"/>
        <v>27</v>
      </c>
      <c r="H1879" s="43">
        <f t="shared" si="422"/>
        <v>1.0145905980000001</v>
      </c>
      <c r="I1879" s="51">
        <f t="shared" si="429"/>
        <v>0</v>
      </c>
      <c r="J1879" s="52">
        <f t="shared" si="423"/>
        <v>14590.598</v>
      </c>
      <c r="K1879" s="41">
        <f t="shared" si="424"/>
        <v>0</v>
      </c>
      <c r="L1879" s="2" t="str">
        <f t="shared" si="430"/>
        <v>J=</v>
      </c>
      <c r="M1879" s="42">
        <f t="shared" si="431"/>
        <v>44501</v>
      </c>
      <c r="N1879" s="5">
        <f t="shared" si="433"/>
        <v>0</v>
      </c>
      <c r="O1879" s="4"/>
      <c r="P1879" s="4"/>
      <c r="Q1879" s="4"/>
      <c r="R1879" s="5"/>
      <c r="S1879" s="3"/>
      <c r="T1879" s="4"/>
      <c r="U1879" s="5"/>
      <c r="V1879" s="5"/>
      <c r="W1879" s="5"/>
      <c r="X1879" s="4"/>
      <c r="Y1879" s="6"/>
      <c r="Z1879" s="4"/>
      <c r="AA1879" s="4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</row>
    <row r="1880" spans="1:144" x14ac:dyDescent="0.2">
      <c r="A1880" s="138">
        <f t="shared" si="425"/>
        <v>44175</v>
      </c>
      <c r="B1880" s="142">
        <f t="shared" ca="1" si="432"/>
        <v>1015135.06</v>
      </c>
      <c r="C1880" s="52">
        <f t="shared" si="426"/>
        <v>1000000</v>
      </c>
      <c r="D1880" s="38">
        <f t="shared" si="427"/>
        <v>0.14476</v>
      </c>
      <c r="E1880" s="42">
        <f t="shared" si="428"/>
        <v>44134</v>
      </c>
      <c r="F1880" s="1">
        <f t="shared" si="420"/>
        <v>28</v>
      </c>
      <c r="G1880" s="51">
        <f t="shared" si="421"/>
        <v>28</v>
      </c>
      <c r="H1880" s="43">
        <f t="shared" si="422"/>
        <v>1.01513506</v>
      </c>
      <c r="I1880" s="51">
        <f t="shared" si="429"/>
        <v>0</v>
      </c>
      <c r="J1880" s="52">
        <f t="shared" si="423"/>
        <v>15135.06</v>
      </c>
      <c r="K1880" s="41">
        <f t="shared" si="424"/>
        <v>0</v>
      </c>
      <c r="L1880" s="2" t="str">
        <f t="shared" si="430"/>
        <v>J=</v>
      </c>
      <c r="M1880" s="42">
        <f t="shared" si="431"/>
        <v>44501</v>
      </c>
      <c r="N1880" s="5">
        <f t="shared" si="433"/>
        <v>0</v>
      </c>
      <c r="O1880" s="4"/>
      <c r="P1880" s="4"/>
      <c r="Q1880" s="4"/>
      <c r="R1880" s="5"/>
      <c r="S1880" s="3"/>
      <c r="T1880" s="4"/>
      <c r="U1880" s="5"/>
      <c r="V1880" s="5"/>
      <c r="W1880" s="5"/>
      <c r="X1880" s="4"/>
      <c r="Y1880" s="6"/>
      <c r="Z1880" s="4"/>
      <c r="AA1880" s="4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</row>
    <row r="1881" spans="1:144" x14ac:dyDescent="0.2">
      <c r="A1881" s="138">
        <f t="shared" si="425"/>
        <v>44176</v>
      </c>
      <c r="B1881" s="142">
        <f t="shared" ca="1" si="432"/>
        <v>1015679.814</v>
      </c>
      <c r="C1881" s="52">
        <f t="shared" si="426"/>
        <v>1000000</v>
      </c>
      <c r="D1881" s="38">
        <f t="shared" si="427"/>
        <v>0.14476</v>
      </c>
      <c r="E1881" s="42">
        <f t="shared" si="428"/>
        <v>44134</v>
      </c>
      <c r="F1881" s="1">
        <f t="shared" si="420"/>
        <v>29</v>
      </c>
      <c r="G1881" s="51">
        <f t="shared" si="421"/>
        <v>29</v>
      </c>
      <c r="H1881" s="43">
        <f t="shared" si="422"/>
        <v>1.0156798140000001</v>
      </c>
      <c r="I1881" s="51">
        <f t="shared" si="429"/>
        <v>0</v>
      </c>
      <c r="J1881" s="52">
        <f t="shared" si="423"/>
        <v>15679.814</v>
      </c>
      <c r="K1881" s="41">
        <f t="shared" si="424"/>
        <v>0</v>
      </c>
      <c r="L1881" s="2" t="str">
        <f t="shared" si="430"/>
        <v>J=</v>
      </c>
      <c r="M1881" s="42">
        <f t="shared" si="431"/>
        <v>44501</v>
      </c>
      <c r="N1881" s="5">
        <f t="shared" si="433"/>
        <v>0</v>
      </c>
      <c r="O1881" s="4"/>
      <c r="P1881" s="4"/>
      <c r="Q1881" s="4"/>
      <c r="R1881" s="5"/>
      <c r="S1881" s="3"/>
      <c r="T1881" s="4"/>
      <c r="U1881" s="5"/>
      <c r="V1881" s="5"/>
      <c r="W1881" s="5"/>
      <c r="X1881" s="4"/>
      <c r="Y1881" s="6"/>
      <c r="Z1881" s="4"/>
      <c r="AA1881" s="4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</row>
    <row r="1882" spans="1:144" x14ac:dyDescent="0.2">
      <c r="A1882" s="138">
        <f t="shared" si="425"/>
        <v>44177</v>
      </c>
      <c r="B1882" s="142">
        <f t="shared" ca="1" si="432"/>
        <v>1016224.85999999</v>
      </c>
      <c r="C1882" s="52">
        <f t="shared" si="426"/>
        <v>1000000</v>
      </c>
      <c r="D1882" s="38">
        <f t="shared" si="427"/>
        <v>0.14476</v>
      </c>
      <c r="E1882" s="42">
        <f t="shared" si="428"/>
        <v>44134</v>
      </c>
      <c r="F1882" s="1">
        <f t="shared" si="420"/>
        <v>29</v>
      </c>
      <c r="G1882" s="51">
        <f t="shared" si="421"/>
        <v>30</v>
      </c>
      <c r="H1882" s="43">
        <f t="shared" si="422"/>
        <v>1.0162248599999999</v>
      </c>
      <c r="I1882" s="51">
        <f t="shared" si="429"/>
        <v>0</v>
      </c>
      <c r="J1882" s="52">
        <f t="shared" si="423"/>
        <v>16224.85999999</v>
      </c>
      <c r="K1882" s="41">
        <f t="shared" si="424"/>
        <v>0</v>
      </c>
      <c r="L1882" s="2" t="str">
        <f t="shared" si="430"/>
        <v>J=</v>
      </c>
      <c r="M1882" s="42">
        <f t="shared" si="431"/>
        <v>44501</v>
      </c>
      <c r="N1882" s="5">
        <f t="shared" si="433"/>
        <v>0</v>
      </c>
      <c r="O1882" s="4"/>
      <c r="P1882" s="4"/>
      <c r="Q1882" s="4"/>
      <c r="R1882" s="5"/>
      <c r="S1882" s="3"/>
      <c r="T1882" s="4"/>
      <c r="U1882" s="5"/>
      <c r="V1882" s="5"/>
      <c r="W1882" s="5"/>
      <c r="X1882" s="4"/>
      <c r="Y1882" s="6"/>
      <c r="Z1882" s="4"/>
      <c r="AA1882" s="4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</row>
    <row r="1883" spans="1:144" x14ac:dyDescent="0.2">
      <c r="A1883" s="138">
        <f t="shared" si="425"/>
        <v>44178</v>
      </c>
      <c r="B1883" s="142">
        <f t="shared" ca="1" si="432"/>
        <v>1016224.85999999</v>
      </c>
      <c r="C1883" s="52">
        <f t="shared" si="426"/>
        <v>1000000</v>
      </c>
      <c r="D1883" s="38">
        <f t="shared" si="427"/>
        <v>0.14476</v>
      </c>
      <c r="E1883" s="42">
        <f t="shared" si="428"/>
        <v>44134</v>
      </c>
      <c r="F1883" s="1">
        <f t="shared" si="420"/>
        <v>29</v>
      </c>
      <c r="G1883" s="51">
        <f t="shared" si="421"/>
        <v>30</v>
      </c>
      <c r="H1883" s="43">
        <f t="shared" si="422"/>
        <v>1.0162248599999999</v>
      </c>
      <c r="I1883" s="51">
        <f t="shared" si="429"/>
        <v>0</v>
      </c>
      <c r="J1883" s="52">
        <f t="shared" si="423"/>
        <v>16224.85999999</v>
      </c>
      <c r="K1883" s="41">
        <f t="shared" si="424"/>
        <v>0</v>
      </c>
      <c r="L1883" s="2" t="str">
        <f t="shared" si="430"/>
        <v>J=</v>
      </c>
      <c r="M1883" s="42">
        <f t="shared" si="431"/>
        <v>44501</v>
      </c>
      <c r="N1883" s="5">
        <f t="shared" si="433"/>
        <v>0</v>
      </c>
      <c r="O1883" s="4"/>
      <c r="P1883" s="4"/>
      <c r="Q1883" s="4"/>
      <c r="R1883" s="5"/>
      <c r="S1883" s="3"/>
      <c r="T1883" s="4"/>
      <c r="U1883" s="5"/>
      <c r="V1883" s="5"/>
      <c r="W1883" s="5"/>
      <c r="X1883" s="4"/>
      <c r="Y1883" s="6"/>
      <c r="Z1883" s="4"/>
      <c r="AA1883" s="4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</row>
    <row r="1884" spans="1:144" x14ac:dyDescent="0.2">
      <c r="A1884" s="138">
        <f t="shared" si="425"/>
        <v>44179</v>
      </c>
      <c r="B1884" s="142">
        <f t="shared" ca="1" si="432"/>
        <v>1016224.85999999</v>
      </c>
      <c r="C1884" s="52">
        <f t="shared" si="426"/>
        <v>1000000</v>
      </c>
      <c r="D1884" s="38">
        <f t="shared" si="427"/>
        <v>0.14476</v>
      </c>
      <c r="E1884" s="42">
        <f t="shared" si="428"/>
        <v>44134</v>
      </c>
      <c r="F1884" s="1">
        <f t="shared" si="420"/>
        <v>30</v>
      </c>
      <c r="G1884" s="51">
        <f t="shared" si="421"/>
        <v>30</v>
      </c>
      <c r="H1884" s="43">
        <f t="shared" si="422"/>
        <v>1.0162248599999999</v>
      </c>
      <c r="I1884" s="51">
        <f t="shared" si="429"/>
        <v>0</v>
      </c>
      <c r="J1884" s="52">
        <f t="shared" si="423"/>
        <v>16224.85999999</v>
      </c>
      <c r="K1884" s="41">
        <f t="shared" si="424"/>
        <v>0</v>
      </c>
      <c r="L1884" s="2" t="str">
        <f t="shared" si="430"/>
        <v>J=</v>
      </c>
      <c r="M1884" s="42">
        <f t="shared" si="431"/>
        <v>44501</v>
      </c>
      <c r="N1884" s="5">
        <f t="shared" si="433"/>
        <v>0</v>
      </c>
      <c r="O1884" s="4"/>
      <c r="P1884" s="4"/>
      <c r="Q1884" s="4"/>
      <c r="R1884" s="5"/>
      <c r="S1884" s="3"/>
      <c r="T1884" s="4"/>
      <c r="U1884" s="5"/>
      <c r="V1884" s="5"/>
      <c r="W1884" s="5"/>
      <c r="X1884" s="4"/>
      <c r="Y1884" s="6"/>
      <c r="Z1884" s="4"/>
      <c r="AA1884" s="4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</row>
    <row r="1885" spans="1:144" x14ac:dyDescent="0.2">
      <c r="A1885" s="138">
        <f t="shared" si="425"/>
        <v>44180</v>
      </c>
      <c r="B1885" s="142">
        <f t="shared" ca="1" si="432"/>
        <v>1016770.199</v>
      </c>
      <c r="C1885" s="52">
        <f t="shared" si="426"/>
        <v>1000000</v>
      </c>
      <c r="D1885" s="38">
        <f t="shared" si="427"/>
        <v>0.14476</v>
      </c>
      <c r="E1885" s="42">
        <f t="shared" si="428"/>
        <v>44134</v>
      </c>
      <c r="F1885" s="1">
        <f t="shared" si="420"/>
        <v>31</v>
      </c>
      <c r="G1885" s="51">
        <f t="shared" si="421"/>
        <v>31</v>
      </c>
      <c r="H1885" s="43">
        <f t="shared" si="422"/>
        <v>1.016770199</v>
      </c>
      <c r="I1885" s="51">
        <f t="shared" si="429"/>
        <v>0</v>
      </c>
      <c r="J1885" s="52">
        <f t="shared" si="423"/>
        <v>16770.199000000001</v>
      </c>
      <c r="K1885" s="41">
        <f t="shared" si="424"/>
        <v>0</v>
      </c>
      <c r="L1885" s="2" t="str">
        <f t="shared" si="430"/>
        <v>J=</v>
      </c>
      <c r="M1885" s="42">
        <f t="shared" si="431"/>
        <v>44501</v>
      </c>
      <c r="N1885" s="5">
        <f t="shared" si="433"/>
        <v>0</v>
      </c>
      <c r="O1885" s="4"/>
      <c r="P1885" s="4"/>
      <c r="Q1885" s="4"/>
      <c r="R1885" s="5"/>
      <c r="S1885" s="3"/>
      <c r="T1885" s="4"/>
      <c r="U1885" s="5"/>
      <c r="V1885" s="5"/>
      <c r="W1885" s="5"/>
      <c r="X1885" s="4"/>
      <c r="Y1885" s="6"/>
      <c r="Z1885" s="4"/>
      <c r="AA1885" s="4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</row>
    <row r="1886" spans="1:144" x14ac:dyDescent="0.2">
      <c r="A1886" s="138">
        <f t="shared" si="425"/>
        <v>44181</v>
      </c>
      <c r="B1886" s="142">
        <f t="shared" ca="1" si="432"/>
        <v>1017315.83099999</v>
      </c>
      <c r="C1886" s="52">
        <f t="shared" si="426"/>
        <v>1000000</v>
      </c>
      <c r="D1886" s="38">
        <f t="shared" si="427"/>
        <v>0.14476</v>
      </c>
      <c r="E1886" s="42">
        <f t="shared" si="428"/>
        <v>44134</v>
      </c>
      <c r="F1886" s="1">
        <f t="shared" si="420"/>
        <v>32</v>
      </c>
      <c r="G1886" s="51">
        <f t="shared" si="421"/>
        <v>32</v>
      </c>
      <c r="H1886" s="43">
        <f t="shared" si="422"/>
        <v>1.0173158309999999</v>
      </c>
      <c r="I1886" s="51">
        <f t="shared" si="429"/>
        <v>0</v>
      </c>
      <c r="J1886" s="52">
        <f t="shared" si="423"/>
        <v>17315.830999990001</v>
      </c>
      <c r="K1886" s="41">
        <f t="shared" si="424"/>
        <v>0</v>
      </c>
      <c r="L1886" s="2" t="str">
        <f t="shared" si="430"/>
        <v>J=</v>
      </c>
      <c r="M1886" s="42">
        <f t="shared" si="431"/>
        <v>44501</v>
      </c>
      <c r="N1886" s="5">
        <f t="shared" si="433"/>
        <v>0</v>
      </c>
      <c r="O1886" s="4"/>
      <c r="P1886" s="4"/>
      <c r="Q1886" s="4"/>
      <c r="R1886" s="5"/>
      <c r="S1886" s="3"/>
      <c r="T1886" s="4"/>
      <c r="U1886" s="5"/>
      <c r="V1886" s="5"/>
      <c r="W1886" s="5"/>
      <c r="X1886" s="4"/>
      <c r="Y1886" s="6"/>
      <c r="Z1886" s="4"/>
      <c r="AA1886" s="4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</row>
    <row r="1887" spans="1:144" x14ac:dyDescent="0.2">
      <c r="A1887" s="138">
        <f t="shared" si="425"/>
        <v>44182</v>
      </c>
      <c r="B1887" s="142">
        <f t="shared" ca="1" si="432"/>
        <v>1017861.755</v>
      </c>
      <c r="C1887" s="52">
        <f t="shared" si="426"/>
        <v>1000000</v>
      </c>
      <c r="D1887" s="38">
        <f t="shared" si="427"/>
        <v>0.14476</v>
      </c>
      <c r="E1887" s="42">
        <f t="shared" si="428"/>
        <v>44134</v>
      </c>
      <c r="F1887" s="1">
        <f t="shared" si="420"/>
        <v>33</v>
      </c>
      <c r="G1887" s="51">
        <f t="shared" si="421"/>
        <v>33</v>
      </c>
      <c r="H1887" s="43">
        <f t="shared" si="422"/>
        <v>1.017861755</v>
      </c>
      <c r="I1887" s="51">
        <f t="shared" si="429"/>
        <v>0</v>
      </c>
      <c r="J1887" s="52">
        <f t="shared" si="423"/>
        <v>17861.755000000001</v>
      </c>
      <c r="K1887" s="41">
        <f t="shared" si="424"/>
        <v>0</v>
      </c>
      <c r="L1887" s="2" t="str">
        <f t="shared" si="430"/>
        <v>J=</v>
      </c>
      <c r="M1887" s="42">
        <f t="shared" si="431"/>
        <v>44501</v>
      </c>
      <c r="N1887" s="5">
        <f t="shared" si="433"/>
        <v>0</v>
      </c>
      <c r="O1887" s="4"/>
      <c r="P1887" s="4"/>
      <c r="Q1887" s="4"/>
      <c r="R1887" s="5"/>
      <c r="S1887" s="3"/>
      <c r="T1887" s="4"/>
      <c r="U1887" s="5"/>
      <c r="V1887" s="5"/>
      <c r="W1887" s="5"/>
      <c r="X1887" s="4"/>
      <c r="Y1887" s="6"/>
      <c r="Z1887" s="4"/>
      <c r="AA1887" s="4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</row>
    <row r="1888" spans="1:144" x14ac:dyDescent="0.2">
      <c r="A1888" s="138">
        <f t="shared" si="425"/>
        <v>44183</v>
      </c>
      <c r="B1888" s="142">
        <f t="shared" ca="1" si="432"/>
        <v>1018407.972</v>
      </c>
      <c r="C1888" s="52">
        <f t="shared" si="426"/>
        <v>1000000</v>
      </c>
      <c r="D1888" s="38">
        <f t="shared" si="427"/>
        <v>0.14476</v>
      </c>
      <c r="E1888" s="42">
        <f t="shared" si="428"/>
        <v>44134</v>
      </c>
      <c r="F1888" s="1">
        <f t="shared" si="420"/>
        <v>34</v>
      </c>
      <c r="G1888" s="51">
        <f t="shared" si="421"/>
        <v>34</v>
      </c>
      <c r="H1888" s="43">
        <f t="shared" si="422"/>
        <v>1.0184079720000001</v>
      </c>
      <c r="I1888" s="51">
        <f t="shared" si="429"/>
        <v>0</v>
      </c>
      <c r="J1888" s="52">
        <f t="shared" si="423"/>
        <v>18407.972000000002</v>
      </c>
      <c r="K1888" s="41">
        <f t="shared" si="424"/>
        <v>0</v>
      </c>
      <c r="L1888" s="2" t="str">
        <f t="shared" si="430"/>
        <v>J=</v>
      </c>
      <c r="M1888" s="42">
        <f t="shared" si="431"/>
        <v>44501</v>
      </c>
      <c r="N1888" s="5">
        <f t="shared" si="433"/>
        <v>0</v>
      </c>
      <c r="O1888" s="4"/>
      <c r="P1888" s="4"/>
      <c r="Q1888" s="4"/>
      <c r="R1888" s="5"/>
      <c r="S1888" s="3"/>
      <c r="T1888" s="4"/>
      <c r="U1888" s="5"/>
      <c r="V1888" s="5"/>
      <c r="W1888" s="5"/>
      <c r="X1888" s="4"/>
      <c r="Y1888" s="6"/>
      <c r="Z1888" s="4"/>
      <c r="AA1888" s="4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</row>
    <row r="1889" spans="1:144" x14ac:dyDescent="0.2">
      <c r="A1889" s="138">
        <f t="shared" si="425"/>
        <v>44184</v>
      </c>
      <c r="B1889" s="142">
        <f t="shared" ca="1" si="432"/>
        <v>1018954.48299999</v>
      </c>
      <c r="C1889" s="52">
        <f t="shared" si="426"/>
        <v>1000000</v>
      </c>
      <c r="D1889" s="38">
        <f t="shared" si="427"/>
        <v>0.14476</v>
      </c>
      <c r="E1889" s="42">
        <f t="shared" si="428"/>
        <v>44134</v>
      </c>
      <c r="F1889" s="1">
        <f t="shared" si="420"/>
        <v>34</v>
      </c>
      <c r="G1889" s="51">
        <f t="shared" si="421"/>
        <v>35</v>
      </c>
      <c r="H1889" s="43">
        <f t="shared" si="422"/>
        <v>1.0189544829999999</v>
      </c>
      <c r="I1889" s="51">
        <f t="shared" si="429"/>
        <v>0</v>
      </c>
      <c r="J1889" s="52">
        <f t="shared" si="423"/>
        <v>18954.482999989999</v>
      </c>
      <c r="K1889" s="41">
        <f t="shared" si="424"/>
        <v>0</v>
      </c>
      <c r="L1889" s="2" t="str">
        <f t="shared" si="430"/>
        <v>J=</v>
      </c>
      <c r="M1889" s="42">
        <f t="shared" si="431"/>
        <v>44501</v>
      </c>
      <c r="N1889" s="5">
        <f t="shared" si="433"/>
        <v>0</v>
      </c>
      <c r="O1889" s="4"/>
      <c r="P1889" s="4"/>
      <c r="Q1889" s="4"/>
      <c r="R1889" s="5"/>
      <c r="S1889" s="3"/>
      <c r="T1889" s="4"/>
      <c r="U1889" s="5"/>
      <c r="V1889" s="5"/>
      <c r="W1889" s="5"/>
      <c r="X1889" s="4"/>
      <c r="Y1889" s="6"/>
      <c r="Z1889" s="4"/>
      <c r="AA1889" s="4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</row>
    <row r="1890" spans="1:144" x14ac:dyDescent="0.2">
      <c r="A1890" s="138">
        <f t="shared" si="425"/>
        <v>44185</v>
      </c>
      <c r="B1890" s="142">
        <f t="shared" ca="1" si="432"/>
        <v>1018954.48299999</v>
      </c>
      <c r="C1890" s="52">
        <f t="shared" si="426"/>
        <v>1000000</v>
      </c>
      <c r="D1890" s="38">
        <f t="shared" si="427"/>
        <v>0.14476</v>
      </c>
      <c r="E1890" s="42">
        <f t="shared" si="428"/>
        <v>44134</v>
      </c>
      <c r="F1890" s="1">
        <f t="shared" si="420"/>
        <v>34</v>
      </c>
      <c r="G1890" s="51">
        <f t="shared" si="421"/>
        <v>35</v>
      </c>
      <c r="H1890" s="43">
        <f t="shared" si="422"/>
        <v>1.0189544829999999</v>
      </c>
      <c r="I1890" s="51">
        <f t="shared" si="429"/>
        <v>0</v>
      </c>
      <c r="J1890" s="52">
        <f t="shared" si="423"/>
        <v>18954.482999989999</v>
      </c>
      <c r="K1890" s="41">
        <f t="shared" si="424"/>
        <v>0</v>
      </c>
      <c r="L1890" s="2" t="str">
        <f t="shared" si="430"/>
        <v>J=</v>
      </c>
      <c r="M1890" s="42">
        <f t="shared" si="431"/>
        <v>44501</v>
      </c>
      <c r="N1890" s="5">
        <f t="shared" si="433"/>
        <v>0</v>
      </c>
      <c r="O1890" s="4"/>
      <c r="P1890" s="4"/>
      <c r="Q1890" s="4"/>
      <c r="R1890" s="5"/>
      <c r="S1890" s="3"/>
      <c r="T1890" s="4"/>
      <c r="U1890" s="5"/>
      <c r="V1890" s="5"/>
      <c r="W1890" s="5"/>
      <c r="X1890" s="4"/>
      <c r="Y1890" s="6"/>
      <c r="Z1890" s="4"/>
      <c r="AA1890" s="4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</row>
    <row r="1891" spans="1:144" x14ac:dyDescent="0.2">
      <c r="A1891" s="138">
        <f t="shared" si="425"/>
        <v>44186</v>
      </c>
      <c r="B1891" s="142">
        <f t="shared" ca="1" si="432"/>
        <v>1018954.48299999</v>
      </c>
      <c r="C1891" s="52">
        <f t="shared" si="426"/>
        <v>1000000</v>
      </c>
      <c r="D1891" s="38">
        <f t="shared" si="427"/>
        <v>0.14476</v>
      </c>
      <c r="E1891" s="42">
        <f t="shared" si="428"/>
        <v>44134</v>
      </c>
      <c r="F1891" s="1">
        <f t="shared" si="420"/>
        <v>35</v>
      </c>
      <c r="G1891" s="51">
        <f t="shared" si="421"/>
        <v>35</v>
      </c>
      <c r="H1891" s="43">
        <f t="shared" si="422"/>
        <v>1.0189544829999999</v>
      </c>
      <c r="I1891" s="51">
        <f t="shared" si="429"/>
        <v>0</v>
      </c>
      <c r="J1891" s="52">
        <f t="shared" si="423"/>
        <v>18954.482999989999</v>
      </c>
      <c r="K1891" s="41">
        <f t="shared" si="424"/>
        <v>0</v>
      </c>
      <c r="L1891" s="2" t="str">
        <f t="shared" si="430"/>
        <v>J=</v>
      </c>
      <c r="M1891" s="42">
        <f t="shared" si="431"/>
        <v>44501</v>
      </c>
      <c r="N1891" s="5">
        <f t="shared" si="433"/>
        <v>0</v>
      </c>
      <c r="O1891" s="4"/>
      <c r="P1891" s="4"/>
      <c r="Q1891" s="4"/>
      <c r="R1891" s="5"/>
      <c r="S1891" s="3"/>
      <c r="T1891" s="4"/>
      <c r="U1891" s="5"/>
      <c r="V1891" s="5"/>
      <c r="W1891" s="5"/>
      <c r="X1891" s="4"/>
      <c r="Y1891" s="6"/>
      <c r="Z1891" s="4"/>
      <c r="AA1891" s="4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</row>
    <row r="1892" spans="1:144" x14ac:dyDescent="0.2">
      <c r="A1892" s="138">
        <f t="shared" si="425"/>
        <v>44187</v>
      </c>
      <c r="B1892" s="142">
        <f t="shared" ca="1" si="432"/>
        <v>1019501.28599999</v>
      </c>
      <c r="C1892" s="52">
        <f t="shared" si="426"/>
        <v>1000000</v>
      </c>
      <c r="D1892" s="38">
        <f t="shared" si="427"/>
        <v>0.14476</v>
      </c>
      <c r="E1892" s="42">
        <f t="shared" si="428"/>
        <v>44134</v>
      </c>
      <c r="F1892" s="1">
        <f t="shared" si="420"/>
        <v>36</v>
      </c>
      <c r="G1892" s="51">
        <f t="shared" si="421"/>
        <v>36</v>
      </c>
      <c r="H1892" s="43">
        <f t="shared" si="422"/>
        <v>1.0195012859999999</v>
      </c>
      <c r="I1892" s="51">
        <f t="shared" si="429"/>
        <v>0</v>
      </c>
      <c r="J1892" s="52">
        <f t="shared" si="423"/>
        <v>19501.285999989999</v>
      </c>
      <c r="K1892" s="41">
        <f t="shared" si="424"/>
        <v>0</v>
      </c>
      <c r="L1892" s="2" t="str">
        <f t="shared" si="430"/>
        <v>J=</v>
      </c>
      <c r="M1892" s="42">
        <f t="shared" si="431"/>
        <v>44501</v>
      </c>
      <c r="N1892" s="5">
        <f t="shared" si="433"/>
        <v>0</v>
      </c>
      <c r="O1892" s="4"/>
      <c r="P1892" s="4"/>
      <c r="Q1892" s="4"/>
      <c r="R1892" s="5"/>
      <c r="S1892" s="3"/>
      <c r="T1892" s="4"/>
      <c r="U1892" s="5"/>
      <c r="V1892" s="5"/>
      <c r="W1892" s="5"/>
      <c r="X1892" s="4"/>
      <c r="Y1892" s="6"/>
      <c r="Z1892" s="4"/>
      <c r="AA1892" s="4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</row>
    <row r="1893" spans="1:144" x14ac:dyDescent="0.2">
      <c r="A1893" s="138">
        <f t="shared" si="425"/>
        <v>44188</v>
      </c>
      <c r="B1893" s="142">
        <f t="shared" ca="1" si="432"/>
        <v>1020048.383</v>
      </c>
      <c r="C1893" s="52">
        <f t="shared" si="426"/>
        <v>1000000</v>
      </c>
      <c r="D1893" s="38">
        <f t="shared" si="427"/>
        <v>0.14476</v>
      </c>
      <c r="E1893" s="42">
        <f t="shared" si="428"/>
        <v>44134</v>
      </c>
      <c r="F1893" s="1">
        <f t="shared" si="420"/>
        <v>37</v>
      </c>
      <c r="G1893" s="51">
        <f t="shared" si="421"/>
        <v>37</v>
      </c>
      <c r="H1893" s="43">
        <f t="shared" si="422"/>
        <v>1.020048383</v>
      </c>
      <c r="I1893" s="51">
        <f t="shared" si="429"/>
        <v>0</v>
      </c>
      <c r="J1893" s="52">
        <f t="shared" si="423"/>
        <v>20048.383000000002</v>
      </c>
      <c r="K1893" s="41">
        <f t="shared" si="424"/>
        <v>0</v>
      </c>
      <c r="L1893" s="2" t="str">
        <f t="shared" si="430"/>
        <v>J=</v>
      </c>
      <c r="M1893" s="42">
        <f t="shared" si="431"/>
        <v>44501</v>
      </c>
      <c r="N1893" s="5">
        <f t="shared" si="433"/>
        <v>0</v>
      </c>
      <c r="O1893" s="4"/>
      <c r="P1893" s="4"/>
      <c r="Q1893" s="4"/>
      <c r="R1893" s="5"/>
      <c r="S1893" s="3"/>
      <c r="T1893" s="4"/>
      <c r="U1893" s="5"/>
      <c r="V1893" s="5"/>
      <c r="W1893" s="5"/>
      <c r="X1893" s="4"/>
      <c r="Y1893" s="6"/>
      <c r="Z1893" s="4"/>
      <c r="AA1893" s="4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</row>
    <row r="1894" spans="1:144" x14ac:dyDescent="0.2">
      <c r="A1894" s="138">
        <f t="shared" si="425"/>
        <v>44189</v>
      </c>
      <c r="B1894" s="142">
        <f t="shared" ca="1" si="432"/>
        <v>1020595.774</v>
      </c>
      <c r="C1894" s="52">
        <f t="shared" si="426"/>
        <v>1000000</v>
      </c>
      <c r="D1894" s="38">
        <f t="shared" si="427"/>
        <v>0.14476</v>
      </c>
      <c r="E1894" s="42">
        <f t="shared" si="428"/>
        <v>44134</v>
      </c>
      <c r="F1894" s="1">
        <f t="shared" si="420"/>
        <v>38</v>
      </c>
      <c r="G1894" s="51">
        <f t="shared" si="421"/>
        <v>38</v>
      </c>
      <c r="H1894" s="43">
        <f t="shared" si="422"/>
        <v>1.020595774</v>
      </c>
      <c r="I1894" s="51">
        <f t="shared" si="429"/>
        <v>0</v>
      </c>
      <c r="J1894" s="52">
        <f t="shared" si="423"/>
        <v>20595.774000000001</v>
      </c>
      <c r="K1894" s="41">
        <f t="shared" si="424"/>
        <v>0</v>
      </c>
      <c r="L1894" s="2" t="str">
        <f t="shared" si="430"/>
        <v>J=</v>
      </c>
      <c r="M1894" s="42">
        <f t="shared" si="431"/>
        <v>44501</v>
      </c>
      <c r="N1894" s="5">
        <f t="shared" si="433"/>
        <v>0</v>
      </c>
      <c r="O1894" s="4"/>
      <c r="P1894" s="4"/>
      <c r="Q1894" s="4"/>
      <c r="R1894" s="5"/>
      <c r="S1894" s="3"/>
      <c r="T1894" s="4"/>
      <c r="U1894" s="5"/>
      <c r="V1894" s="5"/>
      <c r="W1894" s="5"/>
      <c r="X1894" s="4"/>
      <c r="Y1894" s="6"/>
      <c r="Z1894" s="4"/>
      <c r="AA1894" s="4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</row>
    <row r="1895" spans="1:144" x14ac:dyDescent="0.2">
      <c r="A1895" s="138">
        <f t="shared" si="425"/>
        <v>44190</v>
      </c>
      <c r="B1895" s="142">
        <f t="shared" ca="1" si="432"/>
        <v>1021143.458</v>
      </c>
      <c r="C1895" s="52">
        <f t="shared" si="426"/>
        <v>1000000</v>
      </c>
      <c r="D1895" s="38">
        <f t="shared" si="427"/>
        <v>0.14476</v>
      </c>
      <c r="E1895" s="42">
        <f t="shared" si="428"/>
        <v>44134</v>
      </c>
      <c r="F1895" s="1">
        <f t="shared" si="420"/>
        <v>38</v>
      </c>
      <c r="G1895" s="51">
        <f t="shared" si="421"/>
        <v>39</v>
      </c>
      <c r="H1895" s="43">
        <f t="shared" si="422"/>
        <v>1.0211434580000001</v>
      </c>
      <c r="I1895" s="51">
        <f t="shared" si="429"/>
        <v>0</v>
      </c>
      <c r="J1895" s="52">
        <f t="shared" si="423"/>
        <v>21143.457999999999</v>
      </c>
      <c r="K1895" s="41">
        <f t="shared" si="424"/>
        <v>0</v>
      </c>
      <c r="L1895" s="2" t="str">
        <f t="shared" si="430"/>
        <v>J=</v>
      </c>
      <c r="M1895" s="42">
        <f t="shared" si="431"/>
        <v>44501</v>
      </c>
      <c r="N1895" s="5">
        <f t="shared" si="433"/>
        <v>0</v>
      </c>
      <c r="O1895" s="4"/>
      <c r="P1895" s="4"/>
      <c r="Q1895" s="4"/>
      <c r="R1895" s="5"/>
      <c r="S1895" s="3"/>
      <c r="T1895" s="4"/>
      <c r="U1895" s="5"/>
      <c r="V1895" s="5"/>
      <c r="W1895" s="5"/>
      <c r="X1895" s="4"/>
      <c r="Y1895" s="6"/>
      <c r="Z1895" s="4"/>
      <c r="AA1895" s="4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</row>
    <row r="1896" spans="1:144" x14ac:dyDescent="0.2">
      <c r="A1896" s="138">
        <f t="shared" si="425"/>
        <v>44191</v>
      </c>
      <c r="B1896" s="142">
        <f t="shared" ca="1" si="432"/>
        <v>1021143.458</v>
      </c>
      <c r="C1896" s="52">
        <f t="shared" si="426"/>
        <v>1000000</v>
      </c>
      <c r="D1896" s="38">
        <f t="shared" si="427"/>
        <v>0.14476</v>
      </c>
      <c r="E1896" s="42">
        <f t="shared" si="428"/>
        <v>44134</v>
      </c>
      <c r="F1896" s="1">
        <f t="shared" si="420"/>
        <v>38</v>
      </c>
      <c r="G1896" s="51">
        <f t="shared" si="421"/>
        <v>39</v>
      </c>
      <c r="H1896" s="43">
        <f t="shared" si="422"/>
        <v>1.0211434580000001</v>
      </c>
      <c r="I1896" s="51">
        <f t="shared" si="429"/>
        <v>0</v>
      </c>
      <c r="J1896" s="52">
        <f t="shared" si="423"/>
        <v>21143.457999999999</v>
      </c>
      <c r="K1896" s="41">
        <f t="shared" si="424"/>
        <v>0</v>
      </c>
      <c r="L1896" s="2" t="str">
        <f t="shared" si="430"/>
        <v>J=</v>
      </c>
      <c r="M1896" s="42">
        <f t="shared" si="431"/>
        <v>44501</v>
      </c>
      <c r="N1896" s="5">
        <f t="shared" si="433"/>
        <v>0</v>
      </c>
      <c r="O1896" s="4"/>
      <c r="P1896" s="4"/>
      <c r="Q1896" s="4"/>
      <c r="R1896" s="5"/>
      <c r="S1896" s="3"/>
      <c r="T1896" s="4"/>
      <c r="U1896" s="5"/>
      <c r="V1896" s="5"/>
      <c r="W1896" s="5"/>
      <c r="X1896" s="4"/>
      <c r="Y1896" s="6"/>
      <c r="Z1896" s="4"/>
      <c r="AA1896" s="4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</row>
    <row r="1897" spans="1:144" x14ac:dyDescent="0.2">
      <c r="A1897" s="138">
        <f t="shared" si="425"/>
        <v>44192</v>
      </c>
      <c r="B1897" s="142">
        <f t="shared" ca="1" si="432"/>
        <v>1021143.458</v>
      </c>
      <c r="C1897" s="52">
        <f t="shared" si="426"/>
        <v>1000000</v>
      </c>
      <c r="D1897" s="38">
        <f t="shared" si="427"/>
        <v>0.14476</v>
      </c>
      <c r="E1897" s="42">
        <f t="shared" si="428"/>
        <v>44134</v>
      </c>
      <c r="F1897" s="1">
        <f t="shared" si="420"/>
        <v>38</v>
      </c>
      <c r="G1897" s="51">
        <f t="shared" si="421"/>
        <v>39</v>
      </c>
      <c r="H1897" s="43">
        <f t="shared" si="422"/>
        <v>1.0211434580000001</v>
      </c>
      <c r="I1897" s="51">
        <f t="shared" si="429"/>
        <v>0</v>
      </c>
      <c r="J1897" s="52">
        <f t="shared" si="423"/>
        <v>21143.457999999999</v>
      </c>
      <c r="K1897" s="41">
        <f t="shared" si="424"/>
        <v>0</v>
      </c>
      <c r="L1897" s="2" t="str">
        <f t="shared" si="430"/>
        <v>J=</v>
      </c>
      <c r="M1897" s="42">
        <f t="shared" si="431"/>
        <v>44501</v>
      </c>
      <c r="N1897" s="5">
        <f t="shared" si="433"/>
        <v>0</v>
      </c>
      <c r="O1897" s="4"/>
      <c r="P1897" s="4"/>
      <c r="Q1897" s="4"/>
      <c r="R1897" s="5"/>
      <c r="S1897" s="3"/>
      <c r="T1897" s="4"/>
      <c r="U1897" s="5"/>
      <c r="V1897" s="5"/>
      <c r="W1897" s="5"/>
      <c r="X1897" s="4"/>
      <c r="Y1897" s="6"/>
      <c r="Z1897" s="4"/>
      <c r="AA1897" s="4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</row>
    <row r="1898" spans="1:144" x14ac:dyDescent="0.2">
      <c r="A1898" s="138">
        <f t="shared" si="425"/>
        <v>44193</v>
      </c>
      <c r="B1898" s="142">
        <f t="shared" ca="1" si="432"/>
        <v>1021143.458</v>
      </c>
      <c r="C1898" s="52">
        <f t="shared" si="426"/>
        <v>1000000</v>
      </c>
      <c r="D1898" s="38">
        <f t="shared" si="427"/>
        <v>0.14476</v>
      </c>
      <c r="E1898" s="42">
        <f t="shared" si="428"/>
        <v>44134</v>
      </c>
      <c r="F1898" s="1">
        <f t="shared" si="420"/>
        <v>39</v>
      </c>
      <c r="G1898" s="51">
        <f t="shared" si="421"/>
        <v>39</v>
      </c>
      <c r="H1898" s="43">
        <f t="shared" si="422"/>
        <v>1.0211434580000001</v>
      </c>
      <c r="I1898" s="51">
        <f t="shared" si="429"/>
        <v>0</v>
      </c>
      <c r="J1898" s="52">
        <f t="shared" si="423"/>
        <v>21143.457999999999</v>
      </c>
      <c r="K1898" s="41">
        <f t="shared" si="424"/>
        <v>0</v>
      </c>
      <c r="L1898" s="2" t="str">
        <f t="shared" si="430"/>
        <v>J=</v>
      </c>
      <c r="M1898" s="42">
        <f t="shared" si="431"/>
        <v>44501</v>
      </c>
      <c r="N1898" s="5">
        <f t="shared" si="433"/>
        <v>0</v>
      </c>
      <c r="O1898" s="4"/>
      <c r="P1898" s="4"/>
      <c r="Q1898" s="4"/>
      <c r="R1898" s="5"/>
      <c r="S1898" s="3"/>
      <c r="T1898" s="4"/>
      <c r="U1898" s="5"/>
      <c r="V1898" s="5"/>
      <c r="W1898" s="5"/>
      <c r="X1898" s="4"/>
      <c r="Y1898" s="6"/>
      <c r="Z1898" s="4"/>
      <c r="AA1898" s="4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</row>
    <row r="1899" spans="1:144" x14ac:dyDescent="0.2">
      <c r="A1899" s="138">
        <f t="shared" si="425"/>
        <v>44194</v>
      </c>
      <c r="B1899" s="142">
        <f t="shared" ca="1" si="432"/>
        <v>1021691.437</v>
      </c>
      <c r="C1899" s="52">
        <f t="shared" si="426"/>
        <v>1000000</v>
      </c>
      <c r="D1899" s="38">
        <f t="shared" si="427"/>
        <v>0.14476</v>
      </c>
      <c r="E1899" s="42">
        <f t="shared" si="428"/>
        <v>44134</v>
      </c>
      <c r="F1899" s="1">
        <f t="shared" si="420"/>
        <v>40</v>
      </c>
      <c r="G1899" s="51">
        <f t="shared" si="421"/>
        <v>40</v>
      </c>
      <c r="H1899" s="43">
        <f t="shared" si="422"/>
        <v>1.0216914370000001</v>
      </c>
      <c r="I1899" s="51">
        <f t="shared" si="429"/>
        <v>0</v>
      </c>
      <c r="J1899" s="52">
        <f t="shared" si="423"/>
        <v>21691.437000000002</v>
      </c>
      <c r="K1899" s="41">
        <f t="shared" si="424"/>
        <v>0</v>
      </c>
      <c r="L1899" s="2" t="str">
        <f t="shared" si="430"/>
        <v>J=</v>
      </c>
      <c r="M1899" s="42">
        <f t="shared" si="431"/>
        <v>44501</v>
      </c>
      <c r="N1899" s="5">
        <f t="shared" si="433"/>
        <v>0</v>
      </c>
      <c r="O1899" s="4"/>
      <c r="P1899" s="4"/>
      <c r="Q1899" s="4"/>
      <c r="R1899" s="5"/>
      <c r="S1899" s="3"/>
      <c r="T1899" s="4"/>
      <c r="U1899" s="5"/>
      <c r="V1899" s="5"/>
      <c r="W1899" s="5"/>
      <c r="X1899" s="4"/>
      <c r="Y1899" s="6"/>
      <c r="Z1899" s="4"/>
      <c r="AA1899" s="4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</row>
    <row r="1900" spans="1:144" x14ac:dyDescent="0.2">
      <c r="A1900" s="138">
        <f t="shared" si="425"/>
        <v>44195</v>
      </c>
      <c r="B1900" s="142">
        <f t="shared" ca="1" si="432"/>
        <v>1022239.70899999</v>
      </c>
      <c r="C1900" s="52">
        <f t="shared" si="426"/>
        <v>1000000</v>
      </c>
      <c r="D1900" s="38">
        <f t="shared" si="427"/>
        <v>0.14476</v>
      </c>
      <c r="E1900" s="42">
        <f t="shared" si="428"/>
        <v>44134</v>
      </c>
      <c r="F1900" s="1">
        <f t="shared" si="420"/>
        <v>41</v>
      </c>
      <c r="G1900" s="51">
        <f t="shared" si="421"/>
        <v>41</v>
      </c>
      <c r="H1900" s="43">
        <f t="shared" si="422"/>
        <v>1.0222397089999999</v>
      </c>
      <c r="I1900" s="51">
        <f t="shared" si="429"/>
        <v>0</v>
      </c>
      <c r="J1900" s="52">
        <f t="shared" si="423"/>
        <v>22239.708999990002</v>
      </c>
      <c r="K1900" s="41">
        <f t="shared" si="424"/>
        <v>0</v>
      </c>
      <c r="L1900" s="2" t="str">
        <f t="shared" si="430"/>
        <v>J=</v>
      </c>
      <c r="M1900" s="42">
        <f t="shared" si="431"/>
        <v>44501</v>
      </c>
      <c r="N1900" s="5">
        <f t="shared" si="433"/>
        <v>0</v>
      </c>
      <c r="O1900" s="4"/>
      <c r="P1900" s="4"/>
      <c r="Q1900" s="4"/>
      <c r="R1900" s="5"/>
      <c r="S1900" s="3"/>
      <c r="T1900" s="4"/>
      <c r="U1900" s="5"/>
      <c r="V1900" s="5"/>
      <c r="W1900" s="5"/>
      <c r="X1900" s="4"/>
      <c r="Y1900" s="6"/>
      <c r="Z1900" s="4"/>
      <c r="AA1900" s="4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</row>
    <row r="1901" spans="1:144" x14ac:dyDescent="0.2">
      <c r="A1901" s="138">
        <f t="shared" si="425"/>
        <v>44196</v>
      </c>
      <c r="B1901" s="142">
        <f t="shared" ca="1" si="432"/>
        <v>1022788.276</v>
      </c>
      <c r="C1901" s="52">
        <f t="shared" si="426"/>
        <v>1000000</v>
      </c>
      <c r="D1901" s="38">
        <f t="shared" si="427"/>
        <v>0.14476</v>
      </c>
      <c r="E1901" s="42">
        <f t="shared" si="428"/>
        <v>44134</v>
      </c>
      <c r="F1901" s="1">
        <f t="shared" si="420"/>
        <v>42</v>
      </c>
      <c r="G1901" s="51">
        <f t="shared" si="421"/>
        <v>42</v>
      </c>
      <c r="H1901" s="43">
        <f t="shared" si="422"/>
        <v>1.022788276</v>
      </c>
      <c r="I1901" s="51">
        <f t="shared" si="429"/>
        <v>0</v>
      </c>
      <c r="J1901" s="52">
        <f t="shared" si="423"/>
        <v>22788.276000000002</v>
      </c>
      <c r="K1901" s="41">
        <f t="shared" si="424"/>
        <v>0</v>
      </c>
      <c r="L1901" s="2" t="str">
        <f t="shared" si="430"/>
        <v>J=</v>
      </c>
      <c r="M1901" s="42">
        <f t="shared" si="431"/>
        <v>44501</v>
      </c>
      <c r="N1901" s="5">
        <f t="shared" si="433"/>
        <v>0</v>
      </c>
      <c r="O1901" s="4"/>
      <c r="P1901" s="4"/>
      <c r="Q1901" s="4"/>
      <c r="R1901" s="5"/>
      <c r="S1901" s="3"/>
      <c r="T1901" s="4"/>
      <c r="U1901" s="5"/>
      <c r="V1901" s="5"/>
      <c r="W1901" s="5"/>
      <c r="X1901" s="4"/>
      <c r="Y1901" s="6"/>
      <c r="Z1901" s="4"/>
      <c r="AA1901" s="4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</row>
    <row r="1902" spans="1:144" x14ac:dyDescent="0.2">
      <c r="A1902" s="138">
        <f t="shared" si="425"/>
        <v>44197</v>
      </c>
      <c r="B1902" s="142">
        <f t="shared" ca="1" si="432"/>
        <v>1023337.137</v>
      </c>
      <c r="C1902" s="52">
        <f t="shared" si="426"/>
        <v>1000000</v>
      </c>
      <c r="D1902" s="38">
        <f t="shared" si="427"/>
        <v>0.14476</v>
      </c>
      <c r="E1902" s="42">
        <f t="shared" si="428"/>
        <v>44134</v>
      </c>
      <c r="F1902" s="1">
        <f t="shared" si="420"/>
        <v>42</v>
      </c>
      <c r="G1902" s="51">
        <f t="shared" si="421"/>
        <v>43</v>
      </c>
      <c r="H1902" s="43">
        <f t="shared" si="422"/>
        <v>1.023337137</v>
      </c>
      <c r="I1902" s="51">
        <f t="shared" si="429"/>
        <v>0</v>
      </c>
      <c r="J1902" s="52">
        <f t="shared" si="423"/>
        <v>23337.136999999999</v>
      </c>
      <c r="K1902" s="41">
        <f t="shared" si="424"/>
        <v>0</v>
      </c>
      <c r="L1902" s="2" t="str">
        <f t="shared" si="430"/>
        <v>J=</v>
      </c>
      <c r="M1902" s="42">
        <f t="shared" si="431"/>
        <v>44501</v>
      </c>
      <c r="N1902" s="5">
        <f t="shared" si="433"/>
        <v>0</v>
      </c>
      <c r="O1902" s="4"/>
      <c r="P1902" s="4"/>
      <c r="Q1902" s="4"/>
      <c r="R1902" s="5"/>
      <c r="S1902" s="3"/>
      <c r="T1902" s="4"/>
      <c r="U1902" s="5"/>
      <c r="V1902" s="5"/>
      <c r="W1902" s="5"/>
      <c r="X1902" s="4"/>
      <c r="Y1902" s="6"/>
      <c r="Z1902" s="4"/>
      <c r="AA1902" s="4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</row>
    <row r="1903" spans="1:144" x14ac:dyDescent="0.2">
      <c r="A1903" s="138">
        <f t="shared" si="425"/>
        <v>44198</v>
      </c>
      <c r="B1903" s="142">
        <f t="shared" ca="1" si="432"/>
        <v>1023337.137</v>
      </c>
      <c r="C1903" s="52">
        <f t="shared" si="426"/>
        <v>1000000</v>
      </c>
      <c r="D1903" s="38">
        <f t="shared" si="427"/>
        <v>0.14476</v>
      </c>
      <c r="E1903" s="42">
        <f t="shared" si="428"/>
        <v>44134</v>
      </c>
      <c r="F1903" s="1">
        <f t="shared" si="420"/>
        <v>42</v>
      </c>
      <c r="G1903" s="51">
        <f t="shared" si="421"/>
        <v>43</v>
      </c>
      <c r="H1903" s="43">
        <f t="shared" si="422"/>
        <v>1.023337137</v>
      </c>
      <c r="I1903" s="51">
        <f t="shared" si="429"/>
        <v>0</v>
      </c>
      <c r="J1903" s="52">
        <f t="shared" si="423"/>
        <v>23337.136999999999</v>
      </c>
      <c r="K1903" s="41">
        <f t="shared" si="424"/>
        <v>0</v>
      </c>
      <c r="L1903" s="2" t="str">
        <f t="shared" si="430"/>
        <v>J=</v>
      </c>
      <c r="M1903" s="42">
        <f t="shared" si="431"/>
        <v>44501</v>
      </c>
      <c r="N1903" s="5">
        <f t="shared" si="433"/>
        <v>0</v>
      </c>
      <c r="O1903" s="4"/>
      <c r="P1903" s="4"/>
      <c r="Q1903" s="4"/>
      <c r="R1903" s="5"/>
      <c r="S1903" s="3"/>
      <c r="T1903" s="4"/>
      <c r="U1903" s="5"/>
      <c r="V1903" s="5"/>
      <c r="W1903" s="5"/>
      <c r="X1903" s="4"/>
      <c r="Y1903" s="6"/>
      <c r="Z1903" s="4"/>
      <c r="AA1903" s="4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</row>
    <row r="1904" spans="1:144" x14ac:dyDescent="0.2">
      <c r="A1904" s="138">
        <f t="shared" si="425"/>
        <v>44199</v>
      </c>
      <c r="B1904" s="142">
        <f t="shared" ca="1" si="432"/>
        <v>1023337.137</v>
      </c>
      <c r="C1904" s="52">
        <f t="shared" si="426"/>
        <v>1000000</v>
      </c>
      <c r="D1904" s="38">
        <f t="shared" si="427"/>
        <v>0.14476</v>
      </c>
      <c r="E1904" s="42">
        <f t="shared" si="428"/>
        <v>44134</v>
      </c>
      <c r="F1904" s="1">
        <f t="shared" si="420"/>
        <v>42</v>
      </c>
      <c r="G1904" s="51">
        <f t="shared" si="421"/>
        <v>43</v>
      </c>
      <c r="H1904" s="43">
        <f t="shared" si="422"/>
        <v>1.023337137</v>
      </c>
      <c r="I1904" s="51">
        <f t="shared" si="429"/>
        <v>0</v>
      </c>
      <c r="J1904" s="52">
        <f t="shared" si="423"/>
        <v>23337.136999999999</v>
      </c>
      <c r="K1904" s="41">
        <f t="shared" si="424"/>
        <v>0</v>
      </c>
      <c r="L1904" s="2" t="str">
        <f t="shared" si="430"/>
        <v>J=</v>
      </c>
      <c r="M1904" s="42">
        <f t="shared" si="431"/>
        <v>44501</v>
      </c>
      <c r="N1904" s="5">
        <f t="shared" si="433"/>
        <v>0</v>
      </c>
      <c r="O1904" s="4"/>
      <c r="P1904" s="4"/>
      <c r="Q1904" s="4"/>
      <c r="R1904" s="5"/>
      <c r="S1904" s="3"/>
      <c r="T1904" s="4"/>
      <c r="U1904" s="5"/>
      <c r="V1904" s="5"/>
      <c r="W1904" s="5"/>
      <c r="X1904" s="4"/>
      <c r="Y1904" s="6"/>
      <c r="Z1904" s="4"/>
      <c r="AA1904" s="4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</row>
    <row r="1905" spans="1:144" x14ac:dyDescent="0.2">
      <c r="A1905" s="138">
        <f t="shared" si="425"/>
        <v>44200</v>
      </c>
      <c r="B1905" s="142">
        <f t="shared" ca="1" si="432"/>
        <v>1023337.137</v>
      </c>
      <c r="C1905" s="52">
        <f t="shared" si="426"/>
        <v>1000000</v>
      </c>
      <c r="D1905" s="38">
        <f t="shared" si="427"/>
        <v>0.14476</v>
      </c>
      <c r="E1905" s="42">
        <f t="shared" si="428"/>
        <v>44134</v>
      </c>
      <c r="F1905" s="1">
        <f t="shared" si="420"/>
        <v>43</v>
      </c>
      <c r="G1905" s="51">
        <f t="shared" si="421"/>
        <v>43</v>
      </c>
      <c r="H1905" s="43">
        <f t="shared" si="422"/>
        <v>1.023337137</v>
      </c>
      <c r="I1905" s="51">
        <f t="shared" si="429"/>
        <v>0</v>
      </c>
      <c r="J1905" s="52">
        <f t="shared" si="423"/>
        <v>23337.136999999999</v>
      </c>
      <c r="K1905" s="41">
        <f t="shared" si="424"/>
        <v>0</v>
      </c>
      <c r="L1905" s="2" t="str">
        <f t="shared" si="430"/>
        <v>J=</v>
      </c>
      <c r="M1905" s="42">
        <f t="shared" si="431"/>
        <v>44501</v>
      </c>
      <c r="N1905" s="5">
        <f t="shared" si="433"/>
        <v>0</v>
      </c>
      <c r="O1905" s="4"/>
      <c r="P1905" s="4"/>
      <c r="Q1905" s="4"/>
      <c r="R1905" s="5"/>
      <c r="S1905" s="3"/>
      <c r="T1905" s="4"/>
      <c r="U1905" s="5"/>
      <c r="V1905" s="5"/>
      <c r="W1905" s="5"/>
      <c r="X1905" s="4"/>
      <c r="Y1905" s="6"/>
      <c r="Z1905" s="4"/>
      <c r="AA1905" s="4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</row>
    <row r="1906" spans="1:144" x14ac:dyDescent="0.2">
      <c r="A1906" s="138">
        <f t="shared" si="425"/>
        <v>44201</v>
      </c>
      <c r="B1906" s="142">
        <f t="shared" ca="1" si="432"/>
        <v>1023886.292</v>
      </c>
      <c r="C1906" s="52">
        <f t="shared" si="426"/>
        <v>1000000</v>
      </c>
      <c r="D1906" s="38">
        <f t="shared" si="427"/>
        <v>0.14476</v>
      </c>
      <c r="E1906" s="42">
        <f t="shared" si="428"/>
        <v>44134</v>
      </c>
      <c r="F1906" s="1">
        <f t="shared" si="420"/>
        <v>44</v>
      </c>
      <c r="G1906" s="51">
        <f t="shared" si="421"/>
        <v>44</v>
      </c>
      <c r="H1906" s="43">
        <f t="shared" si="422"/>
        <v>1.023886292</v>
      </c>
      <c r="I1906" s="51">
        <f t="shared" si="429"/>
        <v>0</v>
      </c>
      <c r="J1906" s="52">
        <f t="shared" si="423"/>
        <v>23886.292000000001</v>
      </c>
      <c r="K1906" s="41">
        <f t="shared" si="424"/>
        <v>0</v>
      </c>
      <c r="L1906" s="2" t="str">
        <f t="shared" si="430"/>
        <v>J=</v>
      </c>
      <c r="M1906" s="42">
        <f t="shared" si="431"/>
        <v>44501</v>
      </c>
      <c r="N1906" s="5">
        <f t="shared" si="433"/>
        <v>0</v>
      </c>
      <c r="O1906" s="4"/>
      <c r="P1906" s="4"/>
      <c r="Q1906" s="4"/>
      <c r="R1906" s="5"/>
      <c r="S1906" s="3"/>
      <c r="T1906" s="4"/>
      <c r="U1906" s="5"/>
      <c r="V1906" s="5"/>
      <c r="W1906" s="5"/>
      <c r="X1906" s="4"/>
      <c r="Y1906" s="6"/>
      <c r="Z1906" s="4"/>
      <c r="AA1906" s="4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</row>
    <row r="1907" spans="1:144" x14ac:dyDescent="0.2">
      <c r="A1907" s="138">
        <f t="shared" si="425"/>
        <v>44202</v>
      </c>
      <c r="B1907" s="142">
        <f t="shared" ca="1" si="432"/>
        <v>1024435.742</v>
      </c>
      <c r="C1907" s="52">
        <f t="shared" si="426"/>
        <v>1000000</v>
      </c>
      <c r="D1907" s="38">
        <f t="shared" si="427"/>
        <v>0.14476</v>
      </c>
      <c r="E1907" s="42">
        <f t="shared" si="428"/>
        <v>44134</v>
      </c>
      <c r="F1907" s="1">
        <f t="shared" si="420"/>
        <v>45</v>
      </c>
      <c r="G1907" s="51">
        <f t="shared" si="421"/>
        <v>45</v>
      </c>
      <c r="H1907" s="43">
        <f t="shared" si="422"/>
        <v>1.0244357420000001</v>
      </c>
      <c r="I1907" s="51">
        <f t="shared" si="429"/>
        <v>0</v>
      </c>
      <c r="J1907" s="52">
        <f t="shared" si="423"/>
        <v>24435.741999999998</v>
      </c>
      <c r="K1907" s="41">
        <f t="shared" si="424"/>
        <v>0</v>
      </c>
      <c r="L1907" s="2" t="str">
        <f t="shared" si="430"/>
        <v>J=</v>
      </c>
      <c r="M1907" s="42">
        <f t="shared" si="431"/>
        <v>44501</v>
      </c>
      <c r="N1907" s="5">
        <f t="shared" si="433"/>
        <v>0</v>
      </c>
      <c r="O1907" s="4"/>
      <c r="P1907" s="4"/>
      <c r="Q1907" s="4"/>
      <c r="R1907" s="5"/>
      <c r="S1907" s="3"/>
      <c r="T1907" s="4"/>
      <c r="U1907" s="5"/>
      <c r="V1907" s="5"/>
      <c r="W1907" s="5"/>
      <c r="X1907" s="4"/>
      <c r="Y1907" s="6"/>
      <c r="Z1907" s="4"/>
      <c r="AA1907" s="4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</row>
    <row r="1908" spans="1:144" x14ac:dyDescent="0.2">
      <c r="A1908" s="138">
        <f t="shared" si="425"/>
        <v>44203</v>
      </c>
      <c r="B1908" s="142">
        <f t="shared" ca="1" si="432"/>
        <v>1024985.48699999</v>
      </c>
      <c r="C1908" s="52">
        <f t="shared" si="426"/>
        <v>1000000</v>
      </c>
      <c r="D1908" s="38">
        <f t="shared" si="427"/>
        <v>0.14476</v>
      </c>
      <c r="E1908" s="42">
        <f t="shared" si="428"/>
        <v>44134</v>
      </c>
      <c r="F1908" s="1">
        <f t="shared" si="420"/>
        <v>46</v>
      </c>
      <c r="G1908" s="51">
        <f t="shared" si="421"/>
        <v>46</v>
      </c>
      <c r="H1908" s="43">
        <f t="shared" si="422"/>
        <v>1.0249854869999999</v>
      </c>
      <c r="I1908" s="51">
        <f t="shared" si="429"/>
        <v>0</v>
      </c>
      <c r="J1908" s="52">
        <f t="shared" si="423"/>
        <v>24985.48699999</v>
      </c>
      <c r="K1908" s="41">
        <f t="shared" si="424"/>
        <v>0</v>
      </c>
      <c r="L1908" s="2" t="str">
        <f t="shared" si="430"/>
        <v>J=</v>
      </c>
      <c r="M1908" s="42">
        <f t="shared" si="431"/>
        <v>44501</v>
      </c>
      <c r="N1908" s="5">
        <f t="shared" si="433"/>
        <v>0</v>
      </c>
      <c r="O1908" s="4"/>
      <c r="P1908" s="4"/>
      <c r="Q1908" s="4"/>
      <c r="R1908" s="5"/>
      <c r="S1908" s="3"/>
      <c r="T1908" s="4"/>
      <c r="U1908" s="5"/>
      <c r="V1908" s="5"/>
      <c r="W1908" s="5"/>
      <c r="X1908" s="4"/>
      <c r="Y1908" s="6"/>
      <c r="Z1908" s="4"/>
      <c r="AA1908" s="4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</row>
    <row r="1909" spans="1:144" x14ac:dyDescent="0.2">
      <c r="A1909" s="138">
        <f t="shared" si="425"/>
        <v>44204</v>
      </c>
      <c r="B1909" s="142">
        <f t="shared" ca="1" si="432"/>
        <v>1025535.52699999</v>
      </c>
      <c r="C1909" s="52">
        <f t="shared" si="426"/>
        <v>1000000</v>
      </c>
      <c r="D1909" s="38">
        <f t="shared" si="427"/>
        <v>0.14476</v>
      </c>
      <c r="E1909" s="42">
        <f t="shared" si="428"/>
        <v>44134</v>
      </c>
      <c r="F1909" s="1">
        <f t="shared" si="420"/>
        <v>47</v>
      </c>
      <c r="G1909" s="51">
        <f t="shared" si="421"/>
        <v>47</v>
      </c>
      <c r="H1909" s="43">
        <f t="shared" si="422"/>
        <v>1.0255355269999999</v>
      </c>
      <c r="I1909" s="51">
        <f t="shared" si="429"/>
        <v>0</v>
      </c>
      <c r="J1909" s="52">
        <f t="shared" si="423"/>
        <v>25535.526999990001</v>
      </c>
      <c r="K1909" s="41">
        <f t="shared" si="424"/>
        <v>0</v>
      </c>
      <c r="L1909" s="2" t="str">
        <f t="shared" si="430"/>
        <v>J=</v>
      </c>
      <c r="M1909" s="42">
        <f t="shared" si="431"/>
        <v>44501</v>
      </c>
      <c r="N1909" s="5">
        <f t="shared" si="433"/>
        <v>0</v>
      </c>
      <c r="O1909" s="4"/>
      <c r="P1909" s="4"/>
      <c r="Q1909" s="4"/>
      <c r="R1909" s="5"/>
      <c r="S1909" s="3"/>
      <c r="T1909" s="4"/>
      <c r="U1909" s="5"/>
      <c r="V1909" s="5"/>
      <c r="W1909" s="5"/>
      <c r="X1909" s="4"/>
      <c r="Y1909" s="6"/>
      <c r="Z1909" s="4"/>
      <c r="AA1909" s="4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</row>
    <row r="1910" spans="1:144" x14ac:dyDescent="0.2">
      <c r="A1910" s="138">
        <f t="shared" si="425"/>
        <v>44205</v>
      </c>
      <c r="B1910" s="142">
        <f t="shared" ca="1" si="432"/>
        <v>1026085.863</v>
      </c>
      <c r="C1910" s="52">
        <f t="shared" si="426"/>
        <v>1000000</v>
      </c>
      <c r="D1910" s="38">
        <f t="shared" si="427"/>
        <v>0.14476</v>
      </c>
      <c r="E1910" s="42">
        <f t="shared" si="428"/>
        <v>44134</v>
      </c>
      <c r="F1910" s="1">
        <f t="shared" si="420"/>
        <v>47</v>
      </c>
      <c r="G1910" s="51">
        <f t="shared" si="421"/>
        <v>48</v>
      </c>
      <c r="H1910" s="43">
        <f t="shared" si="422"/>
        <v>1.026085863</v>
      </c>
      <c r="I1910" s="51">
        <f t="shared" si="429"/>
        <v>0</v>
      </c>
      <c r="J1910" s="52">
        <f t="shared" si="423"/>
        <v>26085.863000000001</v>
      </c>
      <c r="K1910" s="41">
        <f t="shared" si="424"/>
        <v>0</v>
      </c>
      <c r="L1910" s="2" t="str">
        <f t="shared" si="430"/>
        <v>J=</v>
      </c>
      <c r="M1910" s="42">
        <f t="shared" si="431"/>
        <v>44501</v>
      </c>
      <c r="N1910" s="5">
        <f t="shared" si="433"/>
        <v>0</v>
      </c>
      <c r="O1910" s="4"/>
      <c r="P1910" s="4"/>
      <c r="Q1910" s="4"/>
      <c r="R1910" s="5"/>
      <c r="S1910" s="3"/>
      <c r="T1910" s="4"/>
      <c r="U1910" s="5"/>
      <c r="V1910" s="5"/>
      <c r="W1910" s="5"/>
      <c r="X1910" s="4"/>
      <c r="Y1910" s="6"/>
      <c r="Z1910" s="4"/>
      <c r="AA1910" s="4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</row>
    <row r="1911" spans="1:144" x14ac:dyDescent="0.2">
      <c r="A1911" s="138">
        <f t="shared" si="425"/>
        <v>44206</v>
      </c>
      <c r="B1911" s="142">
        <f t="shared" ca="1" si="432"/>
        <v>1026085.863</v>
      </c>
      <c r="C1911" s="52">
        <f t="shared" si="426"/>
        <v>1000000</v>
      </c>
      <c r="D1911" s="38">
        <f t="shared" si="427"/>
        <v>0.14476</v>
      </c>
      <c r="E1911" s="42">
        <f t="shared" si="428"/>
        <v>44134</v>
      </c>
      <c r="F1911" s="1">
        <f t="shared" si="420"/>
        <v>47</v>
      </c>
      <c r="G1911" s="51">
        <f t="shared" si="421"/>
        <v>48</v>
      </c>
      <c r="H1911" s="43">
        <f t="shared" si="422"/>
        <v>1.026085863</v>
      </c>
      <c r="I1911" s="51">
        <f t="shared" si="429"/>
        <v>0</v>
      </c>
      <c r="J1911" s="52">
        <f t="shared" si="423"/>
        <v>26085.863000000001</v>
      </c>
      <c r="K1911" s="41">
        <f t="shared" si="424"/>
        <v>0</v>
      </c>
      <c r="L1911" s="2" t="str">
        <f t="shared" si="430"/>
        <v>J=</v>
      </c>
      <c r="M1911" s="42">
        <f t="shared" si="431"/>
        <v>44501</v>
      </c>
      <c r="N1911" s="5">
        <f t="shared" si="433"/>
        <v>0</v>
      </c>
      <c r="O1911" s="4"/>
      <c r="P1911" s="4"/>
      <c r="Q1911" s="4"/>
      <c r="R1911" s="5"/>
      <c r="S1911" s="3"/>
      <c r="T1911" s="4"/>
      <c r="U1911" s="5"/>
      <c r="V1911" s="5"/>
      <c r="W1911" s="5"/>
      <c r="X1911" s="4"/>
      <c r="Y1911" s="6"/>
      <c r="Z1911" s="4"/>
      <c r="AA1911" s="4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</row>
    <row r="1912" spans="1:144" x14ac:dyDescent="0.2">
      <c r="A1912" s="138">
        <f t="shared" si="425"/>
        <v>44207</v>
      </c>
      <c r="B1912" s="142">
        <f t="shared" ca="1" si="432"/>
        <v>1026085.863</v>
      </c>
      <c r="C1912" s="52">
        <f t="shared" si="426"/>
        <v>1000000</v>
      </c>
      <c r="D1912" s="38">
        <f t="shared" si="427"/>
        <v>0.14476</v>
      </c>
      <c r="E1912" s="42">
        <f t="shared" si="428"/>
        <v>44134</v>
      </c>
      <c r="F1912" s="1">
        <f t="shared" si="420"/>
        <v>48</v>
      </c>
      <c r="G1912" s="51">
        <f t="shared" si="421"/>
        <v>48</v>
      </c>
      <c r="H1912" s="43">
        <f t="shared" si="422"/>
        <v>1.026085863</v>
      </c>
      <c r="I1912" s="51">
        <f t="shared" si="429"/>
        <v>0</v>
      </c>
      <c r="J1912" s="52">
        <f t="shared" si="423"/>
        <v>26085.863000000001</v>
      </c>
      <c r="K1912" s="41">
        <f t="shared" si="424"/>
        <v>0</v>
      </c>
      <c r="L1912" s="2" t="str">
        <f t="shared" si="430"/>
        <v>J=</v>
      </c>
      <c r="M1912" s="42">
        <f t="shared" si="431"/>
        <v>44501</v>
      </c>
      <c r="N1912" s="5">
        <f t="shared" si="433"/>
        <v>0</v>
      </c>
      <c r="O1912" s="4"/>
      <c r="P1912" s="4"/>
      <c r="Q1912" s="4"/>
      <c r="R1912" s="5"/>
      <c r="S1912" s="3"/>
      <c r="T1912" s="4"/>
      <c r="U1912" s="5"/>
      <c r="V1912" s="5"/>
      <c r="W1912" s="5"/>
      <c r="X1912" s="4"/>
      <c r="Y1912" s="6"/>
      <c r="Z1912" s="4"/>
      <c r="AA1912" s="4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</row>
    <row r="1913" spans="1:144" x14ac:dyDescent="0.2">
      <c r="A1913" s="138">
        <f t="shared" si="425"/>
        <v>44208</v>
      </c>
      <c r="B1913" s="142">
        <f t="shared" ca="1" si="432"/>
        <v>1026636.493</v>
      </c>
      <c r="C1913" s="52">
        <f t="shared" si="426"/>
        <v>1000000</v>
      </c>
      <c r="D1913" s="38">
        <f t="shared" si="427"/>
        <v>0.14476</v>
      </c>
      <c r="E1913" s="42">
        <f t="shared" si="428"/>
        <v>44134</v>
      </c>
      <c r="F1913" s="1">
        <f t="shared" si="420"/>
        <v>49</v>
      </c>
      <c r="G1913" s="51">
        <f t="shared" si="421"/>
        <v>49</v>
      </c>
      <c r="H1913" s="43">
        <f t="shared" si="422"/>
        <v>1.026636493</v>
      </c>
      <c r="I1913" s="51">
        <f t="shared" si="429"/>
        <v>0</v>
      </c>
      <c r="J1913" s="52">
        <f t="shared" si="423"/>
        <v>26636.492999999999</v>
      </c>
      <c r="K1913" s="41">
        <f t="shared" si="424"/>
        <v>0</v>
      </c>
      <c r="L1913" s="2" t="str">
        <f t="shared" si="430"/>
        <v>J=</v>
      </c>
      <c r="M1913" s="42">
        <f t="shared" si="431"/>
        <v>44501</v>
      </c>
      <c r="N1913" s="5">
        <f t="shared" si="433"/>
        <v>0</v>
      </c>
      <c r="O1913" s="4"/>
      <c r="P1913" s="4"/>
      <c r="Q1913" s="4"/>
      <c r="R1913" s="5"/>
      <c r="S1913" s="3"/>
      <c r="T1913" s="4"/>
      <c r="U1913" s="5"/>
      <c r="V1913" s="5"/>
      <c r="W1913" s="5"/>
      <c r="X1913" s="4"/>
      <c r="Y1913" s="6"/>
      <c r="Z1913" s="4"/>
      <c r="AA1913" s="4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</row>
    <row r="1914" spans="1:144" x14ac:dyDescent="0.2">
      <c r="A1914" s="138">
        <f t="shared" si="425"/>
        <v>44209</v>
      </c>
      <c r="B1914" s="142">
        <f t="shared" ca="1" si="432"/>
        <v>1027187.419</v>
      </c>
      <c r="C1914" s="52">
        <f t="shared" si="426"/>
        <v>1000000</v>
      </c>
      <c r="D1914" s="38">
        <f t="shared" si="427"/>
        <v>0.14476</v>
      </c>
      <c r="E1914" s="42">
        <f t="shared" si="428"/>
        <v>44134</v>
      </c>
      <c r="F1914" s="1">
        <f t="shared" si="420"/>
        <v>50</v>
      </c>
      <c r="G1914" s="51">
        <f t="shared" si="421"/>
        <v>50</v>
      </c>
      <c r="H1914" s="43">
        <f t="shared" si="422"/>
        <v>1.0271874190000001</v>
      </c>
      <c r="I1914" s="51">
        <f t="shared" si="429"/>
        <v>0</v>
      </c>
      <c r="J1914" s="52">
        <f t="shared" si="423"/>
        <v>27187.419000000002</v>
      </c>
      <c r="K1914" s="41">
        <f t="shared" si="424"/>
        <v>0</v>
      </c>
      <c r="L1914" s="2" t="str">
        <f t="shared" si="430"/>
        <v>J=</v>
      </c>
      <c r="M1914" s="42">
        <f t="shared" si="431"/>
        <v>44501</v>
      </c>
      <c r="N1914" s="5">
        <f t="shared" si="433"/>
        <v>0</v>
      </c>
      <c r="O1914" s="4"/>
      <c r="P1914" s="4"/>
      <c r="Q1914" s="4"/>
      <c r="R1914" s="5"/>
      <c r="S1914" s="3"/>
      <c r="T1914" s="4"/>
      <c r="U1914" s="5"/>
      <c r="V1914" s="5"/>
      <c r="W1914" s="5"/>
      <c r="X1914" s="4"/>
      <c r="Y1914" s="6"/>
      <c r="Z1914" s="4"/>
      <c r="AA1914" s="4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</row>
    <row r="1915" spans="1:144" x14ac:dyDescent="0.2">
      <c r="A1915" s="138">
        <f t="shared" si="425"/>
        <v>44210</v>
      </c>
      <c r="B1915" s="142">
        <f t="shared" ca="1" si="432"/>
        <v>1027738.6409999999</v>
      </c>
      <c r="C1915" s="52">
        <f t="shared" si="426"/>
        <v>1000000</v>
      </c>
      <c r="D1915" s="38">
        <f t="shared" si="427"/>
        <v>0.14476</v>
      </c>
      <c r="E1915" s="42">
        <f t="shared" si="428"/>
        <v>44134</v>
      </c>
      <c r="F1915" s="1">
        <f t="shared" si="420"/>
        <v>51</v>
      </c>
      <c r="G1915" s="51">
        <f t="shared" si="421"/>
        <v>51</v>
      </c>
      <c r="H1915" s="43">
        <f t="shared" si="422"/>
        <v>1.027738641</v>
      </c>
      <c r="I1915" s="51">
        <f t="shared" si="429"/>
        <v>0</v>
      </c>
      <c r="J1915" s="52">
        <f t="shared" si="423"/>
        <v>27738.641</v>
      </c>
      <c r="K1915" s="41">
        <f t="shared" si="424"/>
        <v>0</v>
      </c>
      <c r="L1915" s="2" t="str">
        <f t="shared" si="430"/>
        <v>J=</v>
      </c>
      <c r="M1915" s="42">
        <f t="shared" si="431"/>
        <v>44501</v>
      </c>
      <c r="N1915" s="5">
        <f t="shared" si="433"/>
        <v>0</v>
      </c>
      <c r="O1915" s="4"/>
      <c r="P1915" s="4"/>
      <c r="Q1915" s="4"/>
      <c r="R1915" s="5"/>
      <c r="S1915" s="3"/>
      <c r="T1915" s="4"/>
      <c r="U1915" s="5"/>
      <c r="V1915" s="5"/>
      <c r="W1915" s="5"/>
      <c r="X1915" s="4"/>
      <c r="Y1915" s="6"/>
      <c r="Z1915" s="4"/>
      <c r="AA1915" s="4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</row>
    <row r="1916" spans="1:144" x14ac:dyDescent="0.2">
      <c r="A1916" s="138">
        <f t="shared" si="425"/>
        <v>44211</v>
      </c>
      <c r="B1916" s="142">
        <f t="shared" ca="1" si="432"/>
        <v>1028290.159</v>
      </c>
      <c r="C1916" s="52">
        <f t="shared" si="426"/>
        <v>1000000</v>
      </c>
      <c r="D1916" s="38">
        <f t="shared" si="427"/>
        <v>0.14476</v>
      </c>
      <c r="E1916" s="42">
        <f t="shared" si="428"/>
        <v>44134</v>
      </c>
      <c r="F1916" s="1">
        <f t="shared" si="420"/>
        <v>52</v>
      </c>
      <c r="G1916" s="51">
        <f t="shared" si="421"/>
        <v>52</v>
      </c>
      <c r="H1916" s="43">
        <f t="shared" si="422"/>
        <v>1.028290159</v>
      </c>
      <c r="I1916" s="51">
        <f t="shared" si="429"/>
        <v>0</v>
      </c>
      <c r="J1916" s="52">
        <f t="shared" si="423"/>
        <v>28290.159</v>
      </c>
      <c r="K1916" s="41">
        <f t="shared" si="424"/>
        <v>0</v>
      </c>
      <c r="L1916" s="2" t="str">
        <f t="shared" si="430"/>
        <v>J=</v>
      </c>
      <c r="M1916" s="42">
        <f t="shared" si="431"/>
        <v>44501</v>
      </c>
      <c r="N1916" s="5">
        <f t="shared" si="433"/>
        <v>0</v>
      </c>
      <c r="O1916" s="4"/>
      <c r="P1916" s="4"/>
      <c r="Q1916" s="4"/>
      <c r="R1916" s="5"/>
      <c r="S1916" s="3"/>
      <c r="T1916" s="4"/>
      <c r="U1916" s="5"/>
      <c r="V1916" s="5"/>
      <c r="W1916" s="5"/>
      <c r="X1916" s="4"/>
      <c r="Y1916" s="6"/>
      <c r="Z1916" s="4"/>
      <c r="AA1916" s="4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</row>
    <row r="1917" spans="1:144" x14ac:dyDescent="0.2">
      <c r="A1917" s="138">
        <f t="shared" si="425"/>
        <v>44212</v>
      </c>
      <c r="B1917" s="142">
        <f t="shared" ca="1" si="432"/>
        <v>1028841.9719999901</v>
      </c>
      <c r="C1917" s="52">
        <f t="shared" si="426"/>
        <v>1000000</v>
      </c>
      <c r="D1917" s="38">
        <f t="shared" si="427"/>
        <v>0.14476</v>
      </c>
      <c r="E1917" s="42">
        <f t="shared" si="428"/>
        <v>44134</v>
      </c>
      <c r="F1917" s="1">
        <f t="shared" si="420"/>
        <v>52</v>
      </c>
      <c r="G1917" s="51">
        <f t="shared" si="421"/>
        <v>53</v>
      </c>
      <c r="H1917" s="43">
        <f t="shared" si="422"/>
        <v>1.0288419719999999</v>
      </c>
      <c r="I1917" s="51">
        <f t="shared" si="429"/>
        <v>0</v>
      </c>
      <c r="J1917" s="52">
        <f t="shared" si="423"/>
        <v>28841.971999990001</v>
      </c>
      <c r="K1917" s="41">
        <f t="shared" si="424"/>
        <v>0</v>
      </c>
      <c r="L1917" s="2" t="str">
        <f t="shared" si="430"/>
        <v>J=</v>
      </c>
      <c r="M1917" s="42">
        <f t="shared" si="431"/>
        <v>44501</v>
      </c>
      <c r="N1917" s="5">
        <f t="shared" si="433"/>
        <v>0</v>
      </c>
      <c r="O1917" s="4"/>
      <c r="P1917" s="4"/>
      <c r="Q1917" s="4"/>
      <c r="R1917" s="5"/>
      <c r="S1917" s="3"/>
      <c r="T1917" s="4"/>
      <c r="U1917" s="5"/>
      <c r="V1917" s="5"/>
      <c r="W1917" s="5"/>
      <c r="X1917" s="4"/>
      <c r="Y1917" s="6"/>
      <c r="Z1917" s="4"/>
      <c r="AA1917" s="4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</row>
    <row r="1918" spans="1:144" x14ac:dyDescent="0.2">
      <c r="A1918" s="138">
        <f t="shared" si="425"/>
        <v>44213</v>
      </c>
      <c r="B1918" s="142">
        <f t="shared" ca="1" si="432"/>
        <v>1028841.9719999901</v>
      </c>
      <c r="C1918" s="52">
        <f t="shared" si="426"/>
        <v>1000000</v>
      </c>
      <c r="D1918" s="38">
        <f t="shared" si="427"/>
        <v>0.14476</v>
      </c>
      <c r="E1918" s="42">
        <f t="shared" si="428"/>
        <v>44134</v>
      </c>
      <c r="F1918" s="1">
        <f t="shared" si="420"/>
        <v>52</v>
      </c>
      <c r="G1918" s="51">
        <f t="shared" si="421"/>
        <v>53</v>
      </c>
      <c r="H1918" s="43">
        <f t="shared" si="422"/>
        <v>1.0288419719999999</v>
      </c>
      <c r="I1918" s="51">
        <f t="shared" si="429"/>
        <v>0</v>
      </c>
      <c r="J1918" s="52">
        <f t="shared" si="423"/>
        <v>28841.971999990001</v>
      </c>
      <c r="K1918" s="41">
        <f t="shared" si="424"/>
        <v>0</v>
      </c>
      <c r="L1918" s="2" t="str">
        <f t="shared" si="430"/>
        <v>J=</v>
      </c>
      <c r="M1918" s="42">
        <f t="shared" si="431"/>
        <v>44501</v>
      </c>
      <c r="N1918" s="5">
        <f t="shared" si="433"/>
        <v>0</v>
      </c>
      <c r="O1918" s="4"/>
      <c r="P1918" s="4"/>
      <c r="Q1918" s="4"/>
      <c r="R1918" s="5"/>
      <c r="S1918" s="3"/>
      <c r="T1918" s="4"/>
      <c r="U1918" s="5"/>
      <c r="V1918" s="5"/>
      <c r="W1918" s="5"/>
      <c r="X1918" s="4"/>
      <c r="Y1918" s="6"/>
      <c r="Z1918" s="4"/>
      <c r="AA1918" s="4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</row>
    <row r="1919" spans="1:144" x14ac:dyDescent="0.2">
      <c r="A1919" s="138">
        <f t="shared" si="425"/>
        <v>44214</v>
      </c>
      <c r="B1919" s="142">
        <f t="shared" ca="1" si="432"/>
        <v>1028841.9719999901</v>
      </c>
      <c r="C1919" s="52">
        <f t="shared" si="426"/>
        <v>1000000</v>
      </c>
      <c r="D1919" s="38">
        <f t="shared" si="427"/>
        <v>0.14476</v>
      </c>
      <c r="E1919" s="42">
        <f t="shared" si="428"/>
        <v>44134</v>
      </c>
      <c r="F1919" s="1">
        <f t="shared" si="420"/>
        <v>53</v>
      </c>
      <c r="G1919" s="51">
        <f t="shared" si="421"/>
        <v>53</v>
      </c>
      <c r="H1919" s="43">
        <f t="shared" si="422"/>
        <v>1.0288419719999999</v>
      </c>
      <c r="I1919" s="51">
        <f t="shared" si="429"/>
        <v>0</v>
      </c>
      <c r="J1919" s="52">
        <f t="shared" si="423"/>
        <v>28841.971999990001</v>
      </c>
      <c r="K1919" s="41">
        <f t="shared" si="424"/>
        <v>0</v>
      </c>
      <c r="L1919" s="2" t="str">
        <f t="shared" si="430"/>
        <v>J=</v>
      </c>
      <c r="M1919" s="42">
        <f t="shared" si="431"/>
        <v>44501</v>
      </c>
      <c r="N1919" s="5">
        <f t="shared" si="433"/>
        <v>0</v>
      </c>
      <c r="O1919" s="4"/>
      <c r="P1919" s="4"/>
      <c r="Q1919" s="4"/>
      <c r="R1919" s="5"/>
      <c r="S1919" s="3"/>
      <c r="T1919" s="4"/>
      <c r="U1919" s="5"/>
      <c r="V1919" s="5"/>
      <c r="W1919" s="5"/>
      <c r="X1919" s="4"/>
      <c r="Y1919" s="6"/>
      <c r="Z1919" s="4"/>
      <c r="AA1919" s="4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</row>
    <row r="1920" spans="1:144" x14ac:dyDescent="0.2">
      <c r="A1920" s="138">
        <f t="shared" si="425"/>
        <v>44215</v>
      </c>
      <c r="B1920" s="142">
        <f t="shared" ca="1" si="432"/>
        <v>1029394.0820000001</v>
      </c>
      <c r="C1920" s="52">
        <f t="shared" si="426"/>
        <v>1000000</v>
      </c>
      <c r="D1920" s="38">
        <f t="shared" si="427"/>
        <v>0.14476</v>
      </c>
      <c r="E1920" s="42">
        <f t="shared" si="428"/>
        <v>44134</v>
      </c>
      <c r="F1920" s="1">
        <f t="shared" si="420"/>
        <v>54</v>
      </c>
      <c r="G1920" s="51">
        <f t="shared" si="421"/>
        <v>54</v>
      </c>
      <c r="H1920" s="43">
        <f t="shared" si="422"/>
        <v>1.029394082</v>
      </c>
      <c r="I1920" s="51">
        <f t="shared" si="429"/>
        <v>0</v>
      </c>
      <c r="J1920" s="52">
        <f t="shared" si="423"/>
        <v>29394.081999999999</v>
      </c>
      <c r="K1920" s="41">
        <f t="shared" si="424"/>
        <v>0</v>
      </c>
      <c r="L1920" s="2" t="str">
        <f t="shared" si="430"/>
        <v>J=</v>
      </c>
      <c r="M1920" s="42">
        <f t="shared" si="431"/>
        <v>44501</v>
      </c>
      <c r="N1920" s="5">
        <f t="shared" si="433"/>
        <v>0</v>
      </c>
      <c r="O1920" s="4"/>
      <c r="P1920" s="4"/>
      <c r="Q1920" s="4"/>
      <c r="R1920" s="5"/>
      <c r="S1920" s="3"/>
      <c r="T1920" s="4"/>
      <c r="U1920" s="5"/>
      <c r="V1920" s="5"/>
      <c r="W1920" s="5"/>
      <c r="X1920" s="4"/>
      <c r="Y1920" s="6"/>
      <c r="Z1920" s="4"/>
      <c r="AA1920" s="4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</row>
    <row r="1921" spans="1:144" x14ac:dyDescent="0.2">
      <c r="A1921" s="138">
        <f t="shared" si="425"/>
        <v>44216</v>
      </c>
      <c r="B1921" s="142">
        <f t="shared" ca="1" si="432"/>
        <v>1029946.48699999</v>
      </c>
      <c r="C1921" s="52">
        <f t="shared" si="426"/>
        <v>1000000</v>
      </c>
      <c r="D1921" s="38">
        <f t="shared" si="427"/>
        <v>0.14476</v>
      </c>
      <c r="E1921" s="42">
        <f t="shared" si="428"/>
        <v>44134</v>
      </c>
      <c r="F1921" s="1">
        <f t="shared" si="420"/>
        <v>55</v>
      </c>
      <c r="G1921" s="51">
        <f t="shared" si="421"/>
        <v>55</v>
      </c>
      <c r="H1921" s="43">
        <f t="shared" si="422"/>
        <v>1.0299464869999999</v>
      </c>
      <c r="I1921" s="51">
        <f t="shared" si="429"/>
        <v>0</v>
      </c>
      <c r="J1921" s="52">
        <f t="shared" si="423"/>
        <v>29946.48699999</v>
      </c>
      <c r="K1921" s="41">
        <f t="shared" si="424"/>
        <v>0</v>
      </c>
      <c r="L1921" s="2" t="str">
        <f t="shared" si="430"/>
        <v>J=</v>
      </c>
      <c r="M1921" s="42">
        <f t="shared" si="431"/>
        <v>44501</v>
      </c>
      <c r="N1921" s="5">
        <f t="shared" si="433"/>
        <v>0</v>
      </c>
      <c r="O1921" s="4"/>
      <c r="P1921" s="4"/>
      <c r="Q1921" s="4"/>
      <c r="R1921" s="5"/>
      <c r="S1921" s="3"/>
      <c r="T1921" s="4"/>
      <c r="U1921" s="5"/>
      <c r="V1921" s="5"/>
      <c r="W1921" s="5"/>
      <c r="X1921" s="4"/>
      <c r="Y1921" s="6"/>
      <c r="Z1921" s="4"/>
      <c r="AA1921" s="4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</row>
    <row r="1922" spans="1:144" x14ac:dyDescent="0.2">
      <c r="A1922" s="138">
        <f t="shared" si="425"/>
        <v>44217</v>
      </c>
      <c r="B1922" s="142">
        <f t="shared" ca="1" si="432"/>
        <v>1030499.19</v>
      </c>
      <c r="C1922" s="52">
        <f t="shared" si="426"/>
        <v>1000000</v>
      </c>
      <c r="D1922" s="38">
        <f t="shared" si="427"/>
        <v>0.14476</v>
      </c>
      <c r="E1922" s="42">
        <f t="shared" si="428"/>
        <v>44134</v>
      </c>
      <c r="F1922" s="1">
        <f t="shared" si="420"/>
        <v>56</v>
      </c>
      <c r="G1922" s="51">
        <f t="shared" si="421"/>
        <v>56</v>
      </c>
      <c r="H1922" s="43">
        <f t="shared" si="422"/>
        <v>1.03049919</v>
      </c>
      <c r="I1922" s="51">
        <f t="shared" si="429"/>
        <v>0</v>
      </c>
      <c r="J1922" s="52">
        <f t="shared" si="423"/>
        <v>30499.19</v>
      </c>
      <c r="K1922" s="41">
        <f t="shared" si="424"/>
        <v>0</v>
      </c>
      <c r="L1922" s="2" t="str">
        <f t="shared" si="430"/>
        <v>J=</v>
      </c>
      <c r="M1922" s="42">
        <f t="shared" si="431"/>
        <v>44501</v>
      </c>
      <c r="N1922" s="5">
        <f t="shared" si="433"/>
        <v>0</v>
      </c>
      <c r="O1922" s="4"/>
      <c r="P1922" s="4"/>
      <c r="Q1922" s="4"/>
      <c r="R1922" s="5"/>
      <c r="S1922" s="3"/>
      <c r="T1922" s="4"/>
      <c r="U1922" s="5"/>
      <c r="V1922" s="5"/>
      <c r="W1922" s="5"/>
      <c r="X1922" s="4"/>
      <c r="Y1922" s="6"/>
      <c r="Z1922" s="4"/>
      <c r="AA1922" s="4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</row>
    <row r="1923" spans="1:144" x14ac:dyDescent="0.2">
      <c r="A1923" s="138">
        <f t="shared" si="425"/>
        <v>44218</v>
      </c>
      <c r="B1923" s="142">
        <f t="shared" ca="1" si="432"/>
        <v>1031052.189</v>
      </c>
      <c r="C1923" s="52">
        <f t="shared" si="426"/>
        <v>1000000</v>
      </c>
      <c r="D1923" s="38">
        <f t="shared" si="427"/>
        <v>0.14476</v>
      </c>
      <c r="E1923" s="42">
        <f t="shared" si="428"/>
        <v>44134</v>
      </c>
      <c r="F1923" s="1">
        <f t="shared" si="420"/>
        <v>57</v>
      </c>
      <c r="G1923" s="51">
        <f t="shared" si="421"/>
        <v>57</v>
      </c>
      <c r="H1923" s="43">
        <f t="shared" si="422"/>
        <v>1.031052189</v>
      </c>
      <c r="I1923" s="51">
        <f t="shared" si="429"/>
        <v>0</v>
      </c>
      <c r="J1923" s="52">
        <f t="shared" si="423"/>
        <v>31052.188999999998</v>
      </c>
      <c r="K1923" s="41">
        <f t="shared" si="424"/>
        <v>0</v>
      </c>
      <c r="L1923" s="2" t="str">
        <f t="shared" si="430"/>
        <v>J=</v>
      </c>
      <c r="M1923" s="42">
        <f t="shared" si="431"/>
        <v>44501</v>
      </c>
      <c r="N1923" s="5">
        <f t="shared" si="433"/>
        <v>0</v>
      </c>
      <c r="O1923" s="4"/>
      <c r="P1923" s="4"/>
      <c r="Q1923" s="4"/>
      <c r="R1923" s="5"/>
      <c r="S1923" s="3"/>
      <c r="T1923" s="4"/>
      <c r="U1923" s="5"/>
      <c r="V1923" s="5"/>
      <c r="W1923" s="5"/>
      <c r="X1923" s="4"/>
      <c r="Y1923" s="6"/>
      <c r="Z1923" s="4"/>
      <c r="AA1923" s="4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</row>
    <row r="1924" spans="1:144" x14ac:dyDescent="0.2">
      <c r="A1924" s="138">
        <f t="shared" si="425"/>
        <v>44219</v>
      </c>
      <c r="B1924" s="142">
        <f t="shared" ca="1" si="432"/>
        <v>1031605.4840000001</v>
      </c>
      <c r="C1924" s="52">
        <f t="shared" si="426"/>
        <v>1000000</v>
      </c>
      <c r="D1924" s="38">
        <f t="shared" si="427"/>
        <v>0.14476</v>
      </c>
      <c r="E1924" s="42">
        <f t="shared" si="428"/>
        <v>44134</v>
      </c>
      <c r="F1924" s="1">
        <f t="shared" si="420"/>
        <v>57</v>
      </c>
      <c r="G1924" s="51">
        <f t="shared" si="421"/>
        <v>58</v>
      </c>
      <c r="H1924" s="43">
        <f t="shared" si="422"/>
        <v>1.031605484</v>
      </c>
      <c r="I1924" s="51">
        <f t="shared" si="429"/>
        <v>0</v>
      </c>
      <c r="J1924" s="52">
        <f t="shared" si="423"/>
        <v>31605.484</v>
      </c>
      <c r="K1924" s="41">
        <f t="shared" si="424"/>
        <v>0</v>
      </c>
      <c r="L1924" s="2" t="str">
        <f t="shared" si="430"/>
        <v>J=</v>
      </c>
      <c r="M1924" s="42">
        <f t="shared" si="431"/>
        <v>44501</v>
      </c>
      <c r="N1924" s="5">
        <f t="shared" si="433"/>
        <v>0</v>
      </c>
      <c r="O1924" s="4"/>
      <c r="P1924" s="4"/>
      <c r="Q1924" s="4"/>
      <c r="R1924" s="5"/>
      <c r="S1924" s="3"/>
      <c r="T1924" s="4"/>
      <c r="U1924" s="5"/>
      <c r="V1924" s="5"/>
      <c r="W1924" s="5"/>
      <c r="X1924" s="4"/>
      <c r="Y1924" s="6"/>
      <c r="Z1924" s="4"/>
      <c r="AA1924" s="4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</row>
    <row r="1925" spans="1:144" x14ac:dyDescent="0.2">
      <c r="A1925" s="138">
        <f t="shared" si="425"/>
        <v>44220</v>
      </c>
      <c r="B1925" s="142">
        <f t="shared" ca="1" si="432"/>
        <v>1031605.4840000001</v>
      </c>
      <c r="C1925" s="52">
        <f t="shared" si="426"/>
        <v>1000000</v>
      </c>
      <c r="D1925" s="38">
        <f t="shared" si="427"/>
        <v>0.14476</v>
      </c>
      <c r="E1925" s="42">
        <f t="shared" si="428"/>
        <v>44134</v>
      </c>
      <c r="F1925" s="1">
        <f t="shared" si="420"/>
        <v>57</v>
      </c>
      <c r="G1925" s="51">
        <f t="shared" si="421"/>
        <v>58</v>
      </c>
      <c r="H1925" s="43">
        <f t="shared" si="422"/>
        <v>1.031605484</v>
      </c>
      <c r="I1925" s="51">
        <f t="shared" si="429"/>
        <v>0</v>
      </c>
      <c r="J1925" s="52">
        <f t="shared" si="423"/>
        <v>31605.484</v>
      </c>
      <c r="K1925" s="41">
        <f t="shared" si="424"/>
        <v>0</v>
      </c>
      <c r="L1925" s="2" t="str">
        <f t="shared" si="430"/>
        <v>J=</v>
      </c>
      <c r="M1925" s="42">
        <f t="shared" si="431"/>
        <v>44501</v>
      </c>
      <c r="N1925" s="5">
        <f t="shared" si="433"/>
        <v>0</v>
      </c>
      <c r="O1925" s="4"/>
      <c r="P1925" s="4"/>
      <c r="Q1925" s="4"/>
      <c r="R1925" s="5"/>
      <c r="S1925" s="3"/>
      <c r="T1925" s="4"/>
      <c r="U1925" s="5"/>
      <c r="V1925" s="5"/>
      <c r="W1925" s="5"/>
      <c r="X1925" s="4"/>
      <c r="Y1925" s="6"/>
      <c r="Z1925" s="4"/>
      <c r="AA1925" s="4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</row>
    <row r="1926" spans="1:144" x14ac:dyDescent="0.2">
      <c r="A1926" s="138">
        <f t="shared" si="425"/>
        <v>44221</v>
      </c>
      <c r="B1926" s="142">
        <f t="shared" ca="1" si="432"/>
        <v>1031605.4840000001</v>
      </c>
      <c r="C1926" s="52">
        <f t="shared" si="426"/>
        <v>1000000</v>
      </c>
      <c r="D1926" s="38">
        <f t="shared" si="427"/>
        <v>0.14476</v>
      </c>
      <c r="E1926" s="42">
        <f t="shared" si="428"/>
        <v>44134</v>
      </c>
      <c r="F1926" s="1">
        <f t="shared" si="420"/>
        <v>58</v>
      </c>
      <c r="G1926" s="51">
        <f t="shared" si="421"/>
        <v>58</v>
      </c>
      <c r="H1926" s="43">
        <f t="shared" si="422"/>
        <v>1.031605484</v>
      </c>
      <c r="I1926" s="51">
        <f t="shared" si="429"/>
        <v>0</v>
      </c>
      <c r="J1926" s="52">
        <f t="shared" si="423"/>
        <v>31605.484</v>
      </c>
      <c r="K1926" s="41">
        <f t="shared" si="424"/>
        <v>0</v>
      </c>
      <c r="L1926" s="2" t="str">
        <f t="shared" si="430"/>
        <v>J=</v>
      </c>
      <c r="M1926" s="42">
        <f t="shared" si="431"/>
        <v>44501</v>
      </c>
      <c r="N1926" s="5">
        <f t="shared" si="433"/>
        <v>0</v>
      </c>
      <c r="O1926" s="4"/>
      <c r="P1926" s="4"/>
      <c r="Q1926" s="4"/>
      <c r="R1926" s="5"/>
      <c r="S1926" s="3"/>
      <c r="T1926" s="4"/>
      <c r="U1926" s="5"/>
      <c r="V1926" s="5"/>
      <c r="W1926" s="5"/>
      <c r="X1926" s="4"/>
      <c r="Y1926" s="6"/>
      <c r="Z1926" s="4"/>
      <c r="AA1926" s="4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</row>
    <row r="1927" spans="1:144" x14ac:dyDescent="0.2">
      <c r="A1927" s="138">
        <f t="shared" si="425"/>
        <v>44222</v>
      </c>
      <c r="B1927" s="142">
        <f t="shared" ca="1" si="432"/>
        <v>1032159.077</v>
      </c>
      <c r="C1927" s="52">
        <f t="shared" si="426"/>
        <v>1000000</v>
      </c>
      <c r="D1927" s="38">
        <f t="shared" si="427"/>
        <v>0.14476</v>
      </c>
      <c r="E1927" s="42">
        <f t="shared" si="428"/>
        <v>44134</v>
      </c>
      <c r="F1927" s="1">
        <f t="shared" si="420"/>
        <v>59</v>
      </c>
      <c r="G1927" s="51">
        <f t="shared" si="421"/>
        <v>59</v>
      </c>
      <c r="H1927" s="43">
        <f t="shared" si="422"/>
        <v>1.032159077</v>
      </c>
      <c r="I1927" s="51">
        <f t="shared" si="429"/>
        <v>0</v>
      </c>
      <c r="J1927" s="52">
        <f t="shared" si="423"/>
        <v>32159.077000000001</v>
      </c>
      <c r="K1927" s="41">
        <f t="shared" si="424"/>
        <v>0</v>
      </c>
      <c r="L1927" s="2" t="str">
        <f t="shared" si="430"/>
        <v>J=</v>
      </c>
      <c r="M1927" s="42">
        <f t="shared" si="431"/>
        <v>44501</v>
      </c>
      <c r="N1927" s="5">
        <f t="shared" si="433"/>
        <v>0</v>
      </c>
      <c r="O1927" s="4"/>
      <c r="P1927" s="4"/>
      <c r="Q1927" s="4"/>
      <c r="R1927" s="5"/>
      <c r="S1927" s="3"/>
      <c r="T1927" s="4"/>
      <c r="U1927" s="5"/>
      <c r="V1927" s="5"/>
      <c r="W1927" s="5"/>
      <c r="X1927" s="4"/>
      <c r="Y1927" s="6"/>
      <c r="Z1927" s="4"/>
      <c r="AA1927" s="4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</row>
    <row r="1928" spans="1:144" x14ac:dyDescent="0.2">
      <c r="A1928" s="138">
        <f t="shared" si="425"/>
        <v>44223</v>
      </c>
      <c r="B1928" s="142">
        <f t="shared" ca="1" si="432"/>
        <v>1032712.9669999901</v>
      </c>
      <c r="C1928" s="52">
        <f t="shared" si="426"/>
        <v>1000000</v>
      </c>
      <c r="D1928" s="38">
        <f t="shared" si="427"/>
        <v>0.14476</v>
      </c>
      <c r="E1928" s="42">
        <f t="shared" si="428"/>
        <v>44134</v>
      </c>
      <c r="F1928" s="1">
        <f t="shared" si="420"/>
        <v>60</v>
      </c>
      <c r="G1928" s="51">
        <f t="shared" si="421"/>
        <v>60</v>
      </c>
      <c r="H1928" s="43">
        <f t="shared" si="422"/>
        <v>1.0327129669999999</v>
      </c>
      <c r="I1928" s="51">
        <f t="shared" si="429"/>
        <v>0</v>
      </c>
      <c r="J1928" s="52">
        <f t="shared" si="423"/>
        <v>32712.96699999</v>
      </c>
      <c r="K1928" s="41">
        <f t="shared" si="424"/>
        <v>0</v>
      </c>
      <c r="L1928" s="2" t="str">
        <f t="shared" si="430"/>
        <v>J=</v>
      </c>
      <c r="M1928" s="42">
        <f t="shared" si="431"/>
        <v>44501</v>
      </c>
      <c r="N1928" s="5">
        <f t="shared" si="433"/>
        <v>0</v>
      </c>
      <c r="O1928" s="4"/>
      <c r="P1928" s="4"/>
      <c r="Q1928" s="4"/>
      <c r="R1928" s="5"/>
      <c r="S1928" s="3"/>
      <c r="T1928" s="4"/>
      <c r="U1928" s="5"/>
      <c r="V1928" s="5"/>
      <c r="W1928" s="5"/>
      <c r="X1928" s="4"/>
      <c r="Y1928" s="6"/>
      <c r="Z1928" s="4"/>
      <c r="AA1928" s="4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</row>
    <row r="1929" spans="1:144" x14ac:dyDescent="0.2">
      <c r="A1929" s="138">
        <f t="shared" si="425"/>
        <v>44224</v>
      </c>
      <c r="B1929" s="142">
        <f t="shared" ca="1" si="432"/>
        <v>1033267.15299999</v>
      </c>
      <c r="C1929" s="52">
        <f t="shared" si="426"/>
        <v>1000000</v>
      </c>
      <c r="D1929" s="38">
        <f t="shared" si="427"/>
        <v>0.14476</v>
      </c>
      <c r="E1929" s="42">
        <f t="shared" si="428"/>
        <v>44134</v>
      </c>
      <c r="F1929" s="1">
        <f t="shared" si="420"/>
        <v>61</v>
      </c>
      <c r="G1929" s="51">
        <f t="shared" si="421"/>
        <v>61</v>
      </c>
      <c r="H1929" s="43">
        <f t="shared" si="422"/>
        <v>1.0332671529999999</v>
      </c>
      <c r="I1929" s="51">
        <f t="shared" si="429"/>
        <v>0</v>
      </c>
      <c r="J1929" s="52">
        <f t="shared" si="423"/>
        <v>33267.152999990001</v>
      </c>
      <c r="K1929" s="41">
        <f t="shared" si="424"/>
        <v>0</v>
      </c>
      <c r="L1929" s="2" t="str">
        <f t="shared" si="430"/>
        <v>J=</v>
      </c>
      <c r="M1929" s="42">
        <f t="shared" si="431"/>
        <v>44501</v>
      </c>
      <c r="N1929" s="5">
        <f t="shared" si="433"/>
        <v>0</v>
      </c>
      <c r="O1929" s="4"/>
      <c r="P1929" s="4"/>
      <c r="Q1929" s="4"/>
      <c r="R1929" s="5"/>
      <c r="S1929" s="3"/>
      <c r="T1929" s="4"/>
      <c r="U1929" s="5"/>
      <c r="V1929" s="5"/>
      <c r="W1929" s="5"/>
      <c r="X1929" s="4"/>
      <c r="Y1929" s="6"/>
      <c r="Z1929" s="4"/>
      <c r="AA1929" s="4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</row>
    <row r="1930" spans="1:144" x14ac:dyDescent="0.2">
      <c r="A1930" s="138">
        <f t="shared" si="425"/>
        <v>44225</v>
      </c>
      <c r="B1930" s="142">
        <f t="shared" ca="1" si="432"/>
        <v>1033821.638</v>
      </c>
      <c r="C1930" s="52">
        <f t="shared" si="426"/>
        <v>1000000</v>
      </c>
      <c r="D1930" s="38">
        <f t="shared" si="427"/>
        <v>0.14476</v>
      </c>
      <c r="E1930" s="42">
        <f t="shared" si="428"/>
        <v>44134</v>
      </c>
      <c r="F1930" s="1">
        <f t="shared" si="420"/>
        <v>62</v>
      </c>
      <c r="G1930" s="51">
        <f t="shared" si="421"/>
        <v>62</v>
      </c>
      <c r="H1930" s="43">
        <f t="shared" si="422"/>
        <v>1.033821638</v>
      </c>
      <c r="I1930" s="51">
        <f t="shared" si="429"/>
        <v>0</v>
      </c>
      <c r="J1930" s="52">
        <f t="shared" si="423"/>
        <v>33821.637999999999</v>
      </c>
      <c r="K1930" s="41">
        <f t="shared" si="424"/>
        <v>0</v>
      </c>
      <c r="L1930" s="2" t="str">
        <f t="shared" si="430"/>
        <v>J=</v>
      </c>
      <c r="M1930" s="42">
        <f t="shared" si="431"/>
        <v>44501</v>
      </c>
      <c r="N1930" s="5">
        <f t="shared" si="433"/>
        <v>0</v>
      </c>
      <c r="O1930" s="4"/>
      <c r="P1930" s="4"/>
      <c r="Q1930" s="4"/>
      <c r="R1930" s="5"/>
      <c r="S1930" s="3"/>
      <c r="T1930" s="4"/>
      <c r="U1930" s="5"/>
      <c r="V1930" s="5"/>
      <c r="W1930" s="5"/>
      <c r="X1930" s="4"/>
      <c r="Y1930" s="6"/>
      <c r="Z1930" s="4"/>
      <c r="AA1930" s="4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</row>
    <row r="1931" spans="1:144" x14ac:dyDescent="0.2">
      <c r="A1931" s="138">
        <f t="shared" si="425"/>
        <v>44226</v>
      </c>
      <c r="B1931" s="142">
        <f t="shared" ca="1" si="432"/>
        <v>1034376.42</v>
      </c>
      <c r="C1931" s="52">
        <f t="shared" si="426"/>
        <v>1000000</v>
      </c>
      <c r="D1931" s="38">
        <f t="shared" si="427"/>
        <v>0.14476</v>
      </c>
      <c r="E1931" s="42">
        <f t="shared" si="428"/>
        <v>44134</v>
      </c>
      <c r="F1931" s="1">
        <f t="shared" si="420"/>
        <v>62</v>
      </c>
      <c r="G1931" s="51">
        <f t="shared" si="421"/>
        <v>63</v>
      </c>
      <c r="H1931" s="43">
        <f t="shared" si="422"/>
        <v>1.0343764200000001</v>
      </c>
      <c r="I1931" s="51">
        <f t="shared" si="429"/>
        <v>0</v>
      </c>
      <c r="J1931" s="52">
        <f t="shared" si="423"/>
        <v>34376.42</v>
      </c>
      <c r="K1931" s="41">
        <f t="shared" si="424"/>
        <v>0</v>
      </c>
      <c r="L1931" s="2" t="str">
        <f t="shared" si="430"/>
        <v>J=</v>
      </c>
      <c r="M1931" s="42">
        <f t="shared" si="431"/>
        <v>44501</v>
      </c>
      <c r="N1931" s="5">
        <f t="shared" si="433"/>
        <v>0</v>
      </c>
      <c r="O1931" s="4"/>
      <c r="P1931" s="4"/>
      <c r="Q1931" s="4"/>
      <c r="R1931" s="5"/>
      <c r="S1931" s="3"/>
      <c r="T1931" s="4"/>
      <c r="U1931" s="5"/>
      <c r="V1931" s="5"/>
      <c r="W1931" s="5"/>
      <c r="X1931" s="4"/>
      <c r="Y1931" s="6"/>
      <c r="Z1931" s="4"/>
      <c r="AA1931" s="4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</row>
    <row r="1932" spans="1:144" x14ac:dyDescent="0.2">
      <c r="A1932" s="138">
        <f t="shared" si="425"/>
        <v>44227</v>
      </c>
      <c r="B1932" s="142">
        <f t="shared" ca="1" si="432"/>
        <v>1034376.42</v>
      </c>
      <c r="C1932" s="52">
        <f t="shared" si="426"/>
        <v>1000000</v>
      </c>
      <c r="D1932" s="38">
        <f t="shared" si="427"/>
        <v>0.14476</v>
      </c>
      <c r="E1932" s="42">
        <f t="shared" si="428"/>
        <v>44134</v>
      </c>
      <c r="F1932" s="1">
        <f t="shared" ref="F1932:F1995" si="434">IF(A1932&gt;E1932,IF(NETWORKDAYS(E1932,A1932,$P$75:$P$191)-1=0,1,NETWORKDAYS(E1932,A1932,$P$75:$P$191)-1),0)</f>
        <v>62</v>
      </c>
      <c r="G1932" s="51">
        <f t="shared" ref="G1932:G1995" si="435">IF(AND(F1932=1,F1931=1),1,IF(F1932&gt;0,IF(F1932=F1931,F1932+1,F1932),0))</f>
        <v>63</v>
      </c>
      <c r="H1932" s="43">
        <f t="shared" ref="H1932:H1995" si="436">ROUND((D1932+1)^(G1932/252),9)</f>
        <v>1.0343764200000001</v>
      </c>
      <c r="I1932" s="51">
        <f t="shared" si="429"/>
        <v>0</v>
      </c>
      <c r="J1932" s="52">
        <f t="shared" ref="J1932:J1995" si="437">TRUNC(((H1932-1)*C1932),8)</f>
        <v>34376.42</v>
      </c>
      <c r="K1932" s="41">
        <f t="shared" ref="K1932:K1995" si="438">IF(I1932&gt;0,VLOOKUP(I1932,$P$12:$U$72,6),0)</f>
        <v>0</v>
      </c>
      <c r="L1932" s="2" t="str">
        <f t="shared" si="430"/>
        <v>J=</v>
      </c>
      <c r="M1932" s="42">
        <f t="shared" si="431"/>
        <v>44501</v>
      </c>
      <c r="N1932" s="5">
        <f t="shared" si="433"/>
        <v>0</v>
      </c>
      <c r="O1932" s="4"/>
      <c r="P1932" s="4"/>
      <c r="Q1932" s="4"/>
      <c r="R1932" s="5"/>
      <c r="S1932" s="3"/>
      <c r="T1932" s="4"/>
      <c r="U1932" s="5"/>
      <c r="V1932" s="5"/>
      <c r="W1932" s="5"/>
      <c r="X1932" s="4"/>
      <c r="Y1932" s="6"/>
      <c r="Z1932" s="4"/>
      <c r="AA1932" s="4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</row>
    <row r="1933" spans="1:144" x14ac:dyDescent="0.2">
      <c r="A1933" s="138">
        <f t="shared" ref="A1933:A1996" si="439">(A1932+1)</f>
        <v>44228</v>
      </c>
      <c r="B1933" s="142">
        <f t="shared" ca="1" si="432"/>
        <v>1034376.42</v>
      </c>
      <c r="C1933" s="52">
        <f t="shared" ref="C1933:C1996" si="440">(C1932-K1932)</f>
        <v>1000000</v>
      </c>
      <c r="D1933" s="38">
        <f t="shared" ref="D1933:D1996" si="441">D1932</f>
        <v>0.14476</v>
      </c>
      <c r="E1933" s="42">
        <f t="shared" ref="E1933:E1996" si="442">IF(I1932&gt;0,VLOOKUP(I1932,P$12:Z$72,2),E1932)</f>
        <v>44134</v>
      </c>
      <c r="F1933" s="1">
        <f t="shared" si="434"/>
        <v>63</v>
      </c>
      <c r="G1933" s="51">
        <f t="shared" si="435"/>
        <v>63</v>
      </c>
      <c r="H1933" s="43">
        <f t="shared" si="436"/>
        <v>1.0343764200000001</v>
      </c>
      <c r="I1933" s="51">
        <f t="shared" ref="I1933:I1996" si="443">IF(VLOOKUP(A1933,Q$12:X$72,8)=VLOOKUP(A1932,Q$12:X$72,8),0,VLOOKUP(A1933,Q$12:X$72,8))</f>
        <v>0</v>
      </c>
      <c r="J1933" s="52">
        <f t="shared" si="437"/>
        <v>34376.42</v>
      </c>
      <c r="K1933" s="41">
        <f t="shared" si="438"/>
        <v>0</v>
      </c>
      <c r="L1933" s="2" t="str">
        <f t="shared" ref="L1933:L1996" si="444">IF(I1932&gt;0,VLOOKUP(I1932,P$12:Z$72,10),L1932)</f>
        <v>J=</v>
      </c>
      <c r="M1933" s="42">
        <f t="shared" ref="M1933:M1996" si="445">IF(I1932&gt;0,VLOOKUP(I1932,P$12:Z$72,11),M1932)</f>
        <v>44501</v>
      </c>
      <c r="N1933" s="5">
        <f t="shared" si="433"/>
        <v>0</v>
      </c>
      <c r="O1933" s="4"/>
      <c r="P1933" s="4"/>
      <c r="Q1933" s="4"/>
      <c r="R1933" s="5"/>
      <c r="S1933" s="3"/>
      <c r="T1933" s="4"/>
      <c r="U1933" s="5"/>
      <c r="V1933" s="5"/>
      <c r="W1933" s="5"/>
      <c r="X1933" s="4"/>
      <c r="Y1933" s="6"/>
      <c r="Z1933" s="4"/>
      <c r="AA1933" s="4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</row>
    <row r="1934" spans="1:144" x14ac:dyDescent="0.2">
      <c r="A1934" s="138">
        <f t="shared" si="439"/>
        <v>44229</v>
      </c>
      <c r="B1934" s="142">
        <f t="shared" ref="B1934:B1997" ca="1" si="446">IF(A1934&lt;=TODAY(),C1934+J1934,IF(AND(A1934&gt;TODAY(),A1934&lt;=$B$1),IF(VLOOKUP(TODAY(),$A$12:$D$10000,4,FALSE)=0,"n.d",C1934+J1934),"n.d"))</f>
        <v>1034931.499</v>
      </c>
      <c r="C1934" s="52">
        <f t="shared" si="440"/>
        <v>1000000</v>
      </c>
      <c r="D1934" s="38">
        <f t="shared" si="441"/>
        <v>0.14476</v>
      </c>
      <c r="E1934" s="42">
        <f t="shared" si="442"/>
        <v>44134</v>
      </c>
      <c r="F1934" s="1">
        <f t="shared" si="434"/>
        <v>64</v>
      </c>
      <c r="G1934" s="51">
        <f t="shared" si="435"/>
        <v>64</v>
      </c>
      <c r="H1934" s="43">
        <f t="shared" si="436"/>
        <v>1.034931499</v>
      </c>
      <c r="I1934" s="51">
        <f t="shared" si="443"/>
        <v>0</v>
      </c>
      <c r="J1934" s="52">
        <f t="shared" si="437"/>
        <v>34931.499000000003</v>
      </c>
      <c r="K1934" s="41">
        <f t="shared" si="438"/>
        <v>0</v>
      </c>
      <c r="L1934" s="2" t="str">
        <f t="shared" si="444"/>
        <v>J=</v>
      </c>
      <c r="M1934" s="42">
        <f t="shared" si="445"/>
        <v>44501</v>
      </c>
      <c r="N1934" s="5">
        <f t="shared" ref="N1934:N1997" si="447">IF(I1934&gt;0,(J1934+K1934)*N$9,0)</f>
        <v>0</v>
      </c>
      <c r="O1934" s="4"/>
      <c r="P1934" s="4"/>
      <c r="Q1934" s="4"/>
      <c r="R1934" s="5"/>
      <c r="S1934" s="3"/>
      <c r="T1934" s="4"/>
      <c r="U1934" s="5"/>
      <c r="V1934" s="5"/>
      <c r="W1934" s="5"/>
      <c r="X1934" s="4"/>
      <c r="Y1934" s="6"/>
      <c r="Z1934" s="4"/>
      <c r="AA1934" s="4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</row>
    <row r="1935" spans="1:144" x14ac:dyDescent="0.2">
      <c r="A1935" s="138">
        <f t="shared" si="439"/>
        <v>44230</v>
      </c>
      <c r="B1935" s="142">
        <f t="shared" ca="1" si="446"/>
        <v>1035486.877</v>
      </c>
      <c r="C1935" s="52">
        <f t="shared" si="440"/>
        <v>1000000</v>
      </c>
      <c r="D1935" s="38">
        <f t="shared" si="441"/>
        <v>0.14476</v>
      </c>
      <c r="E1935" s="42">
        <f t="shared" si="442"/>
        <v>44134</v>
      </c>
      <c r="F1935" s="1">
        <f t="shared" si="434"/>
        <v>65</v>
      </c>
      <c r="G1935" s="51">
        <f t="shared" si="435"/>
        <v>65</v>
      </c>
      <c r="H1935" s="43">
        <f t="shared" si="436"/>
        <v>1.0354868770000001</v>
      </c>
      <c r="I1935" s="51">
        <f t="shared" si="443"/>
        <v>0</v>
      </c>
      <c r="J1935" s="52">
        <f t="shared" si="437"/>
        <v>35486.877</v>
      </c>
      <c r="K1935" s="41">
        <f t="shared" si="438"/>
        <v>0</v>
      </c>
      <c r="L1935" s="2" t="str">
        <f t="shared" si="444"/>
        <v>J=</v>
      </c>
      <c r="M1935" s="42">
        <f t="shared" si="445"/>
        <v>44501</v>
      </c>
      <c r="N1935" s="5">
        <f t="shared" si="447"/>
        <v>0</v>
      </c>
      <c r="O1935" s="4"/>
      <c r="P1935" s="4"/>
      <c r="Q1935" s="4"/>
      <c r="R1935" s="5"/>
      <c r="S1935" s="3"/>
      <c r="T1935" s="4"/>
      <c r="U1935" s="5"/>
      <c r="V1935" s="5"/>
      <c r="W1935" s="5"/>
      <c r="X1935" s="4"/>
      <c r="Y1935" s="6"/>
      <c r="Z1935" s="4"/>
      <c r="AA1935" s="4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</row>
    <row r="1936" spans="1:144" x14ac:dyDescent="0.2">
      <c r="A1936" s="138">
        <f t="shared" si="439"/>
        <v>44231</v>
      </c>
      <c r="B1936" s="142">
        <f t="shared" ca="1" si="446"/>
        <v>1036042.552</v>
      </c>
      <c r="C1936" s="52">
        <f t="shared" si="440"/>
        <v>1000000</v>
      </c>
      <c r="D1936" s="38">
        <f t="shared" si="441"/>
        <v>0.14476</v>
      </c>
      <c r="E1936" s="42">
        <f t="shared" si="442"/>
        <v>44134</v>
      </c>
      <c r="F1936" s="1">
        <f t="shared" si="434"/>
        <v>66</v>
      </c>
      <c r="G1936" s="51">
        <f t="shared" si="435"/>
        <v>66</v>
      </c>
      <c r="H1936" s="43">
        <f t="shared" si="436"/>
        <v>1.0360425520000001</v>
      </c>
      <c r="I1936" s="51">
        <f t="shared" si="443"/>
        <v>0</v>
      </c>
      <c r="J1936" s="52">
        <f t="shared" si="437"/>
        <v>36042.552000000003</v>
      </c>
      <c r="K1936" s="41">
        <f t="shared" si="438"/>
        <v>0</v>
      </c>
      <c r="L1936" s="2" t="str">
        <f t="shared" si="444"/>
        <v>J=</v>
      </c>
      <c r="M1936" s="42">
        <f t="shared" si="445"/>
        <v>44501</v>
      </c>
      <c r="N1936" s="5">
        <f t="shared" si="447"/>
        <v>0</v>
      </c>
      <c r="O1936" s="4"/>
      <c r="P1936" s="4"/>
      <c r="Q1936" s="4"/>
      <c r="R1936" s="5"/>
      <c r="S1936" s="3"/>
      <c r="T1936" s="4"/>
      <c r="U1936" s="5"/>
      <c r="V1936" s="5"/>
      <c r="W1936" s="5"/>
      <c r="X1936" s="4"/>
      <c r="Y1936" s="6"/>
      <c r="Z1936" s="4"/>
      <c r="AA1936" s="4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</row>
    <row r="1937" spans="1:144" x14ac:dyDescent="0.2">
      <c r="A1937" s="138">
        <f t="shared" si="439"/>
        <v>44232</v>
      </c>
      <c r="B1937" s="142">
        <f t="shared" ca="1" si="446"/>
        <v>1036598.5259999901</v>
      </c>
      <c r="C1937" s="52">
        <f t="shared" si="440"/>
        <v>1000000</v>
      </c>
      <c r="D1937" s="38">
        <f t="shared" si="441"/>
        <v>0.14476</v>
      </c>
      <c r="E1937" s="42">
        <f t="shared" si="442"/>
        <v>44134</v>
      </c>
      <c r="F1937" s="1">
        <f t="shared" si="434"/>
        <v>67</v>
      </c>
      <c r="G1937" s="51">
        <f t="shared" si="435"/>
        <v>67</v>
      </c>
      <c r="H1937" s="43">
        <f t="shared" si="436"/>
        <v>1.0365985259999999</v>
      </c>
      <c r="I1937" s="51">
        <f t="shared" si="443"/>
        <v>0</v>
      </c>
      <c r="J1937" s="52">
        <f t="shared" si="437"/>
        <v>36598.525999990001</v>
      </c>
      <c r="K1937" s="41">
        <f t="shared" si="438"/>
        <v>0</v>
      </c>
      <c r="L1937" s="2" t="str">
        <f t="shared" si="444"/>
        <v>J=</v>
      </c>
      <c r="M1937" s="42">
        <f t="shared" si="445"/>
        <v>44501</v>
      </c>
      <c r="N1937" s="5">
        <f t="shared" si="447"/>
        <v>0</v>
      </c>
      <c r="O1937" s="4"/>
      <c r="P1937" s="4"/>
      <c r="Q1937" s="4"/>
      <c r="R1937" s="5"/>
      <c r="S1937" s="3"/>
      <c r="T1937" s="4"/>
      <c r="U1937" s="5"/>
      <c r="V1937" s="5"/>
      <c r="W1937" s="5"/>
      <c r="X1937" s="4"/>
      <c r="Y1937" s="6"/>
      <c r="Z1937" s="4"/>
      <c r="AA1937" s="4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</row>
    <row r="1938" spans="1:144" x14ac:dyDescent="0.2">
      <c r="A1938" s="138">
        <f t="shared" si="439"/>
        <v>44233</v>
      </c>
      <c r="B1938" s="142">
        <f t="shared" ca="1" si="446"/>
        <v>1037154.798</v>
      </c>
      <c r="C1938" s="52">
        <f t="shared" si="440"/>
        <v>1000000</v>
      </c>
      <c r="D1938" s="38">
        <f t="shared" si="441"/>
        <v>0.14476</v>
      </c>
      <c r="E1938" s="42">
        <f t="shared" si="442"/>
        <v>44134</v>
      </c>
      <c r="F1938" s="1">
        <f t="shared" si="434"/>
        <v>67</v>
      </c>
      <c r="G1938" s="51">
        <f t="shared" si="435"/>
        <v>68</v>
      </c>
      <c r="H1938" s="43">
        <f t="shared" si="436"/>
        <v>1.037154798</v>
      </c>
      <c r="I1938" s="51">
        <f t="shared" si="443"/>
        <v>0</v>
      </c>
      <c r="J1938" s="52">
        <f t="shared" si="437"/>
        <v>37154.798000000003</v>
      </c>
      <c r="K1938" s="41">
        <f t="shared" si="438"/>
        <v>0</v>
      </c>
      <c r="L1938" s="2" t="str">
        <f t="shared" si="444"/>
        <v>J=</v>
      </c>
      <c r="M1938" s="42">
        <f t="shared" si="445"/>
        <v>44501</v>
      </c>
      <c r="N1938" s="5">
        <f t="shared" si="447"/>
        <v>0</v>
      </c>
      <c r="O1938" s="4"/>
      <c r="P1938" s="4"/>
      <c r="Q1938" s="4"/>
      <c r="R1938" s="5"/>
      <c r="S1938" s="3"/>
      <c r="T1938" s="4"/>
      <c r="U1938" s="5"/>
      <c r="V1938" s="5"/>
      <c r="W1938" s="5"/>
      <c r="X1938" s="4"/>
      <c r="Y1938" s="6"/>
      <c r="Z1938" s="4"/>
      <c r="AA1938" s="4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</row>
    <row r="1939" spans="1:144" x14ac:dyDescent="0.2">
      <c r="A1939" s="138">
        <f t="shared" si="439"/>
        <v>44234</v>
      </c>
      <c r="B1939" s="142">
        <f t="shared" ca="1" si="446"/>
        <v>1037154.798</v>
      </c>
      <c r="C1939" s="52">
        <f t="shared" si="440"/>
        <v>1000000</v>
      </c>
      <c r="D1939" s="38">
        <f t="shared" si="441"/>
        <v>0.14476</v>
      </c>
      <c r="E1939" s="42">
        <f t="shared" si="442"/>
        <v>44134</v>
      </c>
      <c r="F1939" s="1">
        <f t="shared" si="434"/>
        <v>67</v>
      </c>
      <c r="G1939" s="51">
        <f t="shared" si="435"/>
        <v>68</v>
      </c>
      <c r="H1939" s="43">
        <f t="shared" si="436"/>
        <v>1.037154798</v>
      </c>
      <c r="I1939" s="51">
        <f t="shared" si="443"/>
        <v>0</v>
      </c>
      <c r="J1939" s="52">
        <f t="shared" si="437"/>
        <v>37154.798000000003</v>
      </c>
      <c r="K1939" s="41">
        <f t="shared" si="438"/>
        <v>0</v>
      </c>
      <c r="L1939" s="2" t="str">
        <f t="shared" si="444"/>
        <v>J=</v>
      </c>
      <c r="M1939" s="42">
        <f t="shared" si="445"/>
        <v>44501</v>
      </c>
      <c r="N1939" s="5">
        <f t="shared" si="447"/>
        <v>0</v>
      </c>
      <c r="O1939" s="4"/>
      <c r="P1939" s="4"/>
      <c r="Q1939" s="4"/>
      <c r="R1939" s="5"/>
      <c r="S1939" s="3"/>
      <c r="T1939" s="4"/>
      <c r="U1939" s="5"/>
      <c r="V1939" s="5"/>
      <c r="W1939" s="5"/>
      <c r="X1939" s="4"/>
      <c r="Y1939" s="6"/>
      <c r="Z1939" s="4"/>
      <c r="AA1939" s="4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</row>
    <row r="1940" spans="1:144" x14ac:dyDescent="0.2">
      <c r="A1940" s="138">
        <f t="shared" si="439"/>
        <v>44235</v>
      </c>
      <c r="B1940" s="142">
        <f t="shared" ca="1" si="446"/>
        <v>1037154.798</v>
      </c>
      <c r="C1940" s="52">
        <f t="shared" si="440"/>
        <v>1000000</v>
      </c>
      <c r="D1940" s="38">
        <f t="shared" si="441"/>
        <v>0.14476</v>
      </c>
      <c r="E1940" s="42">
        <f t="shared" si="442"/>
        <v>44134</v>
      </c>
      <c r="F1940" s="1">
        <f t="shared" si="434"/>
        <v>68</v>
      </c>
      <c r="G1940" s="51">
        <f t="shared" si="435"/>
        <v>68</v>
      </c>
      <c r="H1940" s="43">
        <f t="shared" si="436"/>
        <v>1.037154798</v>
      </c>
      <c r="I1940" s="51">
        <f t="shared" si="443"/>
        <v>0</v>
      </c>
      <c r="J1940" s="52">
        <f t="shared" si="437"/>
        <v>37154.798000000003</v>
      </c>
      <c r="K1940" s="41">
        <f t="shared" si="438"/>
        <v>0</v>
      </c>
      <c r="L1940" s="2" t="str">
        <f t="shared" si="444"/>
        <v>J=</v>
      </c>
      <c r="M1940" s="42">
        <f t="shared" si="445"/>
        <v>44501</v>
      </c>
      <c r="N1940" s="5">
        <f t="shared" si="447"/>
        <v>0</v>
      </c>
      <c r="O1940" s="4"/>
      <c r="P1940" s="4"/>
      <c r="Q1940" s="4"/>
      <c r="R1940" s="5"/>
      <c r="S1940" s="3"/>
      <c r="T1940" s="4"/>
      <c r="U1940" s="5"/>
      <c r="V1940" s="5"/>
      <c r="W1940" s="5"/>
      <c r="X1940" s="4"/>
      <c r="Y1940" s="6"/>
      <c r="Z1940" s="4"/>
      <c r="AA1940" s="4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</row>
    <row r="1941" spans="1:144" x14ac:dyDescent="0.2">
      <c r="A1941" s="138">
        <f t="shared" si="439"/>
        <v>44236</v>
      </c>
      <c r="B1941" s="142">
        <f t="shared" ca="1" si="446"/>
        <v>1037711.368</v>
      </c>
      <c r="C1941" s="52">
        <f t="shared" si="440"/>
        <v>1000000</v>
      </c>
      <c r="D1941" s="38">
        <f t="shared" si="441"/>
        <v>0.14476</v>
      </c>
      <c r="E1941" s="42">
        <f t="shared" si="442"/>
        <v>44134</v>
      </c>
      <c r="F1941" s="1">
        <f t="shared" si="434"/>
        <v>69</v>
      </c>
      <c r="G1941" s="51">
        <f t="shared" si="435"/>
        <v>69</v>
      </c>
      <c r="H1941" s="43">
        <f t="shared" si="436"/>
        <v>1.0377113680000001</v>
      </c>
      <c r="I1941" s="51">
        <f t="shared" si="443"/>
        <v>0</v>
      </c>
      <c r="J1941" s="52">
        <f t="shared" si="437"/>
        <v>37711.368000000002</v>
      </c>
      <c r="K1941" s="41">
        <f t="shared" si="438"/>
        <v>0</v>
      </c>
      <c r="L1941" s="2" t="str">
        <f t="shared" si="444"/>
        <v>J=</v>
      </c>
      <c r="M1941" s="42">
        <f t="shared" si="445"/>
        <v>44501</v>
      </c>
      <c r="N1941" s="5">
        <f t="shared" si="447"/>
        <v>0</v>
      </c>
      <c r="O1941" s="4"/>
      <c r="P1941" s="4"/>
      <c r="Q1941" s="4"/>
      <c r="R1941" s="5"/>
      <c r="S1941" s="3"/>
      <c r="T1941" s="4"/>
      <c r="U1941" s="5"/>
      <c r="V1941" s="5"/>
      <c r="W1941" s="5"/>
      <c r="X1941" s="4"/>
      <c r="Y1941" s="6"/>
      <c r="Z1941" s="4"/>
      <c r="AA1941" s="4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</row>
    <row r="1942" spans="1:144" x14ac:dyDescent="0.2">
      <c r="A1942" s="138">
        <f t="shared" si="439"/>
        <v>44237</v>
      </c>
      <c r="B1942" s="142">
        <f t="shared" ca="1" si="446"/>
        <v>1038268.237</v>
      </c>
      <c r="C1942" s="52">
        <f t="shared" si="440"/>
        <v>1000000</v>
      </c>
      <c r="D1942" s="38">
        <f t="shared" si="441"/>
        <v>0.14476</v>
      </c>
      <c r="E1942" s="42">
        <f t="shared" si="442"/>
        <v>44134</v>
      </c>
      <c r="F1942" s="1">
        <f t="shared" si="434"/>
        <v>70</v>
      </c>
      <c r="G1942" s="51">
        <f t="shared" si="435"/>
        <v>70</v>
      </c>
      <c r="H1942" s="43">
        <f t="shared" si="436"/>
        <v>1.038268237</v>
      </c>
      <c r="I1942" s="51">
        <f t="shared" si="443"/>
        <v>0</v>
      </c>
      <c r="J1942" s="52">
        <f t="shared" si="437"/>
        <v>38268.237000000001</v>
      </c>
      <c r="K1942" s="41">
        <f t="shared" si="438"/>
        <v>0</v>
      </c>
      <c r="L1942" s="2" t="str">
        <f t="shared" si="444"/>
        <v>J=</v>
      </c>
      <c r="M1942" s="42">
        <f t="shared" si="445"/>
        <v>44501</v>
      </c>
      <c r="N1942" s="5">
        <f t="shared" si="447"/>
        <v>0</v>
      </c>
      <c r="O1942" s="4"/>
      <c r="P1942" s="4"/>
      <c r="Q1942" s="4"/>
      <c r="R1942" s="5"/>
      <c r="S1942" s="3"/>
      <c r="T1942" s="4"/>
      <c r="U1942" s="5"/>
      <c r="V1942" s="5"/>
      <c r="W1942" s="5"/>
      <c r="X1942" s="4"/>
      <c r="Y1942" s="6"/>
      <c r="Z1942" s="4"/>
      <c r="AA1942" s="4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</row>
    <row r="1943" spans="1:144" x14ac:dyDescent="0.2">
      <c r="A1943" s="138">
        <f t="shared" si="439"/>
        <v>44238</v>
      </c>
      <c r="B1943" s="142">
        <f t="shared" ca="1" si="446"/>
        <v>1038825.405</v>
      </c>
      <c r="C1943" s="52">
        <f t="shared" si="440"/>
        <v>1000000</v>
      </c>
      <c r="D1943" s="38">
        <f t="shared" si="441"/>
        <v>0.14476</v>
      </c>
      <c r="E1943" s="42">
        <f t="shared" si="442"/>
        <v>44134</v>
      </c>
      <c r="F1943" s="1">
        <f t="shared" si="434"/>
        <v>71</v>
      </c>
      <c r="G1943" s="51">
        <f t="shared" si="435"/>
        <v>71</v>
      </c>
      <c r="H1943" s="43">
        <f t="shared" si="436"/>
        <v>1.0388254050000001</v>
      </c>
      <c r="I1943" s="51">
        <f t="shared" si="443"/>
        <v>0</v>
      </c>
      <c r="J1943" s="52">
        <f t="shared" si="437"/>
        <v>38825.404999999999</v>
      </c>
      <c r="K1943" s="41">
        <f t="shared" si="438"/>
        <v>0</v>
      </c>
      <c r="L1943" s="2" t="str">
        <f t="shared" si="444"/>
        <v>J=</v>
      </c>
      <c r="M1943" s="42">
        <f t="shared" si="445"/>
        <v>44501</v>
      </c>
      <c r="N1943" s="5">
        <f t="shared" si="447"/>
        <v>0</v>
      </c>
      <c r="O1943" s="4"/>
      <c r="P1943" s="4"/>
      <c r="Q1943" s="4"/>
      <c r="R1943" s="5"/>
      <c r="S1943" s="3"/>
      <c r="T1943" s="4"/>
      <c r="U1943" s="5"/>
      <c r="V1943" s="5"/>
      <c r="W1943" s="5"/>
      <c r="X1943" s="4"/>
      <c r="Y1943" s="6"/>
      <c r="Z1943" s="4"/>
      <c r="AA1943" s="4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</row>
    <row r="1944" spans="1:144" x14ac:dyDescent="0.2">
      <c r="A1944" s="138">
        <f t="shared" si="439"/>
        <v>44239</v>
      </c>
      <c r="B1944" s="142">
        <f t="shared" ca="1" si="446"/>
        <v>1039382.872</v>
      </c>
      <c r="C1944" s="52">
        <f t="shared" si="440"/>
        <v>1000000</v>
      </c>
      <c r="D1944" s="38">
        <f t="shared" si="441"/>
        <v>0.14476</v>
      </c>
      <c r="E1944" s="42">
        <f t="shared" si="442"/>
        <v>44134</v>
      </c>
      <c r="F1944" s="1">
        <f t="shared" si="434"/>
        <v>72</v>
      </c>
      <c r="G1944" s="51">
        <f t="shared" si="435"/>
        <v>72</v>
      </c>
      <c r="H1944" s="43">
        <f t="shared" si="436"/>
        <v>1.039382872</v>
      </c>
      <c r="I1944" s="51">
        <f t="shared" si="443"/>
        <v>0</v>
      </c>
      <c r="J1944" s="52">
        <f t="shared" si="437"/>
        <v>39382.872000000003</v>
      </c>
      <c r="K1944" s="41">
        <f t="shared" si="438"/>
        <v>0</v>
      </c>
      <c r="L1944" s="2" t="str">
        <f t="shared" si="444"/>
        <v>J=</v>
      </c>
      <c r="M1944" s="42">
        <f t="shared" si="445"/>
        <v>44501</v>
      </c>
      <c r="N1944" s="5">
        <f t="shared" si="447"/>
        <v>0</v>
      </c>
      <c r="O1944" s="4"/>
      <c r="P1944" s="4"/>
      <c r="Q1944" s="4"/>
      <c r="R1944" s="5"/>
      <c r="S1944" s="3"/>
      <c r="T1944" s="4"/>
      <c r="U1944" s="5"/>
      <c r="V1944" s="5"/>
      <c r="W1944" s="5"/>
      <c r="X1944" s="4"/>
      <c r="Y1944" s="6"/>
      <c r="Z1944" s="4"/>
      <c r="AA1944" s="4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</row>
    <row r="1945" spans="1:144" x14ac:dyDescent="0.2">
      <c r="A1945" s="138">
        <f t="shared" si="439"/>
        <v>44240</v>
      </c>
      <c r="B1945" s="142">
        <f t="shared" ca="1" si="446"/>
        <v>1039940.639</v>
      </c>
      <c r="C1945" s="52">
        <f t="shared" si="440"/>
        <v>1000000</v>
      </c>
      <c r="D1945" s="38">
        <f t="shared" si="441"/>
        <v>0.14476</v>
      </c>
      <c r="E1945" s="42">
        <f t="shared" si="442"/>
        <v>44134</v>
      </c>
      <c r="F1945" s="1">
        <f t="shared" si="434"/>
        <v>72</v>
      </c>
      <c r="G1945" s="51">
        <f t="shared" si="435"/>
        <v>73</v>
      </c>
      <c r="H1945" s="43">
        <f t="shared" si="436"/>
        <v>1.0399406390000001</v>
      </c>
      <c r="I1945" s="51">
        <f t="shared" si="443"/>
        <v>0</v>
      </c>
      <c r="J1945" s="52">
        <f t="shared" si="437"/>
        <v>39940.639000000003</v>
      </c>
      <c r="K1945" s="41">
        <f t="shared" si="438"/>
        <v>0</v>
      </c>
      <c r="L1945" s="2" t="str">
        <f t="shared" si="444"/>
        <v>J=</v>
      </c>
      <c r="M1945" s="42">
        <f t="shared" si="445"/>
        <v>44501</v>
      </c>
      <c r="N1945" s="5">
        <f t="shared" si="447"/>
        <v>0</v>
      </c>
      <c r="O1945" s="4"/>
      <c r="P1945" s="4"/>
      <c r="Q1945" s="4"/>
      <c r="R1945" s="5"/>
      <c r="S1945" s="3"/>
      <c r="T1945" s="4"/>
      <c r="U1945" s="5"/>
      <c r="V1945" s="5"/>
      <c r="W1945" s="5"/>
      <c r="X1945" s="4"/>
      <c r="Y1945" s="6"/>
      <c r="Z1945" s="4"/>
      <c r="AA1945" s="4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</row>
    <row r="1946" spans="1:144" x14ac:dyDescent="0.2">
      <c r="A1946" s="138">
        <f t="shared" si="439"/>
        <v>44241</v>
      </c>
      <c r="B1946" s="142">
        <f t="shared" ca="1" si="446"/>
        <v>1039940.639</v>
      </c>
      <c r="C1946" s="52">
        <f t="shared" si="440"/>
        <v>1000000</v>
      </c>
      <c r="D1946" s="38">
        <f t="shared" si="441"/>
        <v>0.14476</v>
      </c>
      <c r="E1946" s="42">
        <f t="shared" si="442"/>
        <v>44134</v>
      </c>
      <c r="F1946" s="1">
        <f t="shared" si="434"/>
        <v>72</v>
      </c>
      <c r="G1946" s="51">
        <f t="shared" si="435"/>
        <v>73</v>
      </c>
      <c r="H1946" s="43">
        <f t="shared" si="436"/>
        <v>1.0399406390000001</v>
      </c>
      <c r="I1946" s="51">
        <f t="shared" si="443"/>
        <v>0</v>
      </c>
      <c r="J1946" s="52">
        <f t="shared" si="437"/>
        <v>39940.639000000003</v>
      </c>
      <c r="K1946" s="41">
        <f t="shared" si="438"/>
        <v>0</v>
      </c>
      <c r="L1946" s="2" t="str">
        <f t="shared" si="444"/>
        <v>J=</v>
      </c>
      <c r="M1946" s="42">
        <f t="shared" si="445"/>
        <v>44501</v>
      </c>
      <c r="N1946" s="5">
        <f t="shared" si="447"/>
        <v>0</v>
      </c>
      <c r="O1946" s="4"/>
      <c r="P1946" s="4"/>
      <c r="Q1946" s="4"/>
      <c r="R1946" s="5"/>
      <c r="S1946" s="3"/>
      <c r="T1946" s="4"/>
      <c r="U1946" s="5"/>
      <c r="V1946" s="5"/>
      <c r="W1946" s="5"/>
      <c r="X1946" s="4"/>
      <c r="Y1946" s="6"/>
      <c r="Z1946" s="4"/>
      <c r="AA1946" s="4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</row>
    <row r="1947" spans="1:144" x14ac:dyDescent="0.2">
      <c r="A1947" s="138">
        <f t="shared" si="439"/>
        <v>44242</v>
      </c>
      <c r="B1947" s="142">
        <f t="shared" ca="1" si="446"/>
        <v>1039940.639</v>
      </c>
      <c r="C1947" s="52">
        <f t="shared" si="440"/>
        <v>1000000</v>
      </c>
      <c r="D1947" s="38">
        <f t="shared" si="441"/>
        <v>0.14476</v>
      </c>
      <c r="E1947" s="42">
        <f t="shared" si="442"/>
        <v>44134</v>
      </c>
      <c r="F1947" s="1">
        <f t="shared" si="434"/>
        <v>72</v>
      </c>
      <c r="G1947" s="51">
        <f t="shared" si="435"/>
        <v>73</v>
      </c>
      <c r="H1947" s="43">
        <f t="shared" si="436"/>
        <v>1.0399406390000001</v>
      </c>
      <c r="I1947" s="51">
        <f t="shared" si="443"/>
        <v>0</v>
      </c>
      <c r="J1947" s="52">
        <f t="shared" si="437"/>
        <v>39940.639000000003</v>
      </c>
      <c r="K1947" s="41">
        <f t="shared" si="438"/>
        <v>0</v>
      </c>
      <c r="L1947" s="2" t="str">
        <f t="shared" si="444"/>
        <v>J=</v>
      </c>
      <c r="M1947" s="42">
        <f t="shared" si="445"/>
        <v>44501</v>
      </c>
      <c r="N1947" s="5">
        <f t="shared" si="447"/>
        <v>0</v>
      </c>
      <c r="O1947" s="4"/>
      <c r="P1947" s="4"/>
      <c r="Q1947" s="4"/>
      <c r="R1947" s="5"/>
      <c r="S1947" s="3"/>
      <c r="T1947" s="4"/>
      <c r="U1947" s="5"/>
      <c r="V1947" s="5"/>
      <c r="W1947" s="5"/>
      <c r="X1947" s="4"/>
      <c r="Y1947" s="6"/>
      <c r="Z1947" s="4"/>
      <c r="AA1947" s="4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</row>
    <row r="1948" spans="1:144" x14ac:dyDescent="0.2">
      <c r="A1948" s="138">
        <f t="shared" si="439"/>
        <v>44243</v>
      </c>
      <c r="B1948" s="142">
        <f t="shared" ca="1" si="446"/>
        <v>1039940.639</v>
      </c>
      <c r="C1948" s="52">
        <f t="shared" si="440"/>
        <v>1000000</v>
      </c>
      <c r="D1948" s="38">
        <f t="shared" si="441"/>
        <v>0.14476</v>
      </c>
      <c r="E1948" s="42">
        <f t="shared" si="442"/>
        <v>44134</v>
      </c>
      <c r="F1948" s="1">
        <f t="shared" si="434"/>
        <v>72</v>
      </c>
      <c r="G1948" s="51">
        <f t="shared" si="435"/>
        <v>73</v>
      </c>
      <c r="H1948" s="43">
        <f t="shared" si="436"/>
        <v>1.0399406390000001</v>
      </c>
      <c r="I1948" s="51">
        <f t="shared" si="443"/>
        <v>0</v>
      </c>
      <c r="J1948" s="52">
        <f t="shared" si="437"/>
        <v>39940.639000000003</v>
      </c>
      <c r="K1948" s="41">
        <f t="shared" si="438"/>
        <v>0</v>
      </c>
      <c r="L1948" s="2" t="str">
        <f t="shared" si="444"/>
        <v>J=</v>
      </c>
      <c r="M1948" s="42">
        <f t="shared" si="445"/>
        <v>44501</v>
      </c>
      <c r="N1948" s="5">
        <f t="shared" si="447"/>
        <v>0</v>
      </c>
      <c r="O1948" s="4"/>
      <c r="P1948" s="4"/>
      <c r="Q1948" s="4"/>
      <c r="R1948" s="5"/>
      <c r="S1948" s="3"/>
      <c r="T1948" s="4"/>
      <c r="U1948" s="5"/>
      <c r="V1948" s="5"/>
      <c r="W1948" s="5"/>
      <c r="X1948" s="4"/>
      <c r="Y1948" s="6"/>
      <c r="Z1948" s="4"/>
      <c r="AA1948" s="4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</row>
    <row r="1949" spans="1:144" x14ac:dyDescent="0.2">
      <c r="A1949" s="138">
        <f t="shared" si="439"/>
        <v>44244</v>
      </c>
      <c r="B1949" s="142">
        <f t="shared" ca="1" si="446"/>
        <v>1039940.639</v>
      </c>
      <c r="C1949" s="52">
        <f t="shared" si="440"/>
        <v>1000000</v>
      </c>
      <c r="D1949" s="38">
        <f t="shared" si="441"/>
        <v>0.14476</v>
      </c>
      <c r="E1949" s="42">
        <f t="shared" si="442"/>
        <v>44134</v>
      </c>
      <c r="F1949" s="1">
        <f t="shared" si="434"/>
        <v>73</v>
      </c>
      <c r="G1949" s="51">
        <f t="shared" si="435"/>
        <v>73</v>
      </c>
      <c r="H1949" s="43">
        <f t="shared" si="436"/>
        <v>1.0399406390000001</v>
      </c>
      <c r="I1949" s="51">
        <f t="shared" si="443"/>
        <v>0</v>
      </c>
      <c r="J1949" s="52">
        <f t="shared" si="437"/>
        <v>39940.639000000003</v>
      </c>
      <c r="K1949" s="41">
        <f t="shared" si="438"/>
        <v>0</v>
      </c>
      <c r="L1949" s="2" t="str">
        <f t="shared" si="444"/>
        <v>J=</v>
      </c>
      <c r="M1949" s="42">
        <f t="shared" si="445"/>
        <v>44501</v>
      </c>
      <c r="N1949" s="5">
        <f t="shared" si="447"/>
        <v>0</v>
      </c>
      <c r="O1949" s="4"/>
      <c r="P1949" s="4"/>
      <c r="Q1949" s="4"/>
      <c r="R1949" s="5"/>
      <c r="S1949" s="3"/>
      <c r="T1949" s="4"/>
      <c r="U1949" s="5"/>
      <c r="V1949" s="5"/>
      <c r="W1949" s="5"/>
      <c r="X1949" s="4"/>
      <c r="Y1949" s="6"/>
      <c r="Z1949" s="4"/>
      <c r="AA1949" s="4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</row>
    <row r="1950" spans="1:144" x14ac:dyDescent="0.2">
      <c r="A1950" s="138">
        <f t="shared" si="439"/>
        <v>44245</v>
      </c>
      <c r="B1950" s="142">
        <f t="shared" ca="1" si="446"/>
        <v>1040498.704</v>
      </c>
      <c r="C1950" s="52">
        <f t="shared" si="440"/>
        <v>1000000</v>
      </c>
      <c r="D1950" s="38">
        <f t="shared" si="441"/>
        <v>0.14476</v>
      </c>
      <c r="E1950" s="42">
        <f t="shared" si="442"/>
        <v>44134</v>
      </c>
      <c r="F1950" s="1">
        <f t="shared" si="434"/>
        <v>74</v>
      </c>
      <c r="G1950" s="51">
        <f t="shared" si="435"/>
        <v>74</v>
      </c>
      <c r="H1950" s="43">
        <f t="shared" si="436"/>
        <v>1.040498704</v>
      </c>
      <c r="I1950" s="51">
        <f t="shared" si="443"/>
        <v>0</v>
      </c>
      <c r="J1950" s="52">
        <f t="shared" si="437"/>
        <v>40498.703999999998</v>
      </c>
      <c r="K1950" s="41">
        <f t="shared" si="438"/>
        <v>0</v>
      </c>
      <c r="L1950" s="2" t="str">
        <f t="shared" si="444"/>
        <v>J=</v>
      </c>
      <c r="M1950" s="42">
        <f t="shared" si="445"/>
        <v>44501</v>
      </c>
      <c r="N1950" s="5">
        <f t="shared" si="447"/>
        <v>0</v>
      </c>
      <c r="O1950" s="4"/>
      <c r="P1950" s="4"/>
      <c r="Q1950" s="4"/>
      <c r="R1950" s="5"/>
      <c r="S1950" s="3"/>
      <c r="T1950" s="4"/>
      <c r="U1950" s="5"/>
      <c r="V1950" s="5"/>
      <c r="W1950" s="5"/>
      <c r="X1950" s="4"/>
      <c r="Y1950" s="6"/>
      <c r="Z1950" s="4"/>
      <c r="AA1950" s="4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</row>
    <row r="1951" spans="1:144" x14ac:dyDescent="0.2">
      <c r="A1951" s="138">
        <f t="shared" si="439"/>
        <v>44246</v>
      </c>
      <c r="B1951" s="142">
        <f t="shared" ca="1" si="446"/>
        <v>1041057.069</v>
      </c>
      <c r="C1951" s="52">
        <f t="shared" si="440"/>
        <v>1000000</v>
      </c>
      <c r="D1951" s="38">
        <f t="shared" si="441"/>
        <v>0.14476</v>
      </c>
      <c r="E1951" s="42">
        <f t="shared" si="442"/>
        <v>44134</v>
      </c>
      <c r="F1951" s="1">
        <f t="shared" si="434"/>
        <v>75</v>
      </c>
      <c r="G1951" s="51">
        <f t="shared" si="435"/>
        <v>75</v>
      </c>
      <c r="H1951" s="43">
        <f t="shared" si="436"/>
        <v>1.0410570690000001</v>
      </c>
      <c r="I1951" s="51">
        <f t="shared" si="443"/>
        <v>0</v>
      </c>
      <c r="J1951" s="52">
        <f t="shared" si="437"/>
        <v>41057.069000000003</v>
      </c>
      <c r="K1951" s="41">
        <f t="shared" si="438"/>
        <v>0</v>
      </c>
      <c r="L1951" s="2" t="str">
        <f t="shared" si="444"/>
        <v>J=</v>
      </c>
      <c r="M1951" s="42">
        <f t="shared" si="445"/>
        <v>44501</v>
      </c>
      <c r="N1951" s="5">
        <f t="shared" si="447"/>
        <v>0</v>
      </c>
      <c r="O1951" s="4"/>
      <c r="P1951" s="4"/>
      <c r="Q1951" s="4"/>
      <c r="R1951" s="5"/>
      <c r="S1951" s="3"/>
      <c r="T1951" s="4"/>
      <c r="U1951" s="5"/>
      <c r="V1951" s="5"/>
      <c r="W1951" s="5"/>
      <c r="X1951" s="4"/>
      <c r="Y1951" s="6"/>
      <c r="Z1951" s="4"/>
      <c r="AA1951" s="4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</row>
    <row r="1952" spans="1:144" x14ac:dyDescent="0.2">
      <c r="A1952" s="138">
        <f t="shared" si="439"/>
        <v>44247</v>
      </c>
      <c r="B1952" s="142">
        <f t="shared" ca="1" si="446"/>
        <v>1041615.7339999999</v>
      </c>
      <c r="C1952" s="52">
        <f t="shared" si="440"/>
        <v>1000000</v>
      </c>
      <c r="D1952" s="38">
        <f t="shared" si="441"/>
        <v>0.14476</v>
      </c>
      <c r="E1952" s="42">
        <f t="shared" si="442"/>
        <v>44134</v>
      </c>
      <c r="F1952" s="1">
        <f t="shared" si="434"/>
        <v>75</v>
      </c>
      <c r="G1952" s="51">
        <f t="shared" si="435"/>
        <v>76</v>
      </c>
      <c r="H1952" s="43">
        <f t="shared" si="436"/>
        <v>1.0416157340000001</v>
      </c>
      <c r="I1952" s="51">
        <f t="shared" si="443"/>
        <v>0</v>
      </c>
      <c r="J1952" s="52">
        <f t="shared" si="437"/>
        <v>41615.733999999997</v>
      </c>
      <c r="K1952" s="41">
        <f t="shared" si="438"/>
        <v>0</v>
      </c>
      <c r="L1952" s="2" t="str">
        <f t="shared" si="444"/>
        <v>J=</v>
      </c>
      <c r="M1952" s="42">
        <f t="shared" si="445"/>
        <v>44501</v>
      </c>
      <c r="N1952" s="5">
        <f t="shared" si="447"/>
        <v>0</v>
      </c>
      <c r="O1952" s="4"/>
      <c r="P1952" s="4"/>
      <c r="Q1952" s="4"/>
      <c r="R1952" s="5"/>
      <c r="S1952" s="3"/>
      <c r="T1952" s="4"/>
      <c r="U1952" s="5"/>
      <c r="V1952" s="5"/>
      <c r="W1952" s="5"/>
      <c r="X1952" s="4"/>
      <c r="Y1952" s="6"/>
      <c r="Z1952" s="4"/>
      <c r="AA1952" s="4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</row>
    <row r="1953" spans="1:144" x14ac:dyDescent="0.2">
      <c r="A1953" s="138">
        <f t="shared" si="439"/>
        <v>44248</v>
      </c>
      <c r="B1953" s="142">
        <f t="shared" ca="1" si="446"/>
        <v>1041615.7339999999</v>
      </c>
      <c r="C1953" s="52">
        <f t="shared" si="440"/>
        <v>1000000</v>
      </c>
      <c r="D1953" s="38">
        <f t="shared" si="441"/>
        <v>0.14476</v>
      </c>
      <c r="E1953" s="42">
        <f t="shared" si="442"/>
        <v>44134</v>
      </c>
      <c r="F1953" s="1">
        <f t="shared" si="434"/>
        <v>75</v>
      </c>
      <c r="G1953" s="51">
        <f t="shared" si="435"/>
        <v>76</v>
      </c>
      <c r="H1953" s="43">
        <f t="shared" si="436"/>
        <v>1.0416157340000001</v>
      </c>
      <c r="I1953" s="51">
        <f t="shared" si="443"/>
        <v>0</v>
      </c>
      <c r="J1953" s="52">
        <f t="shared" si="437"/>
        <v>41615.733999999997</v>
      </c>
      <c r="K1953" s="41">
        <f t="shared" si="438"/>
        <v>0</v>
      </c>
      <c r="L1953" s="2" t="str">
        <f t="shared" si="444"/>
        <v>J=</v>
      </c>
      <c r="M1953" s="42">
        <f t="shared" si="445"/>
        <v>44501</v>
      </c>
      <c r="N1953" s="5">
        <f t="shared" si="447"/>
        <v>0</v>
      </c>
      <c r="O1953" s="4"/>
      <c r="P1953" s="4"/>
      <c r="Q1953" s="4"/>
      <c r="R1953" s="5"/>
      <c r="S1953" s="3"/>
      <c r="T1953" s="4"/>
      <c r="U1953" s="5"/>
      <c r="V1953" s="5"/>
      <c r="W1953" s="5"/>
      <c r="X1953" s="4"/>
      <c r="Y1953" s="6"/>
      <c r="Z1953" s="4"/>
      <c r="AA1953" s="4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</row>
    <row r="1954" spans="1:144" x14ac:dyDescent="0.2">
      <c r="A1954" s="138">
        <f t="shared" si="439"/>
        <v>44249</v>
      </c>
      <c r="B1954" s="142">
        <f t="shared" ca="1" si="446"/>
        <v>1041615.7339999999</v>
      </c>
      <c r="C1954" s="52">
        <f t="shared" si="440"/>
        <v>1000000</v>
      </c>
      <c r="D1954" s="38">
        <f t="shared" si="441"/>
        <v>0.14476</v>
      </c>
      <c r="E1954" s="42">
        <f t="shared" si="442"/>
        <v>44134</v>
      </c>
      <c r="F1954" s="1">
        <f t="shared" si="434"/>
        <v>76</v>
      </c>
      <c r="G1954" s="51">
        <f t="shared" si="435"/>
        <v>76</v>
      </c>
      <c r="H1954" s="43">
        <f t="shared" si="436"/>
        <v>1.0416157340000001</v>
      </c>
      <c r="I1954" s="51">
        <f t="shared" si="443"/>
        <v>0</v>
      </c>
      <c r="J1954" s="52">
        <f t="shared" si="437"/>
        <v>41615.733999999997</v>
      </c>
      <c r="K1954" s="41">
        <f t="shared" si="438"/>
        <v>0</v>
      </c>
      <c r="L1954" s="2" t="str">
        <f t="shared" si="444"/>
        <v>J=</v>
      </c>
      <c r="M1954" s="42">
        <f t="shared" si="445"/>
        <v>44501</v>
      </c>
      <c r="N1954" s="5">
        <f t="shared" si="447"/>
        <v>0</v>
      </c>
      <c r="O1954" s="4"/>
      <c r="P1954" s="4"/>
      <c r="Q1954" s="4"/>
      <c r="R1954" s="5"/>
      <c r="S1954" s="3"/>
      <c r="T1954" s="4"/>
      <c r="U1954" s="5"/>
      <c r="V1954" s="5"/>
      <c r="W1954" s="5"/>
      <c r="X1954" s="4"/>
      <c r="Y1954" s="6"/>
      <c r="Z1954" s="4"/>
      <c r="AA1954" s="4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</row>
    <row r="1955" spans="1:144" x14ac:dyDescent="0.2">
      <c r="A1955" s="138">
        <f t="shared" si="439"/>
        <v>44250</v>
      </c>
      <c r="B1955" s="142">
        <f t="shared" ca="1" si="446"/>
        <v>1042174.698</v>
      </c>
      <c r="C1955" s="52">
        <f t="shared" si="440"/>
        <v>1000000</v>
      </c>
      <c r="D1955" s="38">
        <f t="shared" si="441"/>
        <v>0.14476</v>
      </c>
      <c r="E1955" s="42">
        <f t="shared" si="442"/>
        <v>44134</v>
      </c>
      <c r="F1955" s="1">
        <f t="shared" si="434"/>
        <v>77</v>
      </c>
      <c r="G1955" s="51">
        <f t="shared" si="435"/>
        <v>77</v>
      </c>
      <c r="H1955" s="43">
        <f t="shared" si="436"/>
        <v>1.042174698</v>
      </c>
      <c r="I1955" s="51">
        <f t="shared" si="443"/>
        <v>0</v>
      </c>
      <c r="J1955" s="52">
        <f t="shared" si="437"/>
        <v>42174.697999999997</v>
      </c>
      <c r="K1955" s="41">
        <f t="shared" si="438"/>
        <v>0</v>
      </c>
      <c r="L1955" s="2" t="str">
        <f t="shared" si="444"/>
        <v>J=</v>
      </c>
      <c r="M1955" s="42">
        <f t="shared" si="445"/>
        <v>44501</v>
      </c>
      <c r="N1955" s="5">
        <f t="shared" si="447"/>
        <v>0</v>
      </c>
      <c r="O1955" s="4"/>
      <c r="P1955" s="4"/>
      <c r="Q1955" s="4"/>
      <c r="R1955" s="5"/>
      <c r="S1955" s="3"/>
      <c r="T1955" s="4"/>
      <c r="U1955" s="5"/>
      <c r="V1955" s="5"/>
      <c r="W1955" s="5"/>
      <c r="X1955" s="4"/>
      <c r="Y1955" s="6"/>
      <c r="Z1955" s="4"/>
      <c r="AA1955" s="4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</row>
    <row r="1956" spans="1:144" x14ac:dyDescent="0.2">
      <c r="A1956" s="138">
        <f t="shared" si="439"/>
        <v>44251</v>
      </c>
      <c r="B1956" s="142">
        <f t="shared" ca="1" si="446"/>
        <v>1042733.9620000001</v>
      </c>
      <c r="C1956" s="52">
        <f t="shared" si="440"/>
        <v>1000000</v>
      </c>
      <c r="D1956" s="38">
        <f t="shared" si="441"/>
        <v>0.14476</v>
      </c>
      <c r="E1956" s="42">
        <f t="shared" si="442"/>
        <v>44134</v>
      </c>
      <c r="F1956" s="1">
        <f t="shared" si="434"/>
        <v>78</v>
      </c>
      <c r="G1956" s="51">
        <f t="shared" si="435"/>
        <v>78</v>
      </c>
      <c r="H1956" s="43">
        <f t="shared" si="436"/>
        <v>1.042733962</v>
      </c>
      <c r="I1956" s="51">
        <f t="shared" si="443"/>
        <v>0</v>
      </c>
      <c r="J1956" s="52">
        <f t="shared" si="437"/>
        <v>42733.962</v>
      </c>
      <c r="K1956" s="41">
        <f t="shared" si="438"/>
        <v>0</v>
      </c>
      <c r="L1956" s="2" t="str">
        <f t="shared" si="444"/>
        <v>J=</v>
      </c>
      <c r="M1956" s="42">
        <f t="shared" si="445"/>
        <v>44501</v>
      </c>
      <c r="N1956" s="5">
        <f t="shared" si="447"/>
        <v>0</v>
      </c>
      <c r="O1956" s="4"/>
      <c r="P1956" s="4"/>
      <c r="Q1956" s="4"/>
      <c r="R1956" s="5"/>
      <c r="S1956" s="3"/>
      <c r="T1956" s="4"/>
      <c r="U1956" s="5"/>
      <c r="V1956" s="5"/>
      <c r="W1956" s="5"/>
      <c r="X1956" s="4"/>
      <c r="Y1956" s="6"/>
      <c r="Z1956" s="4"/>
      <c r="AA1956" s="4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</row>
    <row r="1957" spans="1:144" x14ac:dyDescent="0.2">
      <c r="A1957" s="138">
        <f t="shared" si="439"/>
        <v>44252</v>
      </c>
      <c r="B1957" s="142">
        <f t="shared" ca="1" si="446"/>
        <v>1043293.527</v>
      </c>
      <c r="C1957" s="52">
        <f t="shared" si="440"/>
        <v>1000000</v>
      </c>
      <c r="D1957" s="38">
        <f t="shared" si="441"/>
        <v>0.14476</v>
      </c>
      <c r="E1957" s="42">
        <f t="shared" si="442"/>
        <v>44134</v>
      </c>
      <c r="F1957" s="1">
        <f t="shared" si="434"/>
        <v>79</v>
      </c>
      <c r="G1957" s="51">
        <f t="shared" si="435"/>
        <v>79</v>
      </c>
      <c r="H1957" s="43">
        <f t="shared" si="436"/>
        <v>1.0432935270000001</v>
      </c>
      <c r="I1957" s="51">
        <f t="shared" si="443"/>
        <v>0</v>
      </c>
      <c r="J1957" s="52">
        <f t="shared" si="437"/>
        <v>43293.527000000002</v>
      </c>
      <c r="K1957" s="41">
        <f t="shared" si="438"/>
        <v>0</v>
      </c>
      <c r="L1957" s="2" t="str">
        <f t="shared" si="444"/>
        <v>J=</v>
      </c>
      <c r="M1957" s="42">
        <f t="shared" si="445"/>
        <v>44501</v>
      </c>
      <c r="N1957" s="5">
        <f t="shared" si="447"/>
        <v>0</v>
      </c>
      <c r="O1957" s="4"/>
      <c r="P1957" s="4"/>
      <c r="Q1957" s="4"/>
      <c r="R1957" s="5"/>
      <c r="S1957" s="3"/>
      <c r="T1957" s="4"/>
      <c r="U1957" s="5"/>
      <c r="V1957" s="5"/>
      <c r="W1957" s="5"/>
      <c r="X1957" s="4"/>
      <c r="Y1957" s="6"/>
      <c r="Z1957" s="4"/>
      <c r="AA1957" s="4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</row>
    <row r="1958" spans="1:144" x14ac:dyDescent="0.2">
      <c r="A1958" s="138">
        <f t="shared" si="439"/>
        <v>44253</v>
      </c>
      <c r="B1958" s="142">
        <f t="shared" ca="1" si="446"/>
        <v>1043853.39199999</v>
      </c>
      <c r="C1958" s="52">
        <f t="shared" si="440"/>
        <v>1000000</v>
      </c>
      <c r="D1958" s="38">
        <f t="shared" si="441"/>
        <v>0.14476</v>
      </c>
      <c r="E1958" s="42">
        <f t="shared" si="442"/>
        <v>44134</v>
      </c>
      <c r="F1958" s="1">
        <f t="shared" si="434"/>
        <v>80</v>
      </c>
      <c r="G1958" s="51">
        <f t="shared" si="435"/>
        <v>80</v>
      </c>
      <c r="H1958" s="43">
        <f t="shared" si="436"/>
        <v>1.0438533919999999</v>
      </c>
      <c r="I1958" s="51">
        <f t="shared" si="443"/>
        <v>0</v>
      </c>
      <c r="J1958" s="52">
        <f t="shared" si="437"/>
        <v>43853.391999990003</v>
      </c>
      <c r="K1958" s="41">
        <f t="shared" si="438"/>
        <v>0</v>
      </c>
      <c r="L1958" s="2" t="str">
        <f t="shared" si="444"/>
        <v>J=</v>
      </c>
      <c r="M1958" s="42">
        <f t="shared" si="445"/>
        <v>44501</v>
      </c>
      <c r="N1958" s="5">
        <f t="shared" si="447"/>
        <v>0</v>
      </c>
      <c r="O1958" s="4"/>
      <c r="P1958" s="4"/>
      <c r="Q1958" s="4"/>
      <c r="R1958" s="5"/>
      <c r="S1958" s="3"/>
      <c r="T1958" s="4"/>
      <c r="U1958" s="5"/>
      <c r="V1958" s="5"/>
      <c r="W1958" s="5"/>
      <c r="X1958" s="4"/>
      <c r="Y1958" s="6"/>
      <c r="Z1958" s="4"/>
      <c r="AA1958" s="4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</row>
    <row r="1959" spans="1:144" x14ac:dyDescent="0.2">
      <c r="A1959" s="138">
        <f t="shared" si="439"/>
        <v>44254</v>
      </c>
      <c r="B1959" s="142">
        <f t="shared" ca="1" si="446"/>
        <v>1044413.55699999</v>
      </c>
      <c r="C1959" s="52">
        <f t="shared" si="440"/>
        <v>1000000</v>
      </c>
      <c r="D1959" s="38">
        <f t="shared" si="441"/>
        <v>0.14476</v>
      </c>
      <c r="E1959" s="42">
        <f t="shared" si="442"/>
        <v>44134</v>
      </c>
      <c r="F1959" s="1">
        <f t="shared" si="434"/>
        <v>80</v>
      </c>
      <c r="G1959" s="51">
        <f t="shared" si="435"/>
        <v>81</v>
      </c>
      <c r="H1959" s="43">
        <f t="shared" si="436"/>
        <v>1.0444135569999999</v>
      </c>
      <c r="I1959" s="51">
        <f t="shared" si="443"/>
        <v>0</v>
      </c>
      <c r="J1959" s="52">
        <f t="shared" si="437"/>
        <v>44413.556999990004</v>
      </c>
      <c r="K1959" s="41">
        <f t="shared" si="438"/>
        <v>0</v>
      </c>
      <c r="L1959" s="2" t="str">
        <f t="shared" si="444"/>
        <v>J=</v>
      </c>
      <c r="M1959" s="42">
        <f t="shared" si="445"/>
        <v>44501</v>
      </c>
      <c r="N1959" s="5">
        <f t="shared" si="447"/>
        <v>0</v>
      </c>
      <c r="O1959" s="4"/>
      <c r="P1959" s="4"/>
      <c r="Q1959" s="4"/>
      <c r="R1959" s="5"/>
      <c r="S1959" s="3"/>
      <c r="T1959" s="4"/>
      <c r="U1959" s="5"/>
      <c r="V1959" s="5"/>
      <c r="W1959" s="5"/>
      <c r="X1959" s="4"/>
      <c r="Y1959" s="6"/>
      <c r="Z1959" s="4"/>
      <c r="AA1959" s="4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</row>
    <row r="1960" spans="1:144" x14ac:dyDescent="0.2">
      <c r="A1960" s="138">
        <f t="shared" si="439"/>
        <v>44255</v>
      </c>
      <c r="B1960" s="142">
        <f t="shared" ca="1" si="446"/>
        <v>1044413.55699999</v>
      </c>
      <c r="C1960" s="52">
        <f t="shared" si="440"/>
        <v>1000000</v>
      </c>
      <c r="D1960" s="38">
        <f t="shared" si="441"/>
        <v>0.14476</v>
      </c>
      <c r="E1960" s="42">
        <f t="shared" si="442"/>
        <v>44134</v>
      </c>
      <c r="F1960" s="1">
        <f t="shared" si="434"/>
        <v>80</v>
      </c>
      <c r="G1960" s="51">
        <f t="shared" si="435"/>
        <v>81</v>
      </c>
      <c r="H1960" s="43">
        <f t="shared" si="436"/>
        <v>1.0444135569999999</v>
      </c>
      <c r="I1960" s="51">
        <f t="shared" si="443"/>
        <v>0</v>
      </c>
      <c r="J1960" s="52">
        <f t="shared" si="437"/>
        <v>44413.556999990004</v>
      </c>
      <c r="K1960" s="41">
        <f t="shared" si="438"/>
        <v>0</v>
      </c>
      <c r="L1960" s="2" t="str">
        <f t="shared" si="444"/>
        <v>J=</v>
      </c>
      <c r="M1960" s="42">
        <f t="shared" si="445"/>
        <v>44501</v>
      </c>
      <c r="N1960" s="5">
        <f t="shared" si="447"/>
        <v>0</v>
      </c>
      <c r="O1960" s="4"/>
      <c r="P1960" s="4"/>
      <c r="Q1960" s="4"/>
      <c r="R1960" s="5"/>
      <c r="S1960" s="3"/>
      <c r="T1960" s="4"/>
      <c r="U1960" s="5"/>
      <c r="V1960" s="5"/>
      <c r="W1960" s="5"/>
      <c r="X1960" s="4"/>
      <c r="Y1960" s="6"/>
      <c r="Z1960" s="4"/>
      <c r="AA1960" s="4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</row>
    <row r="1961" spans="1:144" x14ac:dyDescent="0.2">
      <c r="A1961" s="138">
        <f t="shared" si="439"/>
        <v>44256</v>
      </c>
      <c r="B1961" s="142">
        <f t="shared" ca="1" si="446"/>
        <v>1044413.55699999</v>
      </c>
      <c r="C1961" s="52">
        <f t="shared" si="440"/>
        <v>1000000</v>
      </c>
      <c r="D1961" s="38">
        <f t="shared" si="441"/>
        <v>0.14476</v>
      </c>
      <c r="E1961" s="42">
        <f t="shared" si="442"/>
        <v>44134</v>
      </c>
      <c r="F1961" s="1">
        <f t="shared" si="434"/>
        <v>81</v>
      </c>
      <c r="G1961" s="51">
        <f t="shared" si="435"/>
        <v>81</v>
      </c>
      <c r="H1961" s="43">
        <f t="shared" si="436"/>
        <v>1.0444135569999999</v>
      </c>
      <c r="I1961" s="51">
        <f t="shared" si="443"/>
        <v>0</v>
      </c>
      <c r="J1961" s="52">
        <f t="shared" si="437"/>
        <v>44413.556999990004</v>
      </c>
      <c r="K1961" s="41">
        <f t="shared" si="438"/>
        <v>0</v>
      </c>
      <c r="L1961" s="2" t="str">
        <f t="shared" si="444"/>
        <v>J=</v>
      </c>
      <c r="M1961" s="42">
        <f t="shared" si="445"/>
        <v>44501</v>
      </c>
      <c r="N1961" s="5">
        <f t="shared" si="447"/>
        <v>0</v>
      </c>
      <c r="O1961" s="4"/>
      <c r="P1961" s="4"/>
      <c r="Q1961" s="4"/>
      <c r="R1961" s="5"/>
      <c r="S1961" s="3"/>
      <c r="T1961" s="4"/>
      <c r="U1961" s="5"/>
      <c r="V1961" s="5"/>
      <c r="W1961" s="5"/>
      <c r="X1961" s="4"/>
      <c r="Y1961" s="6"/>
      <c r="Z1961" s="4"/>
      <c r="AA1961" s="4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</row>
    <row r="1962" spans="1:144" x14ac:dyDescent="0.2">
      <c r="A1962" s="138">
        <f t="shared" si="439"/>
        <v>44257</v>
      </c>
      <c r="B1962" s="142">
        <f t="shared" ca="1" si="446"/>
        <v>1044974.023</v>
      </c>
      <c r="C1962" s="52">
        <f t="shared" si="440"/>
        <v>1000000</v>
      </c>
      <c r="D1962" s="38">
        <f t="shared" si="441"/>
        <v>0.14476</v>
      </c>
      <c r="E1962" s="42">
        <f t="shared" si="442"/>
        <v>44134</v>
      </c>
      <c r="F1962" s="1">
        <f t="shared" si="434"/>
        <v>82</v>
      </c>
      <c r="G1962" s="51">
        <f t="shared" si="435"/>
        <v>82</v>
      </c>
      <c r="H1962" s="43">
        <f t="shared" si="436"/>
        <v>1.044974023</v>
      </c>
      <c r="I1962" s="51">
        <f t="shared" si="443"/>
        <v>0</v>
      </c>
      <c r="J1962" s="52">
        <f t="shared" si="437"/>
        <v>44974.023000000001</v>
      </c>
      <c r="K1962" s="41">
        <f t="shared" si="438"/>
        <v>0</v>
      </c>
      <c r="L1962" s="2" t="str">
        <f t="shared" si="444"/>
        <v>J=</v>
      </c>
      <c r="M1962" s="42">
        <f t="shared" si="445"/>
        <v>44501</v>
      </c>
      <c r="N1962" s="5">
        <f t="shared" si="447"/>
        <v>0</v>
      </c>
      <c r="O1962" s="4"/>
      <c r="P1962" s="4"/>
      <c r="Q1962" s="4"/>
      <c r="R1962" s="5"/>
      <c r="S1962" s="3"/>
      <c r="T1962" s="4"/>
      <c r="U1962" s="5"/>
      <c r="V1962" s="5"/>
      <c r="W1962" s="5"/>
      <c r="X1962" s="4"/>
      <c r="Y1962" s="6"/>
      <c r="Z1962" s="4"/>
      <c r="AA1962" s="4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</row>
    <row r="1963" spans="1:144" x14ac:dyDescent="0.2">
      <c r="A1963" s="138">
        <f t="shared" si="439"/>
        <v>44258</v>
      </c>
      <c r="B1963" s="142">
        <f t="shared" ca="1" si="446"/>
        <v>1045534.789</v>
      </c>
      <c r="C1963" s="52">
        <f t="shared" si="440"/>
        <v>1000000</v>
      </c>
      <c r="D1963" s="38">
        <f t="shared" si="441"/>
        <v>0.14476</v>
      </c>
      <c r="E1963" s="42">
        <f t="shared" si="442"/>
        <v>44134</v>
      </c>
      <c r="F1963" s="1">
        <f t="shared" si="434"/>
        <v>83</v>
      </c>
      <c r="G1963" s="51">
        <f t="shared" si="435"/>
        <v>83</v>
      </c>
      <c r="H1963" s="43">
        <f t="shared" si="436"/>
        <v>1.045534789</v>
      </c>
      <c r="I1963" s="51">
        <f t="shared" si="443"/>
        <v>0</v>
      </c>
      <c r="J1963" s="52">
        <f t="shared" si="437"/>
        <v>45534.788999999997</v>
      </c>
      <c r="K1963" s="41">
        <f t="shared" si="438"/>
        <v>0</v>
      </c>
      <c r="L1963" s="2" t="str">
        <f t="shared" si="444"/>
        <v>J=</v>
      </c>
      <c r="M1963" s="42">
        <f t="shared" si="445"/>
        <v>44501</v>
      </c>
      <c r="N1963" s="5">
        <f t="shared" si="447"/>
        <v>0</v>
      </c>
      <c r="O1963" s="4"/>
      <c r="P1963" s="4"/>
      <c r="Q1963" s="4"/>
      <c r="R1963" s="5"/>
      <c r="S1963" s="3"/>
      <c r="T1963" s="4"/>
      <c r="U1963" s="5"/>
      <c r="V1963" s="5"/>
      <c r="W1963" s="5"/>
      <c r="X1963" s="4"/>
      <c r="Y1963" s="6"/>
      <c r="Z1963" s="4"/>
      <c r="AA1963" s="4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</row>
    <row r="1964" spans="1:144" x14ac:dyDescent="0.2">
      <c r="A1964" s="138">
        <f t="shared" si="439"/>
        <v>44259</v>
      </c>
      <c r="B1964" s="142">
        <f t="shared" ca="1" si="446"/>
        <v>1046095.857</v>
      </c>
      <c r="C1964" s="52">
        <f t="shared" si="440"/>
        <v>1000000</v>
      </c>
      <c r="D1964" s="38">
        <f t="shared" si="441"/>
        <v>0.14476</v>
      </c>
      <c r="E1964" s="42">
        <f t="shared" si="442"/>
        <v>44134</v>
      </c>
      <c r="F1964" s="1">
        <f t="shared" si="434"/>
        <v>84</v>
      </c>
      <c r="G1964" s="51">
        <f t="shared" si="435"/>
        <v>84</v>
      </c>
      <c r="H1964" s="43">
        <f t="shared" si="436"/>
        <v>1.0460958570000001</v>
      </c>
      <c r="I1964" s="51">
        <f t="shared" si="443"/>
        <v>0</v>
      </c>
      <c r="J1964" s="52">
        <f t="shared" si="437"/>
        <v>46095.857000000004</v>
      </c>
      <c r="K1964" s="41">
        <f t="shared" si="438"/>
        <v>0</v>
      </c>
      <c r="L1964" s="2" t="str">
        <f t="shared" si="444"/>
        <v>J=</v>
      </c>
      <c r="M1964" s="42">
        <f t="shared" si="445"/>
        <v>44501</v>
      </c>
      <c r="N1964" s="5">
        <f t="shared" si="447"/>
        <v>0</v>
      </c>
      <c r="O1964" s="4"/>
      <c r="P1964" s="4"/>
      <c r="Q1964" s="4"/>
      <c r="R1964" s="5"/>
      <c r="S1964" s="3"/>
      <c r="T1964" s="4"/>
      <c r="U1964" s="5"/>
      <c r="V1964" s="5"/>
      <c r="W1964" s="5"/>
      <c r="X1964" s="4"/>
      <c r="Y1964" s="6"/>
      <c r="Z1964" s="4"/>
      <c r="AA1964" s="4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</row>
    <row r="1965" spans="1:144" x14ac:dyDescent="0.2">
      <c r="A1965" s="138">
        <f t="shared" si="439"/>
        <v>44260</v>
      </c>
      <c r="B1965" s="142">
        <f t="shared" ca="1" si="446"/>
        <v>1046657.22499999</v>
      </c>
      <c r="C1965" s="52">
        <f t="shared" si="440"/>
        <v>1000000</v>
      </c>
      <c r="D1965" s="38">
        <f t="shared" si="441"/>
        <v>0.14476</v>
      </c>
      <c r="E1965" s="42">
        <f t="shared" si="442"/>
        <v>44134</v>
      </c>
      <c r="F1965" s="1">
        <f t="shared" si="434"/>
        <v>85</v>
      </c>
      <c r="G1965" s="51">
        <f t="shared" si="435"/>
        <v>85</v>
      </c>
      <c r="H1965" s="43">
        <f t="shared" si="436"/>
        <v>1.0466572249999999</v>
      </c>
      <c r="I1965" s="51">
        <f t="shared" si="443"/>
        <v>0</v>
      </c>
      <c r="J1965" s="52">
        <f t="shared" si="437"/>
        <v>46657.224999990001</v>
      </c>
      <c r="K1965" s="41">
        <f t="shared" si="438"/>
        <v>0</v>
      </c>
      <c r="L1965" s="2" t="str">
        <f t="shared" si="444"/>
        <v>J=</v>
      </c>
      <c r="M1965" s="42">
        <f t="shared" si="445"/>
        <v>44501</v>
      </c>
      <c r="N1965" s="5">
        <f t="shared" si="447"/>
        <v>0</v>
      </c>
      <c r="O1965" s="4"/>
      <c r="P1965" s="4"/>
      <c r="Q1965" s="4"/>
      <c r="R1965" s="5"/>
      <c r="S1965" s="3"/>
      <c r="T1965" s="4"/>
      <c r="U1965" s="5"/>
      <c r="V1965" s="5"/>
      <c r="W1965" s="5"/>
      <c r="X1965" s="4"/>
      <c r="Y1965" s="6"/>
      <c r="Z1965" s="4"/>
      <c r="AA1965" s="4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</row>
    <row r="1966" spans="1:144" x14ac:dyDescent="0.2">
      <c r="A1966" s="138">
        <f t="shared" si="439"/>
        <v>44261</v>
      </c>
      <c r="B1966" s="142">
        <f t="shared" ca="1" si="446"/>
        <v>1047218.895</v>
      </c>
      <c r="C1966" s="52">
        <f t="shared" si="440"/>
        <v>1000000</v>
      </c>
      <c r="D1966" s="38">
        <f t="shared" si="441"/>
        <v>0.14476</v>
      </c>
      <c r="E1966" s="42">
        <f t="shared" si="442"/>
        <v>44134</v>
      </c>
      <c r="F1966" s="1">
        <f t="shared" si="434"/>
        <v>85</v>
      </c>
      <c r="G1966" s="51">
        <f t="shared" si="435"/>
        <v>86</v>
      </c>
      <c r="H1966" s="43">
        <f t="shared" si="436"/>
        <v>1.0472188950000001</v>
      </c>
      <c r="I1966" s="51">
        <f t="shared" si="443"/>
        <v>0</v>
      </c>
      <c r="J1966" s="52">
        <f t="shared" si="437"/>
        <v>47218.894999999997</v>
      </c>
      <c r="K1966" s="41">
        <f t="shared" si="438"/>
        <v>0</v>
      </c>
      <c r="L1966" s="2" t="str">
        <f t="shared" si="444"/>
        <v>J=</v>
      </c>
      <c r="M1966" s="42">
        <f t="shared" si="445"/>
        <v>44501</v>
      </c>
      <c r="N1966" s="5">
        <f t="shared" si="447"/>
        <v>0</v>
      </c>
      <c r="O1966" s="4"/>
      <c r="P1966" s="4"/>
      <c r="Q1966" s="4"/>
      <c r="R1966" s="5"/>
      <c r="S1966" s="3"/>
      <c r="T1966" s="4"/>
      <c r="U1966" s="5"/>
      <c r="V1966" s="5"/>
      <c r="W1966" s="5"/>
      <c r="X1966" s="4"/>
      <c r="Y1966" s="6"/>
      <c r="Z1966" s="4"/>
      <c r="AA1966" s="4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</row>
    <row r="1967" spans="1:144" x14ac:dyDescent="0.2">
      <c r="A1967" s="138">
        <f t="shared" si="439"/>
        <v>44262</v>
      </c>
      <c r="B1967" s="142">
        <f t="shared" ca="1" si="446"/>
        <v>1047218.895</v>
      </c>
      <c r="C1967" s="52">
        <f t="shared" si="440"/>
        <v>1000000</v>
      </c>
      <c r="D1967" s="38">
        <f t="shared" si="441"/>
        <v>0.14476</v>
      </c>
      <c r="E1967" s="42">
        <f t="shared" si="442"/>
        <v>44134</v>
      </c>
      <c r="F1967" s="1">
        <f t="shared" si="434"/>
        <v>85</v>
      </c>
      <c r="G1967" s="51">
        <f t="shared" si="435"/>
        <v>86</v>
      </c>
      <c r="H1967" s="43">
        <f t="shared" si="436"/>
        <v>1.0472188950000001</v>
      </c>
      <c r="I1967" s="51">
        <f t="shared" si="443"/>
        <v>0</v>
      </c>
      <c r="J1967" s="52">
        <f t="shared" si="437"/>
        <v>47218.894999999997</v>
      </c>
      <c r="K1967" s="41">
        <f t="shared" si="438"/>
        <v>0</v>
      </c>
      <c r="L1967" s="2" t="str">
        <f t="shared" si="444"/>
        <v>J=</v>
      </c>
      <c r="M1967" s="42">
        <f t="shared" si="445"/>
        <v>44501</v>
      </c>
      <c r="N1967" s="5">
        <f t="shared" si="447"/>
        <v>0</v>
      </c>
      <c r="O1967" s="4"/>
      <c r="P1967" s="4"/>
      <c r="Q1967" s="4"/>
      <c r="R1967" s="5"/>
      <c r="S1967" s="3"/>
      <c r="T1967" s="4"/>
      <c r="U1967" s="5"/>
      <c r="V1967" s="5"/>
      <c r="W1967" s="5"/>
      <c r="X1967" s="4"/>
      <c r="Y1967" s="6"/>
      <c r="Z1967" s="4"/>
      <c r="AA1967" s="4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</row>
    <row r="1968" spans="1:144" x14ac:dyDescent="0.2">
      <c r="A1968" s="138">
        <f t="shared" si="439"/>
        <v>44263</v>
      </c>
      <c r="B1968" s="142">
        <f t="shared" ca="1" si="446"/>
        <v>1047218.895</v>
      </c>
      <c r="C1968" s="52">
        <f t="shared" si="440"/>
        <v>1000000</v>
      </c>
      <c r="D1968" s="38">
        <f t="shared" si="441"/>
        <v>0.14476</v>
      </c>
      <c r="E1968" s="42">
        <f t="shared" si="442"/>
        <v>44134</v>
      </c>
      <c r="F1968" s="1">
        <f t="shared" si="434"/>
        <v>86</v>
      </c>
      <c r="G1968" s="51">
        <f t="shared" si="435"/>
        <v>86</v>
      </c>
      <c r="H1968" s="43">
        <f t="shared" si="436"/>
        <v>1.0472188950000001</v>
      </c>
      <c r="I1968" s="51">
        <f t="shared" si="443"/>
        <v>0</v>
      </c>
      <c r="J1968" s="52">
        <f t="shared" si="437"/>
        <v>47218.894999999997</v>
      </c>
      <c r="K1968" s="41">
        <f t="shared" si="438"/>
        <v>0</v>
      </c>
      <c r="L1968" s="2" t="str">
        <f t="shared" si="444"/>
        <v>J=</v>
      </c>
      <c r="M1968" s="42">
        <f t="shared" si="445"/>
        <v>44501</v>
      </c>
      <c r="N1968" s="5">
        <f t="shared" si="447"/>
        <v>0</v>
      </c>
      <c r="O1968" s="4"/>
      <c r="P1968" s="4"/>
      <c r="Q1968" s="4"/>
      <c r="R1968" s="5"/>
      <c r="S1968" s="3"/>
      <c r="T1968" s="4"/>
      <c r="U1968" s="5"/>
      <c r="V1968" s="5"/>
      <c r="W1968" s="5"/>
      <c r="X1968" s="4"/>
      <c r="Y1968" s="6"/>
      <c r="Z1968" s="4"/>
      <c r="AA1968" s="4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</row>
    <row r="1969" spans="1:144" x14ac:dyDescent="0.2">
      <c r="A1969" s="138">
        <f t="shared" si="439"/>
        <v>44264</v>
      </c>
      <c r="B1969" s="142">
        <f t="shared" ca="1" si="446"/>
        <v>1047780.866</v>
      </c>
      <c r="C1969" s="52">
        <f t="shared" si="440"/>
        <v>1000000</v>
      </c>
      <c r="D1969" s="38">
        <f t="shared" si="441"/>
        <v>0.14476</v>
      </c>
      <c r="E1969" s="42">
        <f t="shared" si="442"/>
        <v>44134</v>
      </c>
      <c r="F1969" s="1">
        <f t="shared" si="434"/>
        <v>87</v>
      </c>
      <c r="G1969" s="51">
        <f t="shared" si="435"/>
        <v>87</v>
      </c>
      <c r="H1969" s="43">
        <f t="shared" si="436"/>
        <v>1.0477808660000001</v>
      </c>
      <c r="I1969" s="51">
        <f t="shared" si="443"/>
        <v>0</v>
      </c>
      <c r="J1969" s="52">
        <f t="shared" si="437"/>
        <v>47780.866000000002</v>
      </c>
      <c r="K1969" s="41">
        <f t="shared" si="438"/>
        <v>0</v>
      </c>
      <c r="L1969" s="2" t="str">
        <f t="shared" si="444"/>
        <v>J=</v>
      </c>
      <c r="M1969" s="42">
        <f t="shared" si="445"/>
        <v>44501</v>
      </c>
      <c r="N1969" s="5">
        <f t="shared" si="447"/>
        <v>0</v>
      </c>
      <c r="O1969" s="4"/>
      <c r="P1969" s="4"/>
      <c r="Q1969" s="4"/>
      <c r="R1969" s="5"/>
      <c r="S1969" s="3"/>
      <c r="T1969" s="4"/>
      <c r="U1969" s="5"/>
      <c r="V1969" s="5"/>
      <c r="W1969" s="5"/>
      <c r="X1969" s="4"/>
      <c r="Y1969" s="6"/>
      <c r="Z1969" s="4"/>
      <c r="AA1969" s="4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</row>
    <row r="1970" spans="1:144" x14ac:dyDescent="0.2">
      <c r="A1970" s="138">
        <f t="shared" si="439"/>
        <v>44265</v>
      </c>
      <c r="B1970" s="142">
        <f t="shared" ca="1" si="446"/>
        <v>1048343.139</v>
      </c>
      <c r="C1970" s="52">
        <f t="shared" si="440"/>
        <v>1000000</v>
      </c>
      <c r="D1970" s="38">
        <f t="shared" si="441"/>
        <v>0.14476</v>
      </c>
      <c r="E1970" s="42">
        <f t="shared" si="442"/>
        <v>44134</v>
      </c>
      <c r="F1970" s="1">
        <f t="shared" si="434"/>
        <v>88</v>
      </c>
      <c r="G1970" s="51">
        <f t="shared" si="435"/>
        <v>88</v>
      </c>
      <c r="H1970" s="43">
        <f t="shared" si="436"/>
        <v>1.048343139</v>
      </c>
      <c r="I1970" s="51">
        <f t="shared" si="443"/>
        <v>0</v>
      </c>
      <c r="J1970" s="52">
        <f t="shared" si="437"/>
        <v>48343.139000000003</v>
      </c>
      <c r="K1970" s="41">
        <f t="shared" si="438"/>
        <v>0</v>
      </c>
      <c r="L1970" s="2" t="str">
        <f t="shared" si="444"/>
        <v>J=</v>
      </c>
      <c r="M1970" s="42">
        <f t="shared" si="445"/>
        <v>44501</v>
      </c>
      <c r="N1970" s="5">
        <f t="shared" si="447"/>
        <v>0</v>
      </c>
      <c r="O1970" s="4"/>
      <c r="P1970" s="4"/>
      <c r="Q1970" s="4"/>
      <c r="R1970" s="5"/>
      <c r="S1970" s="3"/>
      <c r="T1970" s="4"/>
      <c r="U1970" s="5"/>
      <c r="V1970" s="5"/>
      <c r="W1970" s="5"/>
      <c r="X1970" s="4"/>
      <c r="Y1970" s="6"/>
      <c r="Z1970" s="4"/>
      <c r="AA1970" s="4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</row>
    <row r="1971" spans="1:144" x14ac:dyDescent="0.2">
      <c r="A1971" s="138">
        <f t="shared" si="439"/>
        <v>44266</v>
      </c>
      <c r="B1971" s="142">
        <f t="shared" ca="1" si="446"/>
        <v>1048905.7139999999</v>
      </c>
      <c r="C1971" s="52">
        <f t="shared" si="440"/>
        <v>1000000</v>
      </c>
      <c r="D1971" s="38">
        <f t="shared" si="441"/>
        <v>0.14476</v>
      </c>
      <c r="E1971" s="42">
        <f t="shared" si="442"/>
        <v>44134</v>
      </c>
      <c r="F1971" s="1">
        <f t="shared" si="434"/>
        <v>89</v>
      </c>
      <c r="G1971" s="51">
        <f t="shared" si="435"/>
        <v>89</v>
      </c>
      <c r="H1971" s="43">
        <f t="shared" si="436"/>
        <v>1.048905714</v>
      </c>
      <c r="I1971" s="51">
        <f t="shared" si="443"/>
        <v>0</v>
      </c>
      <c r="J1971" s="52">
        <f t="shared" si="437"/>
        <v>48905.714</v>
      </c>
      <c r="K1971" s="41">
        <f t="shared" si="438"/>
        <v>0</v>
      </c>
      <c r="L1971" s="2" t="str">
        <f t="shared" si="444"/>
        <v>J=</v>
      </c>
      <c r="M1971" s="42">
        <f t="shared" si="445"/>
        <v>44501</v>
      </c>
      <c r="N1971" s="5">
        <f t="shared" si="447"/>
        <v>0</v>
      </c>
      <c r="O1971" s="4"/>
      <c r="P1971" s="4"/>
      <c r="Q1971" s="4"/>
      <c r="R1971" s="5"/>
      <c r="S1971" s="3"/>
      <c r="T1971" s="4"/>
      <c r="U1971" s="5"/>
      <c r="V1971" s="5"/>
      <c r="W1971" s="5"/>
      <c r="X1971" s="4"/>
      <c r="Y1971" s="6"/>
      <c r="Z1971" s="4"/>
      <c r="AA1971" s="4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</row>
    <row r="1972" spans="1:144" x14ac:dyDescent="0.2">
      <c r="A1972" s="138">
        <f t="shared" si="439"/>
        <v>44267</v>
      </c>
      <c r="B1972" s="142">
        <f t="shared" ca="1" si="446"/>
        <v>1049468.5900000001</v>
      </c>
      <c r="C1972" s="52">
        <f t="shared" si="440"/>
        <v>1000000</v>
      </c>
      <c r="D1972" s="38">
        <f t="shared" si="441"/>
        <v>0.14476</v>
      </c>
      <c r="E1972" s="42">
        <f t="shared" si="442"/>
        <v>44134</v>
      </c>
      <c r="F1972" s="1">
        <f t="shared" si="434"/>
        <v>90</v>
      </c>
      <c r="G1972" s="51">
        <f t="shared" si="435"/>
        <v>90</v>
      </c>
      <c r="H1972" s="43">
        <f t="shared" si="436"/>
        <v>1.04946859</v>
      </c>
      <c r="I1972" s="51">
        <f t="shared" si="443"/>
        <v>0</v>
      </c>
      <c r="J1972" s="52">
        <f t="shared" si="437"/>
        <v>49468.59</v>
      </c>
      <c r="K1972" s="41">
        <f t="shared" si="438"/>
        <v>0</v>
      </c>
      <c r="L1972" s="2" t="str">
        <f t="shared" si="444"/>
        <v>J=</v>
      </c>
      <c r="M1972" s="42">
        <f t="shared" si="445"/>
        <v>44501</v>
      </c>
      <c r="N1972" s="5">
        <f t="shared" si="447"/>
        <v>0</v>
      </c>
      <c r="O1972" s="4"/>
      <c r="P1972" s="4"/>
      <c r="Q1972" s="4"/>
      <c r="R1972" s="5"/>
      <c r="S1972" s="3"/>
      <c r="T1972" s="4"/>
      <c r="U1972" s="5"/>
      <c r="V1972" s="5"/>
      <c r="W1972" s="5"/>
      <c r="X1972" s="4"/>
      <c r="Y1972" s="6"/>
      <c r="Z1972" s="4"/>
      <c r="AA1972" s="4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</row>
    <row r="1973" spans="1:144" x14ac:dyDescent="0.2">
      <c r="A1973" s="138">
        <f t="shared" si="439"/>
        <v>44268</v>
      </c>
      <c r="B1973" s="142">
        <f t="shared" ca="1" si="446"/>
        <v>1050031.7690000001</v>
      </c>
      <c r="C1973" s="52">
        <f t="shared" si="440"/>
        <v>1000000</v>
      </c>
      <c r="D1973" s="38">
        <f t="shared" si="441"/>
        <v>0.14476</v>
      </c>
      <c r="E1973" s="42">
        <f t="shared" si="442"/>
        <v>44134</v>
      </c>
      <c r="F1973" s="1">
        <f t="shared" si="434"/>
        <v>90</v>
      </c>
      <c r="G1973" s="51">
        <f t="shared" si="435"/>
        <v>91</v>
      </c>
      <c r="H1973" s="43">
        <f t="shared" si="436"/>
        <v>1.0500317690000001</v>
      </c>
      <c r="I1973" s="51">
        <f t="shared" si="443"/>
        <v>0</v>
      </c>
      <c r="J1973" s="52">
        <f t="shared" si="437"/>
        <v>50031.769</v>
      </c>
      <c r="K1973" s="41">
        <f t="shared" si="438"/>
        <v>0</v>
      </c>
      <c r="L1973" s="2" t="str">
        <f t="shared" si="444"/>
        <v>J=</v>
      </c>
      <c r="M1973" s="42">
        <f t="shared" si="445"/>
        <v>44501</v>
      </c>
      <c r="N1973" s="5">
        <f t="shared" si="447"/>
        <v>0</v>
      </c>
      <c r="O1973" s="4"/>
      <c r="P1973" s="4"/>
      <c r="Q1973" s="4"/>
      <c r="R1973" s="5"/>
      <c r="S1973" s="3"/>
      <c r="T1973" s="4"/>
      <c r="U1973" s="5"/>
      <c r="V1973" s="5"/>
      <c r="W1973" s="5"/>
      <c r="X1973" s="4"/>
      <c r="Y1973" s="6"/>
      <c r="Z1973" s="4"/>
      <c r="AA1973" s="4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</row>
    <row r="1974" spans="1:144" x14ac:dyDescent="0.2">
      <c r="A1974" s="138">
        <f t="shared" si="439"/>
        <v>44269</v>
      </c>
      <c r="B1974" s="142">
        <f t="shared" ca="1" si="446"/>
        <v>1050031.7690000001</v>
      </c>
      <c r="C1974" s="52">
        <f t="shared" si="440"/>
        <v>1000000</v>
      </c>
      <c r="D1974" s="38">
        <f t="shared" si="441"/>
        <v>0.14476</v>
      </c>
      <c r="E1974" s="42">
        <f t="shared" si="442"/>
        <v>44134</v>
      </c>
      <c r="F1974" s="1">
        <f t="shared" si="434"/>
        <v>90</v>
      </c>
      <c r="G1974" s="51">
        <f t="shared" si="435"/>
        <v>91</v>
      </c>
      <c r="H1974" s="43">
        <f t="shared" si="436"/>
        <v>1.0500317690000001</v>
      </c>
      <c r="I1974" s="51">
        <f t="shared" si="443"/>
        <v>0</v>
      </c>
      <c r="J1974" s="52">
        <f t="shared" si="437"/>
        <v>50031.769</v>
      </c>
      <c r="K1974" s="41">
        <f t="shared" si="438"/>
        <v>0</v>
      </c>
      <c r="L1974" s="2" t="str">
        <f t="shared" si="444"/>
        <v>J=</v>
      </c>
      <c r="M1974" s="42">
        <f t="shared" si="445"/>
        <v>44501</v>
      </c>
      <c r="N1974" s="5">
        <f t="shared" si="447"/>
        <v>0</v>
      </c>
      <c r="O1974" s="4"/>
      <c r="P1974" s="4"/>
      <c r="Q1974" s="4"/>
      <c r="R1974" s="5"/>
      <c r="S1974" s="3"/>
      <c r="T1974" s="4"/>
      <c r="U1974" s="5"/>
      <c r="V1974" s="5"/>
      <c r="W1974" s="5"/>
      <c r="X1974" s="4"/>
      <c r="Y1974" s="6"/>
      <c r="Z1974" s="4"/>
      <c r="AA1974" s="4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</row>
    <row r="1975" spans="1:144" x14ac:dyDescent="0.2">
      <c r="A1975" s="138">
        <f t="shared" si="439"/>
        <v>44270</v>
      </c>
      <c r="B1975" s="142">
        <f t="shared" ca="1" si="446"/>
        <v>1050031.7690000001</v>
      </c>
      <c r="C1975" s="52">
        <f t="shared" si="440"/>
        <v>1000000</v>
      </c>
      <c r="D1975" s="38">
        <f t="shared" si="441"/>
        <v>0.14476</v>
      </c>
      <c r="E1975" s="42">
        <f t="shared" si="442"/>
        <v>44134</v>
      </c>
      <c r="F1975" s="1">
        <f t="shared" si="434"/>
        <v>91</v>
      </c>
      <c r="G1975" s="51">
        <f t="shared" si="435"/>
        <v>91</v>
      </c>
      <c r="H1975" s="43">
        <f t="shared" si="436"/>
        <v>1.0500317690000001</v>
      </c>
      <c r="I1975" s="51">
        <f t="shared" si="443"/>
        <v>0</v>
      </c>
      <c r="J1975" s="52">
        <f t="shared" si="437"/>
        <v>50031.769</v>
      </c>
      <c r="K1975" s="41">
        <f t="shared" si="438"/>
        <v>0</v>
      </c>
      <c r="L1975" s="2" t="str">
        <f t="shared" si="444"/>
        <v>J=</v>
      </c>
      <c r="M1975" s="42">
        <f t="shared" si="445"/>
        <v>44501</v>
      </c>
      <c r="N1975" s="5">
        <f t="shared" si="447"/>
        <v>0</v>
      </c>
      <c r="O1975" s="4"/>
      <c r="P1975" s="4"/>
      <c r="Q1975" s="4"/>
      <c r="R1975" s="5"/>
      <c r="S1975" s="3"/>
      <c r="T1975" s="4"/>
      <c r="U1975" s="5"/>
      <c r="V1975" s="5"/>
      <c r="W1975" s="5"/>
      <c r="X1975" s="4"/>
      <c r="Y1975" s="6"/>
      <c r="Z1975" s="4"/>
      <c r="AA1975" s="4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</row>
    <row r="1976" spans="1:144" x14ac:dyDescent="0.2">
      <c r="A1976" s="138">
        <f t="shared" si="439"/>
        <v>44271</v>
      </c>
      <c r="B1976" s="142">
        <f t="shared" ca="1" si="446"/>
        <v>1050595.2489999901</v>
      </c>
      <c r="C1976" s="52">
        <f t="shared" si="440"/>
        <v>1000000</v>
      </c>
      <c r="D1976" s="38">
        <f t="shared" si="441"/>
        <v>0.14476</v>
      </c>
      <c r="E1976" s="42">
        <f t="shared" si="442"/>
        <v>44134</v>
      </c>
      <c r="F1976" s="1">
        <f t="shared" si="434"/>
        <v>92</v>
      </c>
      <c r="G1976" s="51">
        <f t="shared" si="435"/>
        <v>92</v>
      </c>
      <c r="H1976" s="43">
        <f t="shared" si="436"/>
        <v>1.0505952489999999</v>
      </c>
      <c r="I1976" s="51">
        <f t="shared" si="443"/>
        <v>0</v>
      </c>
      <c r="J1976" s="52">
        <f t="shared" si="437"/>
        <v>50595.248999989999</v>
      </c>
      <c r="K1976" s="41">
        <f t="shared" si="438"/>
        <v>0</v>
      </c>
      <c r="L1976" s="2" t="str">
        <f t="shared" si="444"/>
        <v>J=</v>
      </c>
      <c r="M1976" s="42">
        <f t="shared" si="445"/>
        <v>44501</v>
      </c>
      <c r="N1976" s="5">
        <f t="shared" si="447"/>
        <v>0</v>
      </c>
      <c r="O1976" s="4"/>
      <c r="P1976" s="4"/>
      <c r="Q1976" s="4"/>
      <c r="R1976" s="5"/>
      <c r="S1976" s="3"/>
      <c r="T1976" s="4"/>
      <c r="U1976" s="5"/>
      <c r="V1976" s="5"/>
      <c r="W1976" s="5"/>
      <c r="X1976" s="4"/>
      <c r="Y1976" s="6"/>
      <c r="Z1976" s="4"/>
      <c r="AA1976" s="4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</row>
    <row r="1977" spans="1:144" x14ac:dyDescent="0.2">
      <c r="A1977" s="138">
        <f t="shared" si="439"/>
        <v>44272</v>
      </c>
      <c r="B1977" s="142">
        <f t="shared" ca="1" si="446"/>
        <v>1051159.0319999901</v>
      </c>
      <c r="C1977" s="52">
        <f t="shared" si="440"/>
        <v>1000000</v>
      </c>
      <c r="D1977" s="38">
        <f t="shared" si="441"/>
        <v>0.14476</v>
      </c>
      <c r="E1977" s="42">
        <f t="shared" si="442"/>
        <v>44134</v>
      </c>
      <c r="F1977" s="1">
        <f t="shared" si="434"/>
        <v>93</v>
      </c>
      <c r="G1977" s="51">
        <f t="shared" si="435"/>
        <v>93</v>
      </c>
      <c r="H1977" s="43">
        <f t="shared" si="436"/>
        <v>1.0511590319999999</v>
      </c>
      <c r="I1977" s="51">
        <f t="shared" si="443"/>
        <v>0</v>
      </c>
      <c r="J1977" s="52">
        <f t="shared" si="437"/>
        <v>51159.031999990002</v>
      </c>
      <c r="K1977" s="41">
        <f t="shared" si="438"/>
        <v>0</v>
      </c>
      <c r="L1977" s="2" t="str">
        <f t="shared" si="444"/>
        <v>J=</v>
      </c>
      <c r="M1977" s="42">
        <f t="shared" si="445"/>
        <v>44501</v>
      </c>
      <c r="N1977" s="5">
        <f t="shared" si="447"/>
        <v>0</v>
      </c>
      <c r="O1977" s="4"/>
      <c r="P1977" s="4"/>
      <c r="Q1977" s="4"/>
      <c r="R1977" s="5"/>
      <c r="S1977" s="3"/>
      <c r="T1977" s="4"/>
      <c r="U1977" s="5"/>
      <c r="V1977" s="5"/>
      <c r="W1977" s="5"/>
      <c r="X1977" s="4"/>
      <c r="Y1977" s="6"/>
      <c r="Z1977" s="4"/>
      <c r="AA1977" s="4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</row>
    <row r="1978" spans="1:144" x14ac:dyDescent="0.2">
      <c r="A1978" s="138">
        <f t="shared" si="439"/>
        <v>44273</v>
      </c>
      <c r="B1978" s="142">
        <f t="shared" ca="1" si="446"/>
        <v>1051723.118</v>
      </c>
      <c r="C1978" s="52">
        <f t="shared" si="440"/>
        <v>1000000</v>
      </c>
      <c r="D1978" s="38">
        <f t="shared" si="441"/>
        <v>0.14476</v>
      </c>
      <c r="E1978" s="42">
        <f t="shared" si="442"/>
        <v>44134</v>
      </c>
      <c r="F1978" s="1">
        <f t="shared" si="434"/>
        <v>94</v>
      </c>
      <c r="G1978" s="51">
        <f t="shared" si="435"/>
        <v>94</v>
      </c>
      <c r="H1978" s="43">
        <f t="shared" si="436"/>
        <v>1.051723118</v>
      </c>
      <c r="I1978" s="51">
        <f t="shared" si="443"/>
        <v>0</v>
      </c>
      <c r="J1978" s="52">
        <f t="shared" si="437"/>
        <v>51723.118000000002</v>
      </c>
      <c r="K1978" s="41">
        <f t="shared" si="438"/>
        <v>0</v>
      </c>
      <c r="L1978" s="2" t="str">
        <f t="shared" si="444"/>
        <v>J=</v>
      </c>
      <c r="M1978" s="42">
        <f t="shared" si="445"/>
        <v>44501</v>
      </c>
      <c r="N1978" s="5">
        <f t="shared" si="447"/>
        <v>0</v>
      </c>
      <c r="O1978" s="4"/>
      <c r="P1978" s="4"/>
      <c r="Q1978" s="4"/>
      <c r="R1978" s="5"/>
      <c r="S1978" s="3"/>
      <c r="T1978" s="4"/>
      <c r="U1978" s="5"/>
      <c r="V1978" s="5"/>
      <c r="W1978" s="5"/>
      <c r="X1978" s="4"/>
      <c r="Y1978" s="6"/>
      <c r="Z1978" s="4"/>
      <c r="AA1978" s="4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</row>
    <row r="1979" spans="1:144" x14ac:dyDescent="0.2">
      <c r="A1979" s="138">
        <f t="shared" si="439"/>
        <v>44274</v>
      </c>
      <c r="B1979" s="142">
        <f t="shared" ca="1" si="446"/>
        <v>1052287.5060000001</v>
      </c>
      <c r="C1979" s="52">
        <f t="shared" si="440"/>
        <v>1000000</v>
      </c>
      <c r="D1979" s="38">
        <f t="shared" si="441"/>
        <v>0.14476</v>
      </c>
      <c r="E1979" s="42">
        <f t="shared" si="442"/>
        <v>44134</v>
      </c>
      <c r="F1979" s="1">
        <f t="shared" si="434"/>
        <v>95</v>
      </c>
      <c r="G1979" s="51">
        <f t="shared" si="435"/>
        <v>95</v>
      </c>
      <c r="H1979" s="43">
        <f t="shared" si="436"/>
        <v>1.0522875060000001</v>
      </c>
      <c r="I1979" s="51">
        <f t="shared" si="443"/>
        <v>0</v>
      </c>
      <c r="J1979" s="52">
        <f t="shared" si="437"/>
        <v>52287.506000000001</v>
      </c>
      <c r="K1979" s="41">
        <f t="shared" si="438"/>
        <v>0</v>
      </c>
      <c r="L1979" s="2" t="str">
        <f t="shared" si="444"/>
        <v>J=</v>
      </c>
      <c r="M1979" s="42">
        <f t="shared" si="445"/>
        <v>44501</v>
      </c>
      <c r="N1979" s="5">
        <f t="shared" si="447"/>
        <v>0</v>
      </c>
      <c r="O1979" s="4"/>
      <c r="P1979" s="4"/>
      <c r="Q1979" s="4"/>
      <c r="R1979" s="5"/>
      <c r="S1979" s="3"/>
      <c r="T1979" s="4"/>
      <c r="U1979" s="5"/>
      <c r="V1979" s="5"/>
      <c r="W1979" s="5"/>
      <c r="X1979" s="4"/>
      <c r="Y1979" s="6"/>
      <c r="Z1979" s="4"/>
      <c r="AA1979" s="4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</row>
    <row r="1980" spans="1:144" x14ac:dyDescent="0.2">
      <c r="A1980" s="138">
        <f t="shared" si="439"/>
        <v>44275</v>
      </c>
      <c r="B1980" s="142">
        <f t="shared" ca="1" si="446"/>
        <v>1052852.1980000001</v>
      </c>
      <c r="C1980" s="52">
        <f t="shared" si="440"/>
        <v>1000000</v>
      </c>
      <c r="D1980" s="38">
        <f t="shared" si="441"/>
        <v>0.14476</v>
      </c>
      <c r="E1980" s="42">
        <f t="shared" si="442"/>
        <v>44134</v>
      </c>
      <c r="F1980" s="1">
        <f t="shared" si="434"/>
        <v>95</v>
      </c>
      <c r="G1980" s="51">
        <f t="shared" si="435"/>
        <v>96</v>
      </c>
      <c r="H1980" s="43">
        <f t="shared" si="436"/>
        <v>1.0528521980000001</v>
      </c>
      <c r="I1980" s="51">
        <f t="shared" si="443"/>
        <v>0</v>
      </c>
      <c r="J1980" s="52">
        <f t="shared" si="437"/>
        <v>52852.197999999997</v>
      </c>
      <c r="K1980" s="41">
        <f t="shared" si="438"/>
        <v>0</v>
      </c>
      <c r="L1980" s="2" t="str">
        <f t="shared" si="444"/>
        <v>J=</v>
      </c>
      <c r="M1980" s="42">
        <f t="shared" si="445"/>
        <v>44501</v>
      </c>
      <c r="N1980" s="5">
        <f t="shared" si="447"/>
        <v>0</v>
      </c>
      <c r="O1980" s="4"/>
      <c r="P1980" s="4"/>
      <c r="Q1980" s="4"/>
      <c r="R1980" s="5"/>
      <c r="S1980" s="3"/>
      <c r="T1980" s="4"/>
      <c r="U1980" s="5"/>
      <c r="V1980" s="5"/>
      <c r="W1980" s="5"/>
      <c r="X1980" s="4"/>
      <c r="Y1980" s="6"/>
      <c r="Z1980" s="4"/>
      <c r="AA1980" s="4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</row>
    <row r="1981" spans="1:144" x14ac:dyDescent="0.2">
      <c r="A1981" s="138">
        <f t="shared" si="439"/>
        <v>44276</v>
      </c>
      <c r="B1981" s="142">
        <f t="shared" ca="1" si="446"/>
        <v>1052852.1980000001</v>
      </c>
      <c r="C1981" s="52">
        <f t="shared" si="440"/>
        <v>1000000</v>
      </c>
      <c r="D1981" s="38">
        <f t="shared" si="441"/>
        <v>0.14476</v>
      </c>
      <c r="E1981" s="42">
        <f t="shared" si="442"/>
        <v>44134</v>
      </c>
      <c r="F1981" s="1">
        <f t="shared" si="434"/>
        <v>95</v>
      </c>
      <c r="G1981" s="51">
        <f t="shared" si="435"/>
        <v>96</v>
      </c>
      <c r="H1981" s="43">
        <f t="shared" si="436"/>
        <v>1.0528521980000001</v>
      </c>
      <c r="I1981" s="51">
        <f t="shared" si="443"/>
        <v>0</v>
      </c>
      <c r="J1981" s="52">
        <f t="shared" si="437"/>
        <v>52852.197999999997</v>
      </c>
      <c r="K1981" s="41">
        <f t="shared" si="438"/>
        <v>0</v>
      </c>
      <c r="L1981" s="2" t="str">
        <f t="shared" si="444"/>
        <v>J=</v>
      </c>
      <c r="M1981" s="42">
        <f t="shared" si="445"/>
        <v>44501</v>
      </c>
      <c r="N1981" s="5">
        <f t="shared" si="447"/>
        <v>0</v>
      </c>
      <c r="O1981" s="4"/>
      <c r="P1981" s="4"/>
      <c r="Q1981" s="4"/>
      <c r="R1981" s="5"/>
      <c r="S1981" s="3"/>
      <c r="T1981" s="4"/>
      <c r="U1981" s="5"/>
      <c r="V1981" s="5"/>
      <c r="W1981" s="5"/>
      <c r="X1981" s="4"/>
      <c r="Y1981" s="6"/>
      <c r="Z1981" s="4"/>
      <c r="AA1981" s="4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</row>
    <row r="1982" spans="1:144" x14ac:dyDescent="0.2">
      <c r="A1982" s="138">
        <f t="shared" si="439"/>
        <v>44277</v>
      </c>
      <c r="B1982" s="142">
        <f t="shared" ca="1" si="446"/>
        <v>1052852.1980000001</v>
      </c>
      <c r="C1982" s="52">
        <f t="shared" si="440"/>
        <v>1000000</v>
      </c>
      <c r="D1982" s="38">
        <f t="shared" si="441"/>
        <v>0.14476</v>
      </c>
      <c r="E1982" s="42">
        <f t="shared" si="442"/>
        <v>44134</v>
      </c>
      <c r="F1982" s="1">
        <f t="shared" si="434"/>
        <v>96</v>
      </c>
      <c r="G1982" s="51">
        <f t="shared" si="435"/>
        <v>96</v>
      </c>
      <c r="H1982" s="43">
        <f t="shared" si="436"/>
        <v>1.0528521980000001</v>
      </c>
      <c r="I1982" s="51">
        <f t="shared" si="443"/>
        <v>0</v>
      </c>
      <c r="J1982" s="52">
        <f t="shared" si="437"/>
        <v>52852.197999999997</v>
      </c>
      <c r="K1982" s="41">
        <f t="shared" si="438"/>
        <v>0</v>
      </c>
      <c r="L1982" s="2" t="str">
        <f t="shared" si="444"/>
        <v>J=</v>
      </c>
      <c r="M1982" s="42">
        <f t="shared" si="445"/>
        <v>44501</v>
      </c>
      <c r="N1982" s="5">
        <f t="shared" si="447"/>
        <v>0</v>
      </c>
      <c r="O1982" s="4"/>
      <c r="P1982" s="4"/>
      <c r="Q1982" s="4"/>
      <c r="R1982" s="5"/>
      <c r="S1982" s="3"/>
      <c r="T1982" s="4"/>
      <c r="U1982" s="5"/>
      <c r="V1982" s="5"/>
      <c r="W1982" s="5"/>
      <c r="X1982" s="4"/>
      <c r="Y1982" s="6"/>
      <c r="Z1982" s="4"/>
      <c r="AA1982" s="4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</row>
    <row r="1983" spans="1:144" x14ac:dyDescent="0.2">
      <c r="A1983" s="138">
        <f t="shared" si="439"/>
        <v>44278</v>
      </c>
      <c r="B1983" s="142">
        <f t="shared" ca="1" si="446"/>
        <v>1053417.19199999</v>
      </c>
      <c r="C1983" s="52">
        <f t="shared" si="440"/>
        <v>1000000</v>
      </c>
      <c r="D1983" s="38">
        <f t="shared" si="441"/>
        <v>0.14476</v>
      </c>
      <c r="E1983" s="42">
        <f t="shared" si="442"/>
        <v>44134</v>
      </c>
      <c r="F1983" s="1">
        <f t="shared" si="434"/>
        <v>97</v>
      </c>
      <c r="G1983" s="51">
        <f t="shared" si="435"/>
        <v>97</v>
      </c>
      <c r="H1983" s="43">
        <f t="shared" si="436"/>
        <v>1.0534171919999999</v>
      </c>
      <c r="I1983" s="51">
        <f t="shared" si="443"/>
        <v>0</v>
      </c>
      <c r="J1983" s="52">
        <f t="shared" si="437"/>
        <v>53417.191999989998</v>
      </c>
      <c r="K1983" s="41">
        <f t="shared" si="438"/>
        <v>0</v>
      </c>
      <c r="L1983" s="2" t="str">
        <f t="shared" si="444"/>
        <v>J=</v>
      </c>
      <c r="M1983" s="42">
        <f t="shared" si="445"/>
        <v>44501</v>
      </c>
      <c r="N1983" s="5">
        <f t="shared" si="447"/>
        <v>0</v>
      </c>
      <c r="O1983" s="4"/>
      <c r="P1983" s="4"/>
      <c r="Q1983" s="4"/>
      <c r="R1983" s="5"/>
      <c r="S1983" s="3"/>
      <c r="T1983" s="4"/>
      <c r="U1983" s="5"/>
      <c r="V1983" s="5"/>
      <c r="W1983" s="5"/>
      <c r="X1983" s="4"/>
      <c r="Y1983" s="6"/>
      <c r="Z1983" s="4"/>
      <c r="AA1983" s="4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</row>
    <row r="1984" spans="1:144" x14ac:dyDescent="0.2">
      <c r="A1984" s="138">
        <f t="shared" si="439"/>
        <v>44279</v>
      </c>
      <c r="B1984" s="142">
        <f t="shared" ca="1" si="446"/>
        <v>1053982.4890000001</v>
      </c>
      <c r="C1984" s="52">
        <f t="shared" si="440"/>
        <v>1000000</v>
      </c>
      <c r="D1984" s="38">
        <f t="shared" si="441"/>
        <v>0.14476</v>
      </c>
      <c r="E1984" s="42">
        <f t="shared" si="442"/>
        <v>44134</v>
      </c>
      <c r="F1984" s="1">
        <f t="shared" si="434"/>
        <v>98</v>
      </c>
      <c r="G1984" s="51">
        <f t="shared" si="435"/>
        <v>98</v>
      </c>
      <c r="H1984" s="43">
        <f t="shared" si="436"/>
        <v>1.053982489</v>
      </c>
      <c r="I1984" s="51">
        <f t="shared" si="443"/>
        <v>0</v>
      </c>
      <c r="J1984" s="52">
        <f t="shared" si="437"/>
        <v>53982.489000000001</v>
      </c>
      <c r="K1984" s="41">
        <f t="shared" si="438"/>
        <v>0</v>
      </c>
      <c r="L1984" s="2" t="str">
        <f t="shared" si="444"/>
        <v>J=</v>
      </c>
      <c r="M1984" s="42">
        <f t="shared" si="445"/>
        <v>44501</v>
      </c>
      <c r="N1984" s="5">
        <f t="shared" si="447"/>
        <v>0</v>
      </c>
      <c r="O1984" s="4"/>
      <c r="P1984" s="4"/>
      <c r="Q1984" s="4"/>
      <c r="R1984" s="5"/>
      <c r="S1984" s="3"/>
      <c r="T1984" s="4"/>
      <c r="U1984" s="5"/>
      <c r="V1984" s="5"/>
      <c r="W1984" s="5"/>
      <c r="X1984" s="4"/>
      <c r="Y1984" s="6"/>
      <c r="Z1984" s="4"/>
      <c r="AA1984" s="4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</row>
    <row r="1985" spans="1:144" x14ac:dyDescent="0.2">
      <c r="A1985" s="138">
        <f t="shared" si="439"/>
        <v>44280</v>
      </c>
      <c r="B1985" s="142">
        <f t="shared" ca="1" si="446"/>
        <v>1054548.0899999901</v>
      </c>
      <c r="C1985" s="52">
        <f t="shared" si="440"/>
        <v>1000000</v>
      </c>
      <c r="D1985" s="38">
        <f t="shared" si="441"/>
        <v>0.14476</v>
      </c>
      <c r="E1985" s="42">
        <f t="shared" si="442"/>
        <v>44134</v>
      </c>
      <c r="F1985" s="1">
        <f t="shared" si="434"/>
        <v>99</v>
      </c>
      <c r="G1985" s="51">
        <f t="shared" si="435"/>
        <v>99</v>
      </c>
      <c r="H1985" s="43">
        <f t="shared" si="436"/>
        <v>1.0545480899999999</v>
      </c>
      <c r="I1985" s="51">
        <f t="shared" si="443"/>
        <v>0</v>
      </c>
      <c r="J1985" s="52">
        <f t="shared" si="437"/>
        <v>54548.089999989999</v>
      </c>
      <c r="K1985" s="41">
        <f t="shared" si="438"/>
        <v>0</v>
      </c>
      <c r="L1985" s="2" t="str">
        <f t="shared" si="444"/>
        <v>J=</v>
      </c>
      <c r="M1985" s="42">
        <f t="shared" si="445"/>
        <v>44501</v>
      </c>
      <c r="N1985" s="5">
        <f t="shared" si="447"/>
        <v>0</v>
      </c>
      <c r="O1985" s="4"/>
      <c r="P1985" s="4"/>
      <c r="Q1985" s="4"/>
      <c r="R1985" s="5"/>
      <c r="S1985" s="3"/>
      <c r="T1985" s="4"/>
      <c r="U1985" s="5"/>
      <c r="V1985" s="5"/>
      <c r="W1985" s="5"/>
      <c r="X1985" s="4"/>
      <c r="Y1985" s="6"/>
      <c r="Z1985" s="4"/>
      <c r="AA1985" s="4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</row>
    <row r="1986" spans="1:144" x14ac:dyDescent="0.2">
      <c r="A1986" s="138">
        <f t="shared" si="439"/>
        <v>44281</v>
      </c>
      <c r="B1986" s="142">
        <f t="shared" ca="1" si="446"/>
        <v>1055113.9939999999</v>
      </c>
      <c r="C1986" s="52">
        <f t="shared" si="440"/>
        <v>1000000</v>
      </c>
      <c r="D1986" s="38">
        <f t="shared" si="441"/>
        <v>0.14476</v>
      </c>
      <c r="E1986" s="42">
        <f t="shared" si="442"/>
        <v>44134</v>
      </c>
      <c r="F1986" s="1">
        <f t="shared" si="434"/>
        <v>100</v>
      </c>
      <c r="G1986" s="51">
        <f t="shared" si="435"/>
        <v>100</v>
      </c>
      <c r="H1986" s="43">
        <f t="shared" si="436"/>
        <v>1.0551139940000001</v>
      </c>
      <c r="I1986" s="51">
        <f t="shared" si="443"/>
        <v>0</v>
      </c>
      <c r="J1986" s="52">
        <f t="shared" si="437"/>
        <v>55113.993999999999</v>
      </c>
      <c r="K1986" s="41">
        <f t="shared" si="438"/>
        <v>0</v>
      </c>
      <c r="L1986" s="2" t="str">
        <f t="shared" si="444"/>
        <v>J=</v>
      </c>
      <c r="M1986" s="42">
        <f t="shared" si="445"/>
        <v>44501</v>
      </c>
      <c r="N1986" s="5">
        <f t="shared" si="447"/>
        <v>0</v>
      </c>
      <c r="O1986" s="4"/>
      <c r="P1986" s="4"/>
      <c r="Q1986" s="4"/>
      <c r="R1986" s="5"/>
      <c r="S1986" s="3"/>
      <c r="T1986" s="4"/>
      <c r="U1986" s="5"/>
      <c r="V1986" s="5"/>
      <c r="W1986" s="5"/>
      <c r="X1986" s="4"/>
      <c r="Y1986" s="6"/>
      <c r="Z1986" s="4"/>
      <c r="AA1986" s="4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</row>
    <row r="1987" spans="1:144" x14ac:dyDescent="0.2">
      <c r="A1987" s="138">
        <f t="shared" si="439"/>
        <v>44282</v>
      </c>
      <c r="B1987" s="142">
        <f t="shared" ca="1" si="446"/>
        <v>1055680.202</v>
      </c>
      <c r="C1987" s="52">
        <f t="shared" si="440"/>
        <v>1000000</v>
      </c>
      <c r="D1987" s="38">
        <f t="shared" si="441"/>
        <v>0.14476</v>
      </c>
      <c r="E1987" s="42">
        <f t="shared" si="442"/>
        <v>44134</v>
      </c>
      <c r="F1987" s="1">
        <f t="shared" si="434"/>
        <v>100</v>
      </c>
      <c r="G1987" s="51">
        <f t="shared" si="435"/>
        <v>101</v>
      </c>
      <c r="H1987" s="43">
        <f t="shared" si="436"/>
        <v>1.055680202</v>
      </c>
      <c r="I1987" s="51">
        <f t="shared" si="443"/>
        <v>0</v>
      </c>
      <c r="J1987" s="52">
        <f t="shared" si="437"/>
        <v>55680.201999999997</v>
      </c>
      <c r="K1987" s="41">
        <f t="shared" si="438"/>
        <v>0</v>
      </c>
      <c r="L1987" s="2" t="str">
        <f t="shared" si="444"/>
        <v>J=</v>
      </c>
      <c r="M1987" s="42">
        <f t="shared" si="445"/>
        <v>44501</v>
      </c>
      <c r="N1987" s="5">
        <f t="shared" si="447"/>
        <v>0</v>
      </c>
      <c r="O1987" s="4"/>
      <c r="P1987" s="4"/>
      <c r="Q1987" s="4"/>
      <c r="R1987" s="5"/>
      <c r="S1987" s="3"/>
      <c r="T1987" s="4"/>
      <c r="U1987" s="5"/>
      <c r="V1987" s="5"/>
      <c r="W1987" s="5"/>
      <c r="X1987" s="4"/>
      <c r="Y1987" s="6"/>
      <c r="Z1987" s="4"/>
      <c r="AA1987" s="4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</row>
    <row r="1988" spans="1:144" x14ac:dyDescent="0.2">
      <c r="A1988" s="138">
        <f t="shared" si="439"/>
        <v>44283</v>
      </c>
      <c r="B1988" s="142">
        <f t="shared" ca="1" si="446"/>
        <v>1055680.202</v>
      </c>
      <c r="C1988" s="52">
        <f t="shared" si="440"/>
        <v>1000000</v>
      </c>
      <c r="D1988" s="38">
        <f t="shared" si="441"/>
        <v>0.14476</v>
      </c>
      <c r="E1988" s="42">
        <f t="shared" si="442"/>
        <v>44134</v>
      </c>
      <c r="F1988" s="1">
        <f t="shared" si="434"/>
        <v>100</v>
      </c>
      <c r="G1988" s="51">
        <f t="shared" si="435"/>
        <v>101</v>
      </c>
      <c r="H1988" s="43">
        <f t="shared" si="436"/>
        <v>1.055680202</v>
      </c>
      <c r="I1988" s="51">
        <f t="shared" si="443"/>
        <v>0</v>
      </c>
      <c r="J1988" s="52">
        <f t="shared" si="437"/>
        <v>55680.201999999997</v>
      </c>
      <c r="K1988" s="41">
        <f t="shared" si="438"/>
        <v>0</v>
      </c>
      <c r="L1988" s="2" t="str">
        <f t="shared" si="444"/>
        <v>J=</v>
      </c>
      <c r="M1988" s="42">
        <f t="shared" si="445"/>
        <v>44501</v>
      </c>
      <c r="N1988" s="5">
        <f t="shared" si="447"/>
        <v>0</v>
      </c>
      <c r="O1988" s="4"/>
      <c r="P1988" s="4"/>
      <c r="Q1988" s="4"/>
      <c r="R1988" s="5"/>
      <c r="S1988" s="3"/>
      <c r="T1988" s="4"/>
      <c r="U1988" s="5"/>
      <c r="V1988" s="5"/>
      <c r="W1988" s="5"/>
      <c r="X1988" s="4"/>
      <c r="Y1988" s="6"/>
      <c r="Z1988" s="4"/>
      <c r="AA1988" s="4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</row>
    <row r="1989" spans="1:144" x14ac:dyDescent="0.2">
      <c r="A1989" s="138">
        <f t="shared" si="439"/>
        <v>44284</v>
      </c>
      <c r="B1989" s="142">
        <f t="shared" ca="1" si="446"/>
        <v>1055680.202</v>
      </c>
      <c r="C1989" s="52">
        <f t="shared" si="440"/>
        <v>1000000</v>
      </c>
      <c r="D1989" s="38">
        <f t="shared" si="441"/>
        <v>0.14476</v>
      </c>
      <c r="E1989" s="42">
        <f t="shared" si="442"/>
        <v>44134</v>
      </c>
      <c r="F1989" s="1">
        <f t="shared" si="434"/>
        <v>101</v>
      </c>
      <c r="G1989" s="51">
        <f t="shared" si="435"/>
        <v>101</v>
      </c>
      <c r="H1989" s="43">
        <f t="shared" si="436"/>
        <v>1.055680202</v>
      </c>
      <c r="I1989" s="51">
        <f t="shared" si="443"/>
        <v>0</v>
      </c>
      <c r="J1989" s="52">
        <f t="shared" si="437"/>
        <v>55680.201999999997</v>
      </c>
      <c r="K1989" s="41">
        <f t="shared" si="438"/>
        <v>0</v>
      </c>
      <c r="L1989" s="2" t="str">
        <f t="shared" si="444"/>
        <v>J=</v>
      </c>
      <c r="M1989" s="42">
        <f t="shared" si="445"/>
        <v>44501</v>
      </c>
      <c r="N1989" s="5">
        <f t="shared" si="447"/>
        <v>0</v>
      </c>
      <c r="O1989" s="4"/>
      <c r="P1989" s="4"/>
      <c r="Q1989" s="4"/>
      <c r="R1989" s="5"/>
      <c r="S1989" s="3"/>
      <c r="T1989" s="4"/>
      <c r="U1989" s="5"/>
      <c r="V1989" s="5"/>
      <c r="W1989" s="5"/>
      <c r="X1989" s="4"/>
      <c r="Y1989" s="6"/>
      <c r="Z1989" s="4"/>
      <c r="AA1989" s="4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</row>
    <row r="1990" spans="1:144" x14ac:dyDescent="0.2">
      <c r="A1990" s="138">
        <f t="shared" si="439"/>
        <v>44285</v>
      </c>
      <c r="B1990" s="142">
        <f t="shared" ca="1" si="446"/>
        <v>1056246.7139999999</v>
      </c>
      <c r="C1990" s="52">
        <f t="shared" si="440"/>
        <v>1000000</v>
      </c>
      <c r="D1990" s="38">
        <f t="shared" si="441"/>
        <v>0.14476</v>
      </c>
      <c r="E1990" s="42">
        <f t="shared" si="442"/>
        <v>44134</v>
      </c>
      <c r="F1990" s="1">
        <f t="shared" si="434"/>
        <v>102</v>
      </c>
      <c r="G1990" s="51">
        <f t="shared" si="435"/>
        <v>102</v>
      </c>
      <c r="H1990" s="43">
        <f t="shared" si="436"/>
        <v>1.056246714</v>
      </c>
      <c r="I1990" s="51">
        <f t="shared" si="443"/>
        <v>0</v>
      </c>
      <c r="J1990" s="52">
        <f t="shared" si="437"/>
        <v>56246.714</v>
      </c>
      <c r="K1990" s="41">
        <f t="shared" si="438"/>
        <v>0</v>
      </c>
      <c r="L1990" s="2" t="str">
        <f t="shared" si="444"/>
        <v>J=</v>
      </c>
      <c r="M1990" s="42">
        <f t="shared" si="445"/>
        <v>44501</v>
      </c>
      <c r="N1990" s="5">
        <f t="shared" si="447"/>
        <v>0</v>
      </c>
      <c r="O1990" s="4"/>
      <c r="P1990" s="4"/>
      <c r="Q1990" s="4"/>
      <c r="R1990" s="5"/>
      <c r="S1990" s="3"/>
      <c r="T1990" s="4"/>
      <c r="U1990" s="5"/>
      <c r="V1990" s="5"/>
      <c r="W1990" s="5"/>
      <c r="X1990" s="4"/>
      <c r="Y1990" s="6"/>
      <c r="Z1990" s="4"/>
      <c r="AA1990" s="4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</row>
    <row r="1991" spans="1:144" x14ac:dyDescent="0.2">
      <c r="A1991" s="138">
        <f t="shared" si="439"/>
        <v>44286</v>
      </c>
      <c r="B1991" s="142">
        <f t="shared" ca="1" si="446"/>
        <v>1056813.52999999</v>
      </c>
      <c r="C1991" s="52">
        <f t="shared" si="440"/>
        <v>1000000</v>
      </c>
      <c r="D1991" s="38">
        <f t="shared" si="441"/>
        <v>0.14476</v>
      </c>
      <c r="E1991" s="42">
        <f t="shared" si="442"/>
        <v>44134</v>
      </c>
      <c r="F1991" s="1">
        <f t="shared" si="434"/>
        <v>103</v>
      </c>
      <c r="G1991" s="51">
        <f t="shared" si="435"/>
        <v>103</v>
      </c>
      <c r="H1991" s="43">
        <f t="shared" si="436"/>
        <v>1.0568135299999999</v>
      </c>
      <c r="I1991" s="51">
        <f t="shared" si="443"/>
        <v>0</v>
      </c>
      <c r="J1991" s="52">
        <f t="shared" si="437"/>
        <v>56813.529999990002</v>
      </c>
      <c r="K1991" s="41">
        <f t="shared" si="438"/>
        <v>0</v>
      </c>
      <c r="L1991" s="2" t="str">
        <f t="shared" si="444"/>
        <v>J=</v>
      </c>
      <c r="M1991" s="42">
        <f t="shared" si="445"/>
        <v>44501</v>
      </c>
      <c r="N1991" s="5">
        <f t="shared" si="447"/>
        <v>0</v>
      </c>
      <c r="O1991" s="4"/>
      <c r="P1991" s="4"/>
      <c r="Q1991" s="4"/>
      <c r="R1991" s="5"/>
      <c r="S1991" s="3"/>
      <c r="T1991" s="4"/>
      <c r="U1991" s="5"/>
      <c r="V1991" s="5"/>
      <c r="W1991" s="5"/>
      <c r="X1991" s="4"/>
      <c r="Y1991" s="6"/>
      <c r="Z1991" s="4"/>
      <c r="AA1991" s="4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</row>
    <row r="1992" spans="1:144" x14ac:dyDescent="0.2">
      <c r="A1992" s="138">
        <f t="shared" si="439"/>
        <v>44287</v>
      </c>
      <c r="B1992" s="142">
        <f t="shared" ca="1" si="446"/>
        <v>1057380.6499999999</v>
      </c>
      <c r="C1992" s="52">
        <f t="shared" si="440"/>
        <v>1000000</v>
      </c>
      <c r="D1992" s="38">
        <f t="shared" si="441"/>
        <v>0.14476</v>
      </c>
      <c r="E1992" s="42">
        <f t="shared" si="442"/>
        <v>44134</v>
      </c>
      <c r="F1992" s="1">
        <f t="shared" si="434"/>
        <v>104</v>
      </c>
      <c r="G1992" s="51">
        <f t="shared" si="435"/>
        <v>104</v>
      </c>
      <c r="H1992" s="43">
        <f t="shared" si="436"/>
        <v>1.05738065</v>
      </c>
      <c r="I1992" s="51">
        <f t="shared" si="443"/>
        <v>0</v>
      </c>
      <c r="J1992" s="52">
        <f t="shared" si="437"/>
        <v>57380.65</v>
      </c>
      <c r="K1992" s="41">
        <f t="shared" si="438"/>
        <v>0</v>
      </c>
      <c r="L1992" s="2" t="str">
        <f t="shared" si="444"/>
        <v>J=</v>
      </c>
      <c r="M1992" s="42">
        <f t="shared" si="445"/>
        <v>44501</v>
      </c>
      <c r="N1992" s="5">
        <f t="shared" si="447"/>
        <v>0</v>
      </c>
      <c r="O1992" s="4"/>
      <c r="P1992" s="4"/>
      <c r="Q1992" s="4"/>
      <c r="R1992" s="5"/>
      <c r="S1992" s="3"/>
      <c r="T1992" s="4"/>
      <c r="U1992" s="5"/>
      <c r="V1992" s="5"/>
      <c r="W1992" s="5"/>
      <c r="X1992" s="4"/>
      <c r="Y1992" s="6"/>
      <c r="Z1992" s="4"/>
      <c r="AA1992" s="4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</row>
    <row r="1993" spans="1:144" x14ac:dyDescent="0.2">
      <c r="A1993" s="138">
        <f t="shared" si="439"/>
        <v>44288</v>
      </c>
      <c r="B1993" s="142">
        <f t="shared" ca="1" si="446"/>
        <v>1057948.075</v>
      </c>
      <c r="C1993" s="52">
        <f t="shared" si="440"/>
        <v>1000000</v>
      </c>
      <c r="D1993" s="38">
        <f t="shared" si="441"/>
        <v>0.14476</v>
      </c>
      <c r="E1993" s="42">
        <f t="shared" si="442"/>
        <v>44134</v>
      </c>
      <c r="F1993" s="1">
        <f t="shared" si="434"/>
        <v>104</v>
      </c>
      <c r="G1993" s="51">
        <f t="shared" si="435"/>
        <v>105</v>
      </c>
      <c r="H1993" s="43">
        <f t="shared" si="436"/>
        <v>1.0579480750000001</v>
      </c>
      <c r="I1993" s="51">
        <f t="shared" si="443"/>
        <v>0</v>
      </c>
      <c r="J1993" s="52">
        <f t="shared" si="437"/>
        <v>57948.074999999997</v>
      </c>
      <c r="K1993" s="41">
        <f t="shared" si="438"/>
        <v>0</v>
      </c>
      <c r="L1993" s="2" t="str">
        <f t="shared" si="444"/>
        <v>J=</v>
      </c>
      <c r="M1993" s="42">
        <f t="shared" si="445"/>
        <v>44501</v>
      </c>
      <c r="N1993" s="5">
        <f t="shared" si="447"/>
        <v>0</v>
      </c>
      <c r="O1993" s="4"/>
      <c r="P1993" s="4"/>
      <c r="Q1993" s="4"/>
      <c r="R1993" s="5"/>
      <c r="S1993" s="3"/>
      <c r="T1993" s="4"/>
      <c r="U1993" s="5"/>
      <c r="V1993" s="5"/>
      <c r="W1993" s="5"/>
      <c r="X1993" s="4"/>
      <c r="Y1993" s="6"/>
      <c r="Z1993" s="4"/>
      <c r="AA1993" s="4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</row>
    <row r="1994" spans="1:144" x14ac:dyDescent="0.2">
      <c r="A1994" s="138">
        <f t="shared" si="439"/>
        <v>44289</v>
      </c>
      <c r="B1994" s="142">
        <f t="shared" ca="1" si="446"/>
        <v>1057948.075</v>
      </c>
      <c r="C1994" s="52">
        <f t="shared" si="440"/>
        <v>1000000</v>
      </c>
      <c r="D1994" s="38">
        <f t="shared" si="441"/>
        <v>0.14476</v>
      </c>
      <c r="E1994" s="42">
        <f t="shared" si="442"/>
        <v>44134</v>
      </c>
      <c r="F1994" s="1">
        <f t="shared" si="434"/>
        <v>104</v>
      </c>
      <c r="G1994" s="51">
        <f t="shared" si="435"/>
        <v>105</v>
      </c>
      <c r="H1994" s="43">
        <f t="shared" si="436"/>
        <v>1.0579480750000001</v>
      </c>
      <c r="I1994" s="51">
        <f t="shared" si="443"/>
        <v>0</v>
      </c>
      <c r="J1994" s="52">
        <f t="shared" si="437"/>
        <v>57948.074999999997</v>
      </c>
      <c r="K1994" s="41">
        <f t="shared" si="438"/>
        <v>0</v>
      </c>
      <c r="L1994" s="2" t="str">
        <f t="shared" si="444"/>
        <v>J=</v>
      </c>
      <c r="M1994" s="42">
        <f t="shared" si="445"/>
        <v>44501</v>
      </c>
      <c r="N1994" s="5">
        <f t="shared" si="447"/>
        <v>0</v>
      </c>
      <c r="O1994" s="4"/>
      <c r="P1994" s="4"/>
      <c r="Q1994" s="4"/>
      <c r="R1994" s="5"/>
      <c r="S1994" s="3"/>
      <c r="T1994" s="4"/>
      <c r="U1994" s="5"/>
      <c r="V1994" s="5"/>
      <c r="W1994" s="5"/>
      <c r="X1994" s="4"/>
      <c r="Y1994" s="6"/>
      <c r="Z1994" s="4"/>
      <c r="AA1994" s="4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</row>
    <row r="1995" spans="1:144" x14ac:dyDescent="0.2">
      <c r="A1995" s="138">
        <f t="shared" si="439"/>
        <v>44290</v>
      </c>
      <c r="B1995" s="142">
        <f t="shared" ca="1" si="446"/>
        <v>1057948.075</v>
      </c>
      <c r="C1995" s="52">
        <f t="shared" si="440"/>
        <v>1000000</v>
      </c>
      <c r="D1995" s="38">
        <f t="shared" si="441"/>
        <v>0.14476</v>
      </c>
      <c r="E1995" s="42">
        <f t="shared" si="442"/>
        <v>44134</v>
      </c>
      <c r="F1995" s="1">
        <f t="shared" si="434"/>
        <v>104</v>
      </c>
      <c r="G1995" s="51">
        <f t="shared" si="435"/>
        <v>105</v>
      </c>
      <c r="H1995" s="43">
        <f t="shared" si="436"/>
        <v>1.0579480750000001</v>
      </c>
      <c r="I1995" s="51">
        <f t="shared" si="443"/>
        <v>0</v>
      </c>
      <c r="J1995" s="52">
        <f t="shared" si="437"/>
        <v>57948.074999999997</v>
      </c>
      <c r="K1995" s="41">
        <f t="shared" si="438"/>
        <v>0</v>
      </c>
      <c r="L1995" s="2" t="str">
        <f t="shared" si="444"/>
        <v>J=</v>
      </c>
      <c r="M1995" s="42">
        <f t="shared" si="445"/>
        <v>44501</v>
      </c>
      <c r="N1995" s="5">
        <f t="shared" si="447"/>
        <v>0</v>
      </c>
      <c r="O1995" s="4"/>
      <c r="P1995" s="4"/>
      <c r="Q1995" s="4"/>
      <c r="R1995" s="5"/>
      <c r="S1995" s="3"/>
      <c r="T1995" s="4"/>
      <c r="U1995" s="5"/>
      <c r="V1995" s="5"/>
      <c r="W1995" s="5"/>
      <c r="X1995" s="4"/>
      <c r="Y1995" s="6"/>
      <c r="Z1995" s="4"/>
      <c r="AA1995" s="4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</row>
    <row r="1996" spans="1:144" x14ac:dyDescent="0.2">
      <c r="A1996" s="138">
        <f t="shared" si="439"/>
        <v>44291</v>
      </c>
      <c r="B1996" s="142">
        <f t="shared" ca="1" si="446"/>
        <v>1057948.075</v>
      </c>
      <c r="C1996" s="52">
        <f t="shared" si="440"/>
        <v>1000000</v>
      </c>
      <c r="D1996" s="38">
        <f t="shared" si="441"/>
        <v>0.14476</v>
      </c>
      <c r="E1996" s="42">
        <f t="shared" si="442"/>
        <v>44134</v>
      </c>
      <c r="F1996" s="1">
        <f t="shared" ref="F1996:F2059" si="448">IF(A1996&gt;E1996,IF(NETWORKDAYS(E1996,A1996,$P$75:$P$191)-1=0,1,NETWORKDAYS(E1996,A1996,$P$75:$P$191)-1),0)</f>
        <v>105</v>
      </c>
      <c r="G1996" s="51">
        <f t="shared" ref="G1996:G2059" si="449">IF(AND(F1996=1,F1995=1),1,IF(F1996&gt;0,IF(F1996=F1995,F1996+1,F1996),0))</f>
        <v>105</v>
      </c>
      <c r="H1996" s="43">
        <f t="shared" ref="H1996:H2059" si="450">ROUND((D1996+1)^(G1996/252),9)</f>
        <v>1.0579480750000001</v>
      </c>
      <c r="I1996" s="51">
        <f t="shared" si="443"/>
        <v>0</v>
      </c>
      <c r="J1996" s="52">
        <f t="shared" ref="J1996:J2059" si="451">TRUNC(((H1996-1)*C1996),8)</f>
        <v>57948.074999999997</v>
      </c>
      <c r="K1996" s="41">
        <f t="shared" ref="K1996:K2059" si="452">IF(I1996&gt;0,VLOOKUP(I1996,$P$12:$U$72,6),0)</f>
        <v>0</v>
      </c>
      <c r="L1996" s="2" t="str">
        <f t="shared" si="444"/>
        <v>J=</v>
      </c>
      <c r="M1996" s="42">
        <f t="shared" si="445"/>
        <v>44501</v>
      </c>
      <c r="N1996" s="5">
        <f t="shared" si="447"/>
        <v>0</v>
      </c>
      <c r="O1996" s="4"/>
      <c r="P1996" s="4"/>
      <c r="Q1996" s="4"/>
      <c r="R1996" s="5"/>
      <c r="S1996" s="3"/>
      <c r="T1996" s="4"/>
      <c r="U1996" s="5"/>
      <c r="V1996" s="5"/>
      <c r="W1996" s="5"/>
      <c r="X1996" s="4"/>
      <c r="Y1996" s="6"/>
      <c r="Z1996" s="4"/>
      <c r="AA1996" s="4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</row>
    <row r="1997" spans="1:144" x14ac:dyDescent="0.2">
      <c r="A1997" s="138">
        <f t="shared" ref="A1997:A2060" si="453">(A1996+1)</f>
        <v>44292</v>
      </c>
      <c r="B1997" s="142">
        <f t="shared" ca="1" si="446"/>
        <v>1058515.8029999901</v>
      </c>
      <c r="C1997" s="52">
        <f t="shared" ref="C1997:C2060" si="454">(C1996-K1996)</f>
        <v>1000000</v>
      </c>
      <c r="D1997" s="38">
        <f t="shared" ref="D1997:D2060" si="455">D1996</f>
        <v>0.14476</v>
      </c>
      <c r="E1997" s="42">
        <f t="shared" ref="E1997:E2060" si="456">IF(I1996&gt;0,VLOOKUP(I1996,P$12:Z$72,2),E1996)</f>
        <v>44134</v>
      </c>
      <c r="F1997" s="1">
        <f t="shared" si="448"/>
        <v>106</v>
      </c>
      <c r="G1997" s="51">
        <f t="shared" si="449"/>
        <v>106</v>
      </c>
      <c r="H1997" s="43">
        <f t="shared" si="450"/>
        <v>1.0585158029999999</v>
      </c>
      <c r="I1997" s="51">
        <f t="shared" ref="I1997:I2060" si="457">IF(VLOOKUP(A1997,Q$12:X$72,8)=VLOOKUP(A1996,Q$12:X$72,8),0,VLOOKUP(A1997,Q$12:X$72,8))</f>
        <v>0</v>
      </c>
      <c r="J1997" s="52">
        <f t="shared" si="451"/>
        <v>58515.802999990003</v>
      </c>
      <c r="K1997" s="41">
        <f t="shared" si="452"/>
        <v>0</v>
      </c>
      <c r="L1997" s="2" t="str">
        <f t="shared" ref="L1997:L2060" si="458">IF(I1996&gt;0,VLOOKUP(I1996,P$12:Z$72,10),L1996)</f>
        <v>J=</v>
      </c>
      <c r="M1997" s="42">
        <f t="shared" ref="M1997:M2060" si="459">IF(I1996&gt;0,VLOOKUP(I1996,P$12:Z$72,11),M1996)</f>
        <v>44501</v>
      </c>
      <c r="N1997" s="5">
        <f t="shared" si="447"/>
        <v>0</v>
      </c>
      <c r="O1997" s="4"/>
      <c r="P1997" s="4"/>
      <c r="Q1997" s="4"/>
      <c r="R1997" s="5"/>
      <c r="S1997" s="3"/>
      <c r="T1997" s="4"/>
      <c r="U1997" s="5"/>
      <c r="V1997" s="5"/>
      <c r="W1997" s="5"/>
      <c r="X1997" s="4"/>
      <c r="Y1997" s="6"/>
      <c r="Z1997" s="4"/>
      <c r="AA1997" s="4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</row>
    <row r="1998" spans="1:144" x14ac:dyDescent="0.2">
      <c r="A1998" s="138">
        <f t="shared" si="453"/>
        <v>44293</v>
      </c>
      <c r="B1998" s="142">
        <f t="shared" ref="B1998:B2061" ca="1" si="460">IF(A1998&lt;=TODAY(),C1998+J1998,IF(AND(A1998&gt;TODAY(),A1998&lt;=$B$1),IF(VLOOKUP(TODAY(),$A$12:$D$10000,4,FALSE)=0,"n.d",C1998+J1998),"n.d"))</f>
        <v>1059083.8370000001</v>
      </c>
      <c r="C1998" s="52">
        <f t="shared" si="454"/>
        <v>1000000</v>
      </c>
      <c r="D1998" s="38">
        <f t="shared" si="455"/>
        <v>0.14476</v>
      </c>
      <c r="E1998" s="42">
        <f t="shared" si="456"/>
        <v>44134</v>
      </c>
      <c r="F1998" s="1">
        <f t="shared" si="448"/>
        <v>107</v>
      </c>
      <c r="G1998" s="51">
        <f t="shared" si="449"/>
        <v>107</v>
      </c>
      <c r="H1998" s="43">
        <f t="shared" si="450"/>
        <v>1.059083837</v>
      </c>
      <c r="I1998" s="51">
        <f t="shared" si="457"/>
        <v>0</v>
      </c>
      <c r="J1998" s="52">
        <f t="shared" si="451"/>
        <v>59083.837</v>
      </c>
      <c r="K1998" s="41">
        <f t="shared" si="452"/>
        <v>0</v>
      </c>
      <c r="L1998" s="2" t="str">
        <f t="shared" si="458"/>
        <v>J=</v>
      </c>
      <c r="M1998" s="42">
        <f t="shared" si="459"/>
        <v>44501</v>
      </c>
      <c r="N1998" s="5">
        <f t="shared" ref="N1998:N2061" si="461">IF(I1998&gt;0,(J1998+K1998)*N$9,0)</f>
        <v>0</v>
      </c>
      <c r="O1998" s="4"/>
      <c r="P1998" s="4"/>
      <c r="Q1998" s="4"/>
      <c r="R1998" s="5"/>
      <c r="S1998" s="3"/>
      <c r="T1998" s="4"/>
      <c r="U1998" s="5"/>
      <c r="V1998" s="5"/>
      <c r="W1998" s="5"/>
      <c r="X1998" s="4"/>
      <c r="Y1998" s="6"/>
      <c r="Z1998" s="4"/>
      <c r="AA1998" s="4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</row>
    <row r="1999" spans="1:144" x14ac:dyDescent="0.2">
      <c r="A1999" s="138">
        <f t="shared" si="453"/>
        <v>44294</v>
      </c>
      <c r="B1999" s="142">
        <f t="shared" ca="1" si="460"/>
        <v>1059652.175</v>
      </c>
      <c r="C1999" s="52">
        <f t="shared" si="454"/>
        <v>1000000</v>
      </c>
      <c r="D1999" s="38">
        <f t="shared" si="455"/>
        <v>0.14476</v>
      </c>
      <c r="E1999" s="42">
        <f t="shared" si="456"/>
        <v>44134</v>
      </c>
      <c r="F1999" s="1">
        <f t="shared" si="448"/>
        <v>108</v>
      </c>
      <c r="G1999" s="51">
        <f t="shared" si="449"/>
        <v>108</v>
      </c>
      <c r="H1999" s="43">
        <f t="shared" si="450"/>
        <v>1.0596521750000001</v>
      </c>
      <c r="I1999" s="51">
        <f t="shared" si="457"/>
        <v>0</v>
      </c>
      <c r="J1999" s="52">
        <f t="shared" si="451"/>
        <v>59652.175000000003</v>
      </c>
      <c r="K1999" s="41">
        <f t="shared" si="452"/>
        <v>0</v>
      </c>
      <c r="L1999" s="2" t="str">
        <f t="shared" si="458"/>
        <v>J=</v>
      </c>
      <c r="M1999" s="42">
        <f t="shared" si="459"/>
        <v>44501</v>
      </c>
      <c r="N1999" s="5">
        <f t="shared" si="461"/>
        <v>0</v>
      </c>
      <c r="O1999" s="4"/>
      <c r="P1999" s="4"/>
      <c r="Q1999" s="4"/>
      <c r="R1999" s="5"/>
      <c r="S1999" s="3"/>
      <c r="T1999" s="4"/>
      <c r="U1999" s="5"/>
      <c r="V1999" s="5"/>
      <c r="W1999" s="5"/>
      <c r="X1999" s="4"/>
      <c r="Y1999" s="6"/>
      <c r="Z1999" s="4"/>
      <c r="AA1999" s="4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</row>
    <row r="2000" spans="1:144" x14ac:dyDescent="0.2">
      <c r="A2000" s="138">
        <f t="shared" si="453"/>
        <v>44295</v>
      </c>
      <c r="B2000" s="142">
        <f t="shared" ca="1" si="460"/>
        <v>1060220.8189999999</v>
      </c>
      <c r="C2000" s="52">
        <f t="shared" si="454"/>
        <v>1000000</v>
      </c>
      <c r="D2000" s="38">
        <f t="shared" si="455"/>
        <v>0.14476</v>
      </c>
      <c r="E2000" s="42">
        <f t="shared" si="456"/>
        <v>44134</v>
      </c>
      <c r="F2000" s="1">
        <f t="shared" si="448"/>
        <v>109</v>
      </c>
      <c r="G2000" s="51">
        <f t="shared" si="449"/>
        <v>109</v>
      </c>
      <c r="H2000" s="43">
        <f t="shared" si="450"/>
        <v>1.060220819</v>
      </c>
      <c r="I2000" s="51">
        <f t="shared" si="457"/>
        <v>0</v>
      </c>
      <c r="J2000" s="52">
        <f t="shared" si="451"/>
        <v>60220.819000000003</v>
      </c>
      <c r="K2000" s="41">
        <f t="shared" si="452"/>
        <v>0</v>
      </c>
      <c r="L2000" s="2" t="str">
        <f t="shared" si="458"/>
        <v>J=</v>
      </c>
      <c r="M2000" s="42">
        <f t="shared" si="459"/>
        <v>44501</v>
      </c>
      <c r="N2000" s="5">
        <f t="shared" si="461"/>
        <v>0</v>
      </c>
      <c r="O2000" s="4"/>
      <c r="P2000" s="4"/>
      <c r="Q2000" s="4"/>
      <c r="R2000" s="5"/>
      <c r="S2000" s="3"/>
      <c r="T2000" s="4"/>
      <c r="U2000" s="5"/>
      <c r="V2000" s="5"/>
      <c r="W2000" s="5"/>
      <c r="X2000" s="4"/>
      <c r="Y2000" s="6"/>
      <c r="Z2000" s="4"/>
      <c r="AA2000" s="4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</row>
    <row r="2001" spans="1:144" x14ac:dyDescent="0.2">
      <c r="A2001" s="138">
        <f t="shared" si="453"/>
        <v>44296</v>
      </c>
      <c r="B2001" s="142">
        <f t="shared" ca="1" si="460"/>
        <v>1060789.76699999</v>
      </c>
      <c r="C2001" s="52">
        <f t="shared" si="454"/>
        <v>1000000</v>
      </c>
      <c r="D2001" s="38">
        <f t="shared" si="455"/>
        <v>0.14476</v>
      </c>
      <c r="E2001" s="42">
        <f t="shared" si="456"/>
        <v>44134</v>
      </c>
      <c r="F2001" s="1">
        <f t="shared" si="448"/>
        <v>109</v>
      </c>
      <c r="G2001" s="51">
        <f t="shared" si="449"/>
        <v>110</v>
      </c>
      <c r="H2001" s="43">
        <f t="shared" si="450"/>
        <v>1.0607897669999999</v>
      </c>
      <c r="I2001" s="51">
        <f t="shared" si="457"/>
        <v>0</v>
      </c>
      <c r="J2001" s="52">
        <f t="shared" si="451"/>
        <v>60789.766999990003</v>
      </c>
      <c r="K2001" s="41">
        <f t="shared" si="452"/>
        <v>0</v>
      </c>
      <c r="L2001" s="2" t="str">
        <f t="shared" si="458"/>
        <v>J=</v>
      </c>
      <c r="M2001" s="42">
        <f t="shared" si="459"/>
        <v>44501</v>
      </c>
      <c r="N2001" s="5">
        <f t="shared" si="461"/>
        <v>0</v>
      </c>
      <c r="O2001" s="4"/>
      <c r="P2001" s="4"/>
      <c r="Q2001" s="4"/>
      <c r="R2001" s="5"/>
      <c r="S2001" s="3"/>
      <c r="T2001" s="4"/>
      <c r="U2001" s="5"/>
      <c r="V2001" s="5"/>
      <c r="W2001" s="5"/>
      <c r="X2001" s="4"/>
      <c r="Y2001" s="6"/>
      <c r="Z2001" s="4"/>
      <c r="AA2001" s="4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</row>
    <row r="2002" spans="1:144" x14ac:dyDescent="0.2">
      <c r="A2002" s="138">
        <f t="shared" si="453"/>
        <v>44297</v>
      </c>
      <c r="B2002" s="142">
        <f t="shared" ca="1" si="460"/>
        <v>1060789.76699999</v>
      </c>
      <c r="C2002" s="52">
        <f t="shared" si="454"/>
        <v>1000000</v>
      </c>
      <c r="D2002" s="38">
        <f t="shared" si="455"/>
        <v>0.14476</v>
      </c>
      <c r="E2002" s="42">
        <f t="shared" si="456"/>
        <v>44134</v>
      </c>
      <c r="F2002" s="1">
        <f t="shared" si="448"/>
        <v>109</v>
      </c>
      <c r="G2002" s="51">
        <f t="shared" si="449"/>
        <v>110</v>
      </c>
      <c r="H2002" s="43">
        <f t="shared" si="450"/>
        <v>1.0607897669999999</v>
      </c>
      <c r="I2002" s="51">
        <f t="shared" si="457"/>
        <v>0</v>
      </c>
      <c r="J2002" s="52">
        <f t="shared" si="451"/>
        <v>60789.766999990003</v>
      </c>
      <c r="K2002" s="41">
        <f t="shared" si="452"/>
        <v>0</v>
      </c>
      <c r="L2002" s="2" t="str">
        <f t="shared" si="458"/>
        <v>J=</v>
      </c>
      <c r="M2002" s="42">
        <f t="shared" si="459"/>
        <v>44501</v>
      </c>
      <c r="N2002" s="5">
        <f t="shared" si="461"/>
        <v>0</v>
      </c>
      <c r="O2002" s="4"/>
      <c r="P2002" s="4"/>
      <c r="Q2002" s="4"/>
      <c r="R2002" s="5"/>
      <c r="S2002" s="3"/>
      <c r="T2002" s="4"/>
      <c r="U2002" s="5"/>
      <c r="V2002" s="5"/>
      <c r="W2002" s="5"/>
      <c r="X2002" s="4"/>
      <c r="Y2002" s="6"/>
      <c r="Z2002" s="4"/>
      <c r="AA2002" s="4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</row>
    <row r="2003" spans="1:144" x14ac:dyDescent="0.2">
      <c r="A2003" s="138">
        <f t="shared" si="453"/>
        <v>44298</v>
      </c>
      <c r="B2003" s="142">
        <f t="shared" ca="1" si="460"/>
        <v>1060789.76699999</v>
      </c>
      <c r="C2003" s="52">
        <f t="shared" si="454"/>
        <v>1000000</v>
      </c>
      <c r="D2003" s="38">
        <f t="shared" si="455"/>
        <v>0.14476</v>
      </c>
      <c r="E2003" s="42">
        <f t="shared" si="456"/>
        <v>44134</v>
      </c>
      <c r="F2003" s="1">
        <f t="shared" si="448"/>
        <v>110</v>
      </c>
      <c r="G2003" s="51">
        <f t="shared" si="449"/>
        <v>110</v>
      </c>
      <c r="H2003" s="43">
        <f t="shared" si="450"/>
        <v>1.0607897669999999</v>
      </c>
      <c r="I2003" s="51">
        <f t="shared" si="457"/>
        <v>0</v>
      </c>
      <c r="J2003" s="52">
        <f t="shared" si="451"/>
        <v>60789.766999990003</v>
      </c>
      <c r="K2003" s="41">
        <f t="shared" si="452"/>
        <v>0</v>
      </c>
      <c r="L2003" s="2" t="str">
        <f t="shared" si="458"/>
        <v>J=</v>
      </c>
      <c r="M2003" s="42">
        <f t="shared" si="459"/>
        <v>44501</v>
      </c>
      <c r="N2003" s="5">
        <f t="shared" si="461"/>
        <v>0</v>
      </c>
      <c r="O2003" s="4"/>
      <c r="P2003" s="4"/>
      <c r="Q2003" s="4"/>
      <c r="R2003" s="5"/>
      <c r="S2003" s="3"/>
      <c r="T2003" s="4"/>
      <c r="U2003" s="5"/>
      <c r="V2003" s="5"/>
      <c r="W2003" s="5"/>
      <c r="X2003" s="4"/>
      <c r="Y2003" s="6"/>
      <c r="Z2003" s="4"/>
      <c r="AA2003" s="4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</row>
    <row r="2004" spans="1:144" x14ac:dyDescent="0.2">
      <c r="A2004" s="138">
        <f t="shared" si="453"/>
        <v>44299</v>
      </c>
      <c r="B2004" s="142">
        <f t="shared" ca="1" si="460"/>
        <v>1061359.0209999899</v>
      </c>
      <c r="C2004" s="52">
        <f t="shared" si="454"/>
        <v>1000000</v>
      </c>
      <c r="D2004" s="38">
        <f t="shared" si="455"/>
        <v>0.14476</v>
      </c>
      <c r="E2004" s="42">
        <f t="shared" si="456"/>
        <v>44134</v>
      </c>
      <c r="F2004" s="1">
        <f t="shared" si="448"/>
        <v>111</v>
      </c>
      <c r="G2004" s="51">
        <f t="shared" si="449"/>
        <v>111</v>
      </c>
      <c r="H2004" s="43">
        <f t="shared" si="450"/>
        <v>1.0613590209999999</v>
      </c>
      <c r="I2004" s="51">
        <f t="shared" si="457"/>
        <v>0</v>
      </c>
      <c r="J2004" s="52">
        <f t="shared" si="451"/>
        <v>61359.020999990003</v>
      </c>
      <c r="K2004" s="41">
        <f t="shared" si="452"/>
        <v>0</v>
      </c>
      <c r="L2004" s="2" t="str">
        <f t="shared" si="458"/>
        <v>J=</v>
      </c>
      <c r="M2004" s="42">
        <f t="shared" si="459"/>
        <v>44501</v>
      </c>
      <c r="N2004" s="5">
        <f t="shared" si="461"/>
        <v>0</v>
      </c>
      <c r="O2004" s="4"/>
      <c r="P2004" s="4"/>
      <c r="Q2004" s="4"/>
      <c r="R2004" s="5"/>
      <c r="S2004" s="3"/>
      <c r="T2004" s="4"/>
      <c r="U2004" s="5"/>
      <c r="V2004" s="5"/>
      <c r="W2004" s="5"/>
      <c r="X2004" s="4"/>
      <c r="Y2004" s="6"/>
      <c r="Z2004" s="4"/>
      <c r="AA2004" s="4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</row>
    <row r="2005" spans="1:144" x14ac:dyDescent="0.2">
      <c r="A2005" s="138">
        <f t="shared" si="453"/>
        <v>44300</v>
      </c>
      <c r="B2005" s="142">
        <f t="shared" ca="1" si="460"/>
        <v>1061928.58</v>
      </c>
      <c r="C2005" s="52">
        <f t="shared" si="454"/>
        <v>1000000</v>
      </c>
      <c r="D2005" s="38">
        <f t="shared" si="455"/>
        <v>0.14476</v>
      </c>
      <c r="E2005" s="42">
        <f t="shared" si="456"/>
        <v>44134</v>
      </c>
      <c r="F2005" s="1">
        <f t="shared" si="448"/>
        <v>112</v>
      </c>
      <c r="G2005" s="51">
        <f t="shared" si="449"/>
        <v>112</v>
      </c>
      <c r="H2005" s="43">
        <f t="shared" si="450"/>
        <v>1.06192858</v>
      </c>
      <c r="I2005" s="51">
        <f t="shared" si="457"/>
        <v>0</v>
      </c>
      <c r="J2005" s="52">
        <f t="shared" si="451"/>
        <v>61928.58</v>
      </c>
      <c r="K2005" s="41">
        <f t="shared" si="452"/>
        <v>0</v>
      </c>
      <c r="L2005" s="2" t="str">
        <f t="shared" si="458"/>
        <v>J=</v>
      </c>
      <c r="M2005" s="42">
        <f t="shared" si="459"/>
        <v>44501</v>
      </c>
      <c r="N2005" s="5">
        <f t="shared" si="461"/>
        <v>0</v>
      </c>
      <c r="O2005" s="4"/>
      <c r="P2005" s="4"/>
      <c r="Q2005" s="4"/>
      <c r="R2005" s="5"/>
      <c r="S2005" s="3"/>
      <c r="T2005" s="4"/>
      <c r="U2005" s="5"/>
      <c r="V2005" s="5"/>
      <c r="W2005" s="5"/>
      <c r="X2005" s="4"/>
      <c r="Y2005" s="6"/>
      <c r="Z2005" s="4"/>
      <c r="AA2005" s="4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</row>
    <row r="2006" spans="1:144" x14ac:dyDescent="0.2">
      <c r="A2006" s="138">
        <f t="shared" si="453"/>
        <v>44301</v>
      </c>
      <c r="B2006" s="142">
        <f t="shared" ca="1" si="460"/>
        <v>1062498.4449999901</v>
      </c>
      <c r="C2006" s="52">
        <f t="shared" si="454"/>
        <v>1000000</v>
      </c>
      <c r="D2006" s="38">
        <f t="shared" si="455"/>
        <v>0.14476</v>
      </c>
      <c r="E2006" s="42">
        <f t="shared" si="456"/>
        <v>44134</v>
      </c>
      <c r="F2006" s="1">
        <f t="shared" si="448"/>
        <v>113</v>
      </c>
      <c r="G2006" s="51">
        <f t="shared" si="449"/>
        <v>113</v>
      </c>
      <c r="H2006" s="43">
        <f t="shared" si="450"/>
        <v>1.0624984449999999</v>
      </c>
      <c r="I2006" s="51">
        <f t="shared" si="457"/>
        <v>0</v>
      </c>
      <c r="J2006" s="52">
        <f t="shared" si="451"/>
        <v>62498.444999990003</v>
      </c>
      <c r="K2006" s="41">
        <f t="shared" si="452"/>
        <v>0</v>
      </c>
      <c r="L2006" s="2" t="str">
        <f t="shared" si="458"/>
        <v>J=</v>
      </c>
      <c r="M2006" s="42">
        <f t="shared" si="459"/>
        <v>44501</v>
      </c>
      <c r="N2006" s="5">
        <f t="shared" si="461"/>
        <v>0</v>
      </c>
      <c r="O2006" s="4"/>
      <c r="P2006" s="4"/>
      <c r="Q2006" s="4"/>
      <c r="R2006" s="5"/>
      <c r="S2006" s="3"/>
      <c r="T2006" s="4"/>
      <c r="U2006" s="5"/>
      <c r="V2006" s="5"/>
      <c r="W2006" s="5"/>
      <c r="X2006" s="4"/>
      <c r="Y2006" s="6"/>
      <c r="Z2006" s="4"/>
      <c r="AA2006" s="4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</row>
    <row r="2007" spans="1:144" x14ac:dyDescent="0.2">
      <c r="A2007" s="138">
        <f t="shared" si="453"/>
        <v>44302</v>
      </c>
      <c r="B2007" s="142">
        <f t="shared" ca="1" si="460"/>
        <v>1063068.6159999999</v>
      </c>
      <c r="C2007" s="52">
        <f t="shared" si="454"/>
        <v>1000000</v>
      </c>
      <c r="D2007" s="38">
        <f t="shared" si="455"/>
        <v>0.14476</v>
      </c>
      <c r="E2007" s="42">
        <f t="shared" si="456"/>
        <v>44134</v>
      </c>
      <c r="F2007" s="1">
        <f t="shared" si="448"/>
        <v>114</v>
      </c>
      <c r="G2007" s="51">
        <f t="shared" si="449"/>
        <v>114</v>
      </c>
      <c r="H2007" s="43">
        <f t="shared" si="450"/>
        <v>1.063068616</v>
      </c>
      <c r="I2007" s="51">
        <f t="shared" si="457"/>
        <v>0</v>
      </c>
      <c r="J2007" s="52">
        <f t="shared" si="451"/>
        <v>63068.616000000002</v>
      </c>
      <c r="K2007" s="41">
        <f t="shared" si="452"/>
        <v>0</v>
      </c>
      <c r="L2007" s="2" t="str">
        <f t="shared" si="458"/>
        <v>J=</v>
      </c>
      <c r="M2007" s="42">
        <f t="shared" si="459"/>
        <v>44501</v>
      </c>
      <c r="N2007" s="5">
        <f t="shared" si="461"/>
        <v>0</v>
      </c>
      <c r="O2007" s="4"/>
      <c r="P2007" s="4"/>
      <c r="Q2007" s="4"/>
      <c r="R2007" s="5"/>
      <c r="S2007" s="3"/>
      <c r="T2007" s="4"/>
      <c r="U2007" s="5"/>
      <c r="V2007" s="5"/>
      <c r="W2007" s="5"/>
      <c r="X2007" s="4"/>
      <c r="Y2007" s="6"/>
      <c r="Z2007" s="4"/>
      <c r="AA2007" s="4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</row>
    <row r="2008" spans="1:144" x14ac:dyDescent="0.2">
      <c r="A2008" s="138">
        <f t="shared" si="453"/>
        <v>44303</v>
      </c>
      <c r="B2008" s="142">
        <f t="shared" ca="1" si="460"/>
        <v>1063639.0929999901</v>
      </c>
      <c r="C2008" s="52">
        <f t="shared" si="454"/>
        <v>1000000</v>
      </c>
      <c r="D2008" s="38">
        <f t="shared" si="455"/>
        <v>0.14476</v>
      </c>
      <c r="E2008" s="42">
        <f t="shared" si="456"/>
        <v>44134</v>
      </c>
      <c r="F2008" s="1">
        <f t="shared" si="448"/>
        <v>114</v>
      </c>
      <c r="G2008" s="51">
        <f t="shared" si="449"/>
        <v>115</v>
      </c>
      <c r="H2008" s="43">
        <f t="shared" si="450"/>
        <v>1.0636390929999999</v>
      </c>
      <c r="I2008" s="51">
        <f t="shared" si="457"/>
        <v>0</v>
      </c>
      <c r="J2008" s="52">
        <f t="shared" si="451"/>
        <v>63639.092999990004</v>
      </c>
      <c r="K2008" s="41">
        <f t="shared" si="452"/>
        <v>0</v>
      </c>
      <c r="L2008" s="2" t="str">
        <f t="shared" si="458"/>
        <v>J=</v>
      </c>
      <c r="M2008" s="42">
        <f t="shared" si="459"/>
        <v>44501</v>
      </c>
      <c r="N2008" s="5">
        <f t="shared" si="461"/>
        <v>0</v>
      </c>
      <c r="O2008" s="4"/>
      <c r="P2008" s="4"/>
      <c r="Q2008" s="4"/>
      <c r="R2008" s="5"/>
      <c r="S2008" s="3"/>
      <c r="T2008" s="4"/>
      <c r="U2008" s="5"/>
      <c r="V2008" s="5"/>
      <c r="W2008" s="5"/>
      <c r="X2008" s="4"/>
      <c r="Y2008" s="6"/>
      <c r="Z2008" s="4"/>
      <c r="AA2008" s="4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</row>
    <row r="2009" spans="1:144" x14ac:dyDescent="0.2">
      <c r="A2009" s="138">
        <f t="shared" si="453"/>
        <v>44304</v>
      </c>
      <c r="B2009" s="142">
        <f t="shared" ca="1" si="460"/>
        <v>1063639.0929999901</v>
      </c>
      <c r="C2009" s="52">
        <f t="shared" si="454"/>
        <v>1000000</v>
      </c>
      <c r="D2009" s="38">
        <f t="shared" si="455"/>
        <v>0.14476</v>
      </c>
      <c r="E2009" s="42">
        <f t="shared" si="456"/>
        <v>44134</v>
      </c>
      <c r="F2009" s="1">
        <f t="shared" si="448"/>
        <v>114</v>
      </c>
      <c r="G2009" s="51">
        <f t="shared" si="449"/>
        <v>115</v>
      </c>
      <c r="H2009" s="43">
        <f t="shared" si="450"/>
        <v>1.0636390929999999</v>
      </c>
      <c r="I2009" s="51">
        <f t="shared" si="457"/>
        <v>0</v>
      </c>
      <c r="J2009" s="52">
        <f t="shared" si="451"/>
        <v>63639.092999990004</v>
      </c>
      <c r="K2009" s="41">
        <f t="shared" si="452"/>
        <v>0</v>
      </c>
      <c r="L2009" s="2" t="str">
        <f t="shared" si="458"/>
        <v>J=</v>
      </c>
      <c r="M2009" s="42">
        <f t="shared" si="459"/>
        <v>44501</v>
      </c>
      <c r="N2009" s="5">
        <f t="shared" si="461"/>
        <v>0</v>
      </c>
      <c r="O2009" s="4"/>
      <c r="P2009" s="4"/>
      <c r="Q2009" s="4"/>
      <c r="R2009" s="5"/>
      <c r="S2009" s="3"/>
      <c r="T2009" s="4"/>
      <c r="U2009" s="5"/>
      <c r="V2009" s="5"/>
      <c r="W2009" s="5"/>
      <c r="X2009" s="4"/>
      <c r="Y2009" s="6"/>
      <c r="Z2009" s="4"/>
      <c r="AA2009" s="4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</row>
    <row r="2010" spans="1:144" x14ac:dyDescent="0.2">
      <c r="A2010" s="138">
        <f t="shared" si="453"/>
        <v>44305</v>
      </c>
      <c r="B2010" s="142">
        <f t="shared" ca="1" si="460"/>
        <v>1063639.0929999901</v>
      </c>
      <c r="C2010" s="52">
        <f t="shared" si="454"/>
        <v>1000000</v>
      </c>
      <c r="D2010" s="38">
        <f t="shared" si="455"/>
        <v>0.14476</v>
      </c>
      <c r="E2010" s="42">
        <f t="shared" si="456"/>
        <v>44134</v>
      </c>
      <c r="F2010" s="1">
        <f t="shared" si="448"/>
        <v>115</v>
      </c>
      <c r="G2010" s="51">
        <f t="shared" si="449"/>
        <v>115</v>
      </c>
      <c r="H2010" s="43">
        <f t="shared" si="450"/>
        <v>1.0636390929999999</v>
      </c>
      <c r="I2010" s="51">
        <f t="shared" si="457"/>
        <v>0</v>
      </c>
      <c r="J2010" s="52">
        <f t="shared" si="451"/>
        <v>63639.092999990004</v>
      </c>
      <c r="K2010" s="41">
        <f t="shared" si="452"/>
        <v>0</v>
      </c>
      <c r="L2010" s="2" t="str">
        <f t="shared" si="458"/>
        <v>J=</v>
      </c>
      <c r="M2010" s="42">
        <f t="shared" si="459"/>
        <v>44501</v>
      </c>
      <c r="N2010" s="5">
        <f t="shared" si="461"/>
        <v>0</v>
      </c>
      <c r="O2010" s="4"/>
      <c r="P2010" s="4"/>
      <c r="Q2010" s="4"/>
      <c r="R2010" s="5"/>
      <c r="S2010" s="3"/>
      <c r="T2010" s="4"/>
      <c r="U2010" s="5"/>
      <c r="V2010" s="5"/>
      <c r="W2010" s="5"/>
      <c r="X2010" s="4"/>
      <c r="Y2010" s="6"/>
      <c r="Z2010" s="4"/>
      <c r="AA2010" s="4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</row>
    <row r="2011" spans="1:144" x14ac:dyDescent="0.2">
      <c r="A2011" s="138">
        <f t="shared" si="453"/>
        <v>44306</v>
      </c>
      <c r="B2011" s="142">
        <f t="shared" ca="1" si="460"/>
        <v>1064209.875</v>
      </c>
      <c r="C2011" s="52">
        <f t="shared" si="454"/>
        <v>1000000</v>
      </c>
      <c r="D2011" s="38">
        <f t="shared" si="455"/>
        <v>0.14476</v>
      </c>
      <c r="E2011" s="42">
        <f t="shared" si="456"/>
        <v>44134</v>
      </c>
      <c r="F2011" s="1">
        <f t="shared" si="448"/>
        <v>116</v>
      </c>
      <c r="G2011" s="51">
        <f t="shared" si="449"/>
        <v>116</v>
      </c>
      <c r="H2011" s="43">
        <f t="shared" si="450"/>
        <v>1.064209875</v>
      </c>
      <c r="I2011" s="51">
        <f t="shared" si="457"/>
        <v>0</v>
      </c>
      <c r="J2011" s="52">
        <f t="shared" si="451"/>
        <v>64209.875</v>
      </c>
      <c r="K2011" s="41">
        <f t="shared" si="452"/>
        <v>0</v>
      </c>
      <c r="L2011" s="2" t="str">
        <f t="shared" si="458"/>
        <v>J=</v>
      </c>
      <c r="M2011" s="42">
        <f t="shared" si="459"/>
        <v>44501</v>
      </c>
      <c r="N2011" s="5">
        <f t="shared" si="461"/>
        <v>0</v>
      </c>
      <c r="O2011" s="4"/>
      <c r="P2011" s="4"/>
      <c r="Q2011" s="4"/>
      <c r="R2011" s="5"/>
      <c r="S2011" s="3"/>
      <c r="T2011" s="4"/>
      <c r="U2011" s="5"/>
      <c r="V2011" s="5"/>
      <c r="W2011" s="5"/>
      <c r="X2011" s="4"/>
      <c r="Y2011" s="6"/>
      <c r="Z2011" s="4"/>
      <c r="AA2011" s="4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</row>
    <row r="2012" spans="1:144" x14ac:dyDescent="0.2">
      <c r="A2012" s="138">
        <f t="shared" si="453"/>
        <v>44307</v>
      </c>
      <c r="B2012" s="142">
        <f t="shared" ca="1" si="460"/>
        <v>1064780.9650000001</v>
      </c>
      <c r="C2012" s="52">
        <f t="shared" si="454"/>
        <v>1000000</v>
      </c>
      <c r="D2012" s="38">
        <f t="shared" si="455"/>
        <v>0.14476</v>
      </c>
      <c r="E2012" s="42">
        <f t="shared" si="456"/>
        <v>44134</v>
      </c>
      <c r="F2012" s="1">
        <f t="shared" si="448"/>
        <v>116</v>
      </c>
      <c r="G2012" s="51">
        <f t="shared" si="449"/>
        <v>117</v>
      </c>
      <c r="H2012" s="43">
        <f t="shared" si="450"/>
        <v>1.064780965</v>
      </c>
      <c r="I2012" s="51">
        <f t="shared" si="457"/>
        <v>0</v>
      </c>
      <c r="J2012" s="52">
        <f t="shared" si="451"/>
        <v>64780.964999999997</v>
      </c>
      <c r="K2012" s="41">
        <f t="shared" si="452"/>
        <v>0</v>
      </c>
      <c r="L2012" s="2" t="str">
        <f t="shared" si="458"/>
        <v>J=</v>
      </c>
      <c r="M2012" s="42">
        <f t="shared" si="459"/>
        <v>44501</v>
      </c>
      <c r="N2012" s="5">
        <f t="shared" si="461"/>
        <v>0</v>
      </c>
      <c r="O2012" s="4"/>
      <c r="P2012" s="4"/>
      <c r="Q2012" s="4"/>
      <c r="R2012" s="5"/>
      <c r="S2012" s="3"/>
      <c r="T2012" s="4"/>
      <c r="U2012" s="5"/>
      <c r="V2012" s="5"/>
      <c r="W2012" s="5"/>
      <c r="X2012" s="4"/>
      <c r="Y2012" s="6"/>
      <c r="Z2012" s="4"/>
      <c r="AA2012" s="4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</row>
    <row r="2013" spans="1:144" x14ac:dyDescent="0.2">
      <c r="A2013" s="138">
        <f t="shared" si="453"/>
        <v>44308</v>
      </c>
      <c r="B2013" s="142">
        <f t="shared" ca="1" si="460"/>
        <v>1064780.9650000001</v>
      </c>
      <c r="C2013" s="52">
        <f t="shared" si="454"/>
        <v>1000000</v>
      </c>
      <c r="D2013" s="38">
        <f t="shared" si="455"/>
        <v>0.14476</v>
      </c>
      <c r="E2013" s="42">
        <f t="shared" si="456"/>
        <v>44134</v>
      </c>
      <c r="F2013" s="1">
        <f t="shared" si="448"/>
        <v>117</v>
      </c>
      <c r="G2013" s="51">
        <f t="shared" si="449"/>
        <v>117</v>
      </c>
      <c r="H2013" s="43">
        <f t="shared" si="450"/>
        <v>1.064780965</v>
      </c>
      <c r="I2013" s="51">
        <f t="shared" si="457"/>
        <v>0</v>
      </c>
      <c r="J2013" s="52">
        <f t="shared" si="451"/>
        <v>64780.964999999997</v>
      </c>
      <c r="K2013" s="41">
        <f t="shared" si="452"/>
        <v>0</v>
      </c>
      <c r="L2013" s="2" t="str">
        <f t="shared" si="458"/>
        <v>J=</v>
      </c>
      <c r="M2013" s="42">
        <f t="shared" si="459"/>
        <v>44501</v>
      </c>
      <c r="N2013" s="5">
        <f t="shared" si="461"/>
        <v>0</v>
      </c>
      <c r="O2013" s="4"/>
      <c r="P2013" s="4"/>
      <c r="Q2013" s="4"/>
      <c r="R2013" s="5"/>
      <c r="S2013" s="3"/>
      <c r="T2013" s="4"/>
      <c r="U2013" s="5"/>
      <c r="V2013" s="5"/>
      <c r="W2013" s="5"/>
      <c r="X2013" s="4"/>
      <c r="Y2013" s="6"/>
      <c r="Z2013" s="4"/>
      <c r="AA2013" s="4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</row>
    <row r="2014" spans="1:144" x14ac:dyDescent="0.2">
      <c r="A2014" s="138">
        <f t="shared" si="453"/>
        <v>44309</v>
      </c>
      <c r="B2014" s="142">
        <f t="shared" ca="1" si="460"/>
        <v>1065352.3600000001</v>
      </c>
      <c r="C2014" s="52">
        <f t="shared" si="454"/>
        <v>1000000</v>
      </c>
      <c r="D2014" s="38">
        <f t="shared" si="455"/>
        <v>0.14476</v>
      </c>
      <c r="E2014" s="42">
        <f t="shared" si="456"/>
        <v>44134</v>
      </c>
      <c r="F2014" s="1">
        <f t="shared" si="448"/>
        <v>118</v>
      </c>
      <c r="G2014" s="51">
        <f t="shared" si="449"/>
        <v>118</v>
      </c>
      <c r="H2014" s="43">
        <f t="shared" si="450"/>
        <v>1.0653523600000001</v>
      </c>
      <c r="I2014" s="51">
        <f t="shared" si="457"/>
        <v>0</v>
      </c>
      <c r="J2014" s="52">
        <f t="shared" si="451"/>
        <v>65352.36</v>
      </c>
      <c r="K2014" s="41">
        <f t="shared" si="452"/>
        <v>0</v>
      </c>
      <c r="L2014" s="2" t="str">
        <f t="shared" si="458"/>
        <v>J=</v>
      </c>
      <c r="M2014" s="42">
        <f t="shared" si="459"/>
        <v>44501</v>
      </c>
      <c r="N2014" s="5">
        <f t="shared" si="461"/>
        <v>0</v>
      </c>
      <c r="O2014" s="4"/>
      <c r="P2014" s="4"/>
      <c r="Q2014" s="4"/>
      <c r="R2014" s="5"/>
      <c r="S2014" s="3"/>
      <c r="T2014" s="4"/>
      <c r="U2014" s="5"/>
      <c r="V2014" s="5"/>
      <c r="W2014" s="5"/>
      <c r="X2014" s="4"/>
      <c r="Y2014" s="6"/>
      <c r="Z2014" s="4"/>
      <c r="AA2014" s="4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</row>
    <row r="2015" spans="1:144" x14ac:dyDescent="0.2">
      <c r="A2015" s="138">
        <f t="shared" si="453"/>
        <v>44310</v>
      </c>
      <c r="B2015" s="142">
        <f t="shared" ca="1" si="460"/>
        <v>1065924.0619999899</v>
      </c>
      <c r="C2015" s="52">
        <f t="shared" si="454"/>
        <v>1000000</v>
      </c>
      <c r="D2015" s="38">
        <f t="shared" si="455"/>
        <v>0.14476</v>
      </c>
      <c r="E2015" s="42">
        <f t="shared" si="456"/>
        <v>44134</v>
      </c>
      <c r="F2015" s="1">
        <f t="shared" si="448"/>
        <v>118</v>
      </c>
      <c r="G2015" s="51">
        <f t="shared" si="449"/>
        <v>119</v>
      </c>
      <c r="H2015" s="43">
        <f t="shared" si="450"/>
        <v>1.0659240619999999</v>
      </c>
      <c r="I2015" s="51">
        <f t="shared" si="457"/>
        <v>0</v>
      </c>
      <c r="J2015" s="52">
        <f t="shared" si="451"/>
        <v>65924.061999989994</v>
      </c>
      <c r="K2015" s="41">
        <f t="shared" si="452"/>
        <v>0</v>
      </c>
      <c r="L2015" s="2" t="str">
        <f t="shared" si="458"/>
        <v>J=</v>
      </c>
      <c r="M2015" s="42">
        <f t="shared" si="459"/>
        <v>44501</v>
      </c>
      <c r="N2015" s="5">
        <f t="shared" si="461"/>
        <v>0</v>
      </c>
      <c r="O2015" s="4"/>
      <c r="P2015" s="4"/>
      <c r="Q2015" s="4"/>
      <c r="R2015" s="5"/>
      <c r="S2015" s="3"/>
      <c r="T2015" s="4"/>
      <c r="U2015" s="5"/>
      <c r="V2015" s="5"/>
      <c r="W2015" s="5"/>
      <c r="X2015" s="4"/>
      <c r="Y2015" s="6"/>
      <c r="Z2015" s="4"/>
      <c r="AA2015" s="4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</row>
    <row r="2016" spans="1:144" x14ac:dyDescent="0.2">
      <c r="A2016" s="138">
        <f t="shared" si="453"/>
        <v>44311</v>
      </c>
      <c r="B2016" s="142">
        <f t="shared" ca="1" si="460"/>
        <v>1065924.0619999899</v>
      </c>
      <c r="C2016" s="52">
        <f t="shared" si="454"/>
        <v>1000000</v>
      </c>
      <c r="D2016" s="38">
        <f t="shared" si="455"/>
        <v>0.14476</v>
      </c>
      <c r="E2016" s="42">
        <f t="shared" si="456"/>
        <v>44134</v>
      </c>
      <c r="F2016" s="1">
        <f t="shared" si="448"/>
        <v>118</v>
      </c>
      <c r="G2016" s="51">
        <f t="shared" si="449"/>
        <v>119</v>
      </c>
      <c r="H2016" s="43">
        <f t="shared" si="450"/>
        <v>1.0659240619999999</v>
      </c>
      <c r="I2016" s="51">
        <f t="shared" si="457"/>
        <v>0</v>
      </c>
      <c r="J2016" s="52">
        <f t="shared" si="451"/>
        <v>65924.061999989994</v>
      </c>
      <c r="K2016" s="41">
        <f t="shared" si="452"/>
        <v>0</v>
      </c>
      <c r="L2016" s="2" t="str">
        <f t="shared" si="458"/>
        <v>J=</v>
      </c>
      <c r="M2016" s="42">
        <f t="shared" si="459"/>
        <v>44501</v>
      </c>
      <c r="N2016" s="5">
        <f t="shared" si="461"/>
        <v>0</v>
      </c>
      <c r="O2016" s="4"/>
      <c r="P2016" s="4"/>
      <c r="Q2016" s="4"/>
      <c r="R2016" s="5"/>
      <c r="S2016" s="3"/>
      <c r="T2016" s="4"/>
      <c r="U2016" s="5"/>
      <c r="V2016" s="5"/>
      <c r="W2016" s="5"/>
      <c r="X2016" s="4"/>
      <c r="Y2016" s="6"/>
      <c r="Z2016" s="4"/>
      <c r="AA2016" s="4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</row>
    <row r="2017" spans="1:144" x14ac:dyDescent="0.2">
      <c r="A2017" s="138">
        <f t="shared" si="453"/>
        <v>44312</v>
      </c>
      <c r="B2017" s="142">
        <f t="shared" ca="1" si="460"/>
        <v>1065924.0619999899</v>
      </c>
      <c r="C2017" s="52">
        <f t="shared" si="454"/>
        <v>1000000</v>
      </c>
      <c r="D2017" s="38">
        <f t="shared" si="455"/>
        <v>0.14476</v>
      </c>
      <c r="E2017" s="42">
        <f t="shared" si="456"/>
        <v>44134</v>
      </c>
      <c r="F2017" s="1">
        <f t="shared" si="448"/>
        <v>119</v>
      </c>
      <c r="G2017" s="51">
        <f t="shared" si="449"/>
        <v>119</v>
      </c>
      <c r="H2017" s="43">
        <f t="shared" si="450"/>
        <v>1.0659240619999999</v>
      </c>
      <c r="I2017" s="51">
        <f t="shared" si="457"/>
        <v>0</v>
      </c>
      <c r="J2017" s="52">
        <f t="shared" si="451"/>
        <v>65924.061999989994</v>
      </c>
      <c r="K2017" s="41">
        <f t="shared" si="452"/>
        <v>0</v>
      </c>
      <c r="L2017" s="2" t="str">
        <f t="shared" si="458"/>
        <v>J=</v>
      </c>
      <c r="M2017" s="42">
        <f t="shared" si="459"/>
        <v>44501</v>
      </c>
      <c r="N2017" s="5">
        <f t="shared" si="461"/>
        <v>0</v>
      </c>
      <c r="O2017" s="4"/>
      <c r="P2017" s="4"/>
      <c r="Q2017" s="4"/>
      <c r="R2017" s="5"/>
      <c r="S2017" s="3"/>
      <c r="T2017" s="4"/>
      <c r="U2017" s="5"/>
      <c r="V2017" s="5"/>
      <c r="W2017" s="5"/>
      <c r="X2017" s="4"/>
      <c r="Y2017" s="6"/>
      <c r="Z2017" s="4"/>
      <c r="AA2017" s="4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</row>
    <row r="2018" spans="1:144" x14ac:dyDescent="0.2">
      <c r="A2018" s="138">
        <f t="shared" si="453"/>
        <v>44313</v>
      </c>
      <c r="B2018" s="142">
        <f t="shared" ca="1" si="460"/>
        <v>1066496.071</v>
      </c>
      <c r="C2018" s="52">
        <f t="shared" si="454"/>
        <v>1000000</v>
      </c>
      <c r="D2018" s="38">
        <f t="shared" si="455"/>
        <v>0.14476</v>
      </c>
      <c r="E2018" s="42">
        <f t="shared" si="456"/>
        <v>44134</v>
      </c>
      <c r="F2018" s="1">
        <f t="shared" si="448"/>
        <v>120</v>
      </c>
      <c r="G2018" s="51">
        <f t="shared" si="449"/>
        <v>120</v>
      </c>
      <c r="H2018" s="43">
        <f t="shared" si="450"/>
        <v>1.066496071</v>
      </c>
      <c r="I2018" s="51">
        <f t="shared" si="457"/>
        <v>0</v>
      </c>
      <c r="J2018" s="52">
        <f t="shared" si="451"/>
        <v>66496.070999999996</v>
      </c>
      <c r="K2018" s="41">
        <f t="shared" si="452"/>
        <v>0</v>
      </c>
      <c r="L2018" s="2" t="str">
        <f t="shared" si="458"/>
        <v>J=</v>
      </c>
      <c r="M2018" s="42">
        <f t="shared" si="459"/>
        <v>44501</v>
      </c>
      <c r="N2018" s="5">
        <f t="shared" si="461"/>
        <v>0</v>
      </c>
      <c r="O2018" s="4"/>
      <c r="P2018" s="4"/>
      <c r="Q2018" s="4"/>
      <c r="R2018" s="5"/>
      <c r="S2018" s="3"/>
      <c r="T2018" s="4"/>
      <c r="U2018" s="5"/>
      <c r="V2018" s="5"/>
      <c r="W2018" s="5"/>
      <c r="X2018" s="4"/>
      <c r="Y2018" s="6"/>
      <c r="Z2018" s="4"/>
      <c r="AA2018" s="4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</row>
    <row r="2019" spans="1:144" x14ac:dyDescent="0.2">
      <c r="A2019" s="138">
        <f t="shared" si="453"/>
        <v>44314</v>
      </c>
      <c r="B2019" s="142">
        <f t="shared" ca="1" si="460"/>
        <v>1067068.3870000001</v>
      </c>
      <c r="C2019" s="52">
        <f t="shared" si="454"/>
        <v>1000000</v>
      </c>
      <c r="D2019" s="38">
        <f t="shared" si="455"/>
        <v>0.14476</v>
      </c>
      <c r="E2019" s="42">
        <f t="shared" si="456"/>
        <v>44134</v>
      </c>
      <c r="F2019" s="1">
        <f t="shared" si="448"/>
        <v>121</v>
      </c>
      <c r="G2019" s="51">
        <f t="shared" si="449"/>
        <v>121</v>
      </c>
      <c r="H2019" s="43">
        <f t="shared" si="450"/>
        <v>1.067068387</v>
      </c>
      <c r="I2019" s="51">
        <f t="shared" si="457"/>
        <v>0</v>
      </c>
      <c r="J2019" s="52">
        <f t="shared" si="451"/>
        <v>67068.387000000002</v>
      </c>
      <c r="K2019" s="41">
        <f t="shared" si="452"/>
        <v>0</v>
      </c>
      <c r="L2019" s="2" t="str">
        <f t="shared" si="458"/>
        <v>J=</v>
      </c>
      <c r="M2019" s="42">
        <f t="shared" si="459"/>
        <v>44501</v>
      </c>
      <c r="N2019" s="5">
        <f t="shared" si="461"/>
        <v>0</v>
      </c>
      <c r="O2019" s="4"/>
      <c r="P2019" s="4"/>
      <c r="Q2019" s="4"/>
      <c r="R2019" s="5"/>
      <c r="S2019" s="3"/>
      <c r="T2019" s="4"/>
      <c r="U2019" s="5"/>
      <c r="V2019" s="5"/>
      <c r="W2019" s="5"/>
      <c r="X2019" s="4"/>
      <c r="Y2019" s="6"/>
      <c r="Z2019" s="4"/>
      <c r="AA2019" s="4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</row>
    <row r="2020" spans="1:144" x14ac:dyDescent="0.2">
      <c r="A2020" s="138">
        <f t="shared" si="453"/>
        <v>44315</v>
      </c>
      <c r="B2020" s="142">
        <f t="shared" ca="1" si="460"/>
        <v>1067641.01</v>
      </c>
      <c r="C2020" s="52">
        <f t="shared" si="454"/>
        <v>1000000</v>
      </c>
      <c r="D2020" s="38">
        <f t="shared" si="455"/>
        <v>0.14476</v>
      </c>
      <c r="E2020" s="42">
        <f t="shared" si="456"/>
        <v>44134</v>
      </c>
      <c r="F2020" s="1">
        <f t="shared" si="448"/>
        <v>122</v>
      </c>
      <c r="G2020" s="51">
        <f t="shared" si="449"/>
        <v>122</v>
      </c>
      <c r="H2020" s="43">
        <f t="shared" si="450"/>
        <v>1.06764101</v>
      </c>
      <c r="I2020" s="51">
        <f t="shared" si="457"/>
        <v>0</v>
      </c>
      <c r="J2020" s="52">
        <f t="shared" si="451"/>
        <v>67641.009999999995</v>
      </c>
      <c r="K2020" s="41">
        <f t="shared" si="452"/>
        <v>0</v>
      </c>
      <c r="L2020" s="2" t="str">
        <f t="shared" si="458"/>
        <v>J=</v>
      </c>
      <c r="M2020" s="42">
        <f t="shared" si="459"/>
        <v>44501</v>
      </c>
      <c r="N2020" s="5">
        <f t="shared" si="461"/>
        <v>0</v>
      </c>
      <c r="O2020" s="4"/>
      <c r="P2020" s="4"/>
      <c r="Q2020" s="4"/>
      <c r="R2020" s="5"/>
      <c r="S2020" s="3"/>
      <c r="T2020" s="4"/>
      <c r="U2020" s="5"/>
      <c r="V2020" s="5"/>
      <c r="W2020" s="5"/>
      <c r="X2020" s="4"/>
      <c r="Y2020" s="6"/>
      <c r="Z2020" s="4"/>
      <c r="AA2020" s="4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</row>
    <row r="2021" spans="1:144" x14ac:dyDescent="0.2">
      <c r="A2021" s="138">
        <f t="shared" si="453"/>
        <v>44316</v>
      </c>
      <c r="B2021" s="142">
        <f t="shared" ca="1" si="460"/>
        <v>1068213.9410000001</v>
      </c>
      <c r="C2021" s="52">
        <f t="shared" si="454"/>
        <v>1000000</v>
      </c>
      <c r="D2021" s="38">
        <f t="shared" si="455"/>
        <v>0.14476</v>
      </c>
      <c r="E2021" s="42">
        <f t="shared" si="456"/>
        <v>44134</v>
      </c>
      <c r="F2021" s="1">
        <f t="shared" si="448"/>
        <v>123</v>
      </c>
      <c r="G2021" s="51">
        <f t="shared" si="449"/>
        <v>123</v>
      </c>
      <c r="H2021" s="43">
        <f t="shared" si="450"/>
        <v>1.068213941</v>
      </c>
      <c r="I2021" s="51">
        <f t="shared" si="457"/>
        <v>0</v>
      </c>
      <c r="J2021" s="52">
        <f t="shared" si="451"/>
        <v>68213.941000000006</v>
      </c>
      <c r="K2021" s="41">
        <f t="shared" si="452"/>
        <v>0</v>
      </c>
      <c r="L2021" s="2" t="str">
        <f t="shared" si="458"/>
        <v>J=</v>
      </c>
      <c r="M2021" s="42">
        <f t="shared" si="459"/>
        <v>44501</v>
      </c>
      <c r="N2021" s="5">
        <f t="shared" si="461"/>
        <v>0</v>
      </c>
      <c r="O2021" s="4"/>
      <c r="P2021" s="4"/>
      <c r="Q2021" s="4"/>
      <c r="R2021" s="5"/>
      <c r="S2021" s="3"/>
      <c r="T2021" s="4"/>
      <c r="U2021" s="5"/>
      <c r="V2021" s="5"/>
      <c r="W2021" s="5"/>
      <c r="X2021" s="4"/>
      <c r="Y2021" s="6"/>
      <c r="Z2021" s="4"/>
      <c r="AA2021" s="4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</row>
    <row r="2022" spans="1:144" x14ac:dyDescent="0.2">
      <c r="A2022" s="138">
        <f t="shared" si="453"/>
        <v>44317</v>
      </c>
      <c r="B2022" s="142">
        <f t="shared" ca="1" si="460"/>
        <v>1068787.179</v>
      </c>
      <c r="C2022" s="52">
        <f t="shared" si="454"/>
        <v>1000000</v>
      </c>
      <c r="D2022" s="38">
        <f t="shared" si="455"/>
        <v>0.14476</v>
      </c>
      <c r="E2022" s="42">
        <f t="shared" si="456"/>
        <v>44134</v>
      </c>
      <c r="F2022" s="1">
        <f t="shared" si="448"/>
        <v>123</v>
      </c>
      <c r="G2022" s="51">
        <f t="shared" si="449"/>
        <v>124</v>
      </c>
      <c r="H2022" s="43">
        <f t="shared" si="450"/>
        <v>1.0687871790000001</v>
      </c>
      <c r="I2022" s="51">
        <f t="shared" si="457"/>
        <v>0</v>
      </c>
      <c r="J2022" s="52">
        <f t="shared" si="451"/>
        <v>68787.179000000004</v>
      </c>
      <c r="K2022" s="41">
        <f t="shared" si="452"/>
        <v>0</v>
      </c>
      <c r="L2022" s="2" t="str">
        <f t="shared" si="458"/>
        <v>J=</v>
      </c>
      <c r="M2022" s="42">
        <f t="shared" si="459"/>
        <v>44501</v>
      </c>
      <c r="N2022" s="5">
        <f t="shared" si="461"/>
        <v>0</v>
      </c>
      <c r="O2022" s="4"/>
      <c r="P2022" s="4"/>
      <c r="Q2022" s="4"/>
      <c r="R2022" s="5"/>
      <c r="S2022" s="3"/>
      <c r="T2022" s="4"/>
      <c r="U2022" s="5"/>
      <c r="V2022" s="5"/>
      <c r="W2022" s="5"/>
      <c r="X2022" s="4"/>
      <c r="Y2022" s="6"/>
      <c r="Z2022" s="4"/>
      <c r="AA2022" s="4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</row>
    <row r="2023" spans="1:144" x14ac:dyDescent="0.2">
      <c r="A2023" s="138">
        <f t="shared" si="453"/>
        <v>44318</v>
      </c>
      <c r="B2023" s="142">
        <f t="shared" ca="1" si="460"/>
        <v>1068787.179</v>
      </c>
      <c r="C2023" s="52">
        <f t="shared" si="454"/>
        <v>1000000</v>
      </c>
      <c r="D2023" s="38">
        <f t="shared" si="455"/>
        <v>0.14476</v>
      </c>
      <c r="E2023" s="42">
        <f t="shared" si="456"/>
        <v>44134</v>
      </c>
      <c r="F2023" s="1">
        <f t="shared" si="448"/>
        <v>123</v>
      </c>
      <c r="G2023" s="51">
        <f t="shared" si="449"/>
        <v>124</v>
      </c>
      <c r="H2023" s="43">
        <f t="shared" si="450"/>
        <v>1.0687871790000001</v>
      </c>
      <c r="I2023" s="51">
        <f t="shared" si="457"/>
        <v>0</v>
      </c>
      <c r="J2023" s="52">
        <f t="shared" si="451"/>
        <v>68787.179000000004</v>
      </c>
      <c r="K2023" s="41">
        <f t="shared" si="452"/>
        <v>0</v>
      </c>
      <c r="L2023" s="2" t="str">
        <f t="shared" si="458"/>
        <v>J=</v>
      </c>
      <c r="M2023" s="42">
        <f t="shared" si="459"/>
        <v>44501</v>
      </c>
      <c r="N2023" s="5">
        <f t="shared" si="461"/>
        <v>0</v>
      </c>
      <c r="O2023" s="4"/>
      <c r="P2023" s="4"/>
      <c r="Q2023" s="4"/>
      <c r="R2023" s="5"/>
      <c r="S2023" s="3"/>
      <c r="T2023" s="4"/>
      <c r="U2023" s="5"/>
      <c r="V2023" s="5"/>
      <c r="W2023" s="5"/>
      <c r="X2023" s="4"/>
      <c r="Y2023" s="6"/>
      <c r="Z2023" s="4"/>
      <c r="AA2023" s="4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</row>
    <row r="2024" spans="1:144" x14ac:dyDescent="0.2">
      <c r="A2024" s="138">
        <f t="shared" si="453"/>
        <v>44319</v>
      </c>
      <c r="B2024" s="142">
        <f t="shared" ca="1" si="460"/>
        <v>1068787.179</v>
      </c>
      <c r="C2024" s="52">
        <f t="shared" si="454"/>
        <v>1000000</v>
      </c>
      <c r="D2024" s="38">
        <f t="shared" si="455"/>
        <v>0.14476</v>
      </c>
      <c r="E2024" s="42">
        <f t="shared" si="456"/>
        <v>44134</v>
      </c>
      <c r="F2024" s="1">
        <f t="shared" si="448"/>
        <v>124</v>
      </c>
      <c r="G2024" s="51">
        <f t="shared" si="449"/>
        <v>124</v>
      </c>
      <c r="H2024" s="43">
        <f t="shared" si="450"/>
        <v>1.0687871790000001</v>
      </c>
      <c r="I2024" s="51">
        <f t="shared" si="457"/>
        <v>0</v>
      </c>
      <c r="J2024" s="52">
        <f t="shared" si="451"/>
        <v>68787.179000000004</v>
      </c>
      <c r="K2024" s="41">
        <f t="shared" si="452"/>
        <v>0</v>
      </c>
      <c r="L2024" s="2" t="str">
        <f t="shared" si="458"/>
        <v>J=</v>
      </c>
      <c r="M2024" s="42">
        <f t="shared" si="459"/>
        <v>44501</v>
      </c>
      <c r="N2024" s="5">
        <f t="shared" si="461"/>
        <v>0</v>
      </c>
      <c r="O2024" s="4"/>
      <c r="P2024" s="4"/>
      <c r="Q2024" s="4"/>
      <c r="R2024" s="5"/>
      <c r="S2024" s="3"/>
      <c r="T2024" s="4"/>
      <c r="U2024" s="5"/>
      <c r="V2024" s="5"/>
      <c r="W2024" s="5"/>
      <c r="X2024" s="4"/>
      <c r="Y2024" s="6"/>
      <c r="Z2024" s="4"/>
      <c r="AA2024" s="4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</row>
    <row r="2025" spans="1:144" x14ac:dyDescent="0.2">
      <c r="A2025" s="138">
        <f t="shared" si="453"/>
        <v>44320</v>
      </c>
      <c r="B2025" s="142">
        <f t="shared" ca="1" si="460"/>
        <v>1069360.7239999999</v>
      </c>
      <c r="C2025" s="52">
        <f t="shared" si="454"/>
        <v>1000000</v>
      </c>
      <c r="D2025" s="38">
        <f t="shared" si="455"/>
        <v>0.14476</v>
      </c>
      <c r="E2025" s="42">
        <f t="shared" si="456"/>
        <v>44134</v>
      </c>
      <c r="F2025" s="1">
        <f t="shared" si="448"/>
        <v>125</v>
      </c>
      <c r="G2025" s="51">
        <f t="shared" si="449"/>
        <v>125</v>
      </c>
      <c r="H2025" s="43">
        <f t="shared" si="450"/>
        <v>1.069360724</v>
      </c>
      <c r="I2025" s="51">
        <f t="shared" si="457"/>
        <v>0</v>
      </c>
      <c r="J2025" s="52">
        <f t="shared" si="451"/>
        <v>69360.724000000002</v>
      </c>
      <c r="K2025" s="41">
        <f t="shared" si="452"/>
        <v>0</v>
      </c>
      <c r="L2025" s="2" t="str">
        <f t="shared" si="458"/>
        <v>J=</v>
      </c>
      <c r="M2025" s="42">
        <f t="shared" si="459"/>
        <v>44501</v>
      </c>
      <c r="N2025" s="5">
        <f t="shared" si="461"/>
        <v>0</v>
      </c>
      <c r="O2025" s="4"/>
      <c r="P2025" s="4"/>
      <c r="Q2025" s="4"/>
      <c r="R2025" s="5"/>
      <c r="S2025" s="3"/>
      <c r="T2025" s="4"/>
      <c r="U2025" s="5"/>
      <c r="V2025" s="5"/>
      <c r="W2025" s="5"/>
      <c r="X2025" s="4"/>
      <c r="Y2025" s="6"/>
      <c r="Z2025" s="4"/>
      <c r="AA2025" s="4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</row>
    <row r="2026" spans="1:144" x14ac:dyDescent="0.2">
      <c r="A2026" s="138">
        <f t="shared" si="453"/>
        <v>44321</v>
      </c>
      <c r="B2026" s="142">
        <f t="shared" ca="1" si="460"/>
        <v>1069934.57699999</v>
      </c>
      <c r="C2026" s="52">
        <f t="shared" si="454"/>
        <v>1000000</v>
      </c>
      <c r="D2026" s="38">
        <f t="shared" si="455"/>
        <v>0.14476</v>
      </c>
      <c r="E2026" s="42">
        <f t="shared" si="456"/>
        <v>44134</v>
      </c>
      <c r="F2026" s="1">
        <f t="shared" si="448"/>
        <v>126</v>
      </c>
      <c r="G2026" s="51">
        <f t="shared" si="449"/>
        <v>126</v>
      </c>
      <c r="H2026" s="43">
        <f t="shared" si="450"/>
        <v>1.0699345769999999</v>
      </c>
      <c r="I2026" s="51">
        <f t="shared" si="457"/>
        <v>0</v>
      </c>
      <c r="J2026" s="52">
        <f t="shared" si="451"/>
        <v>69934.576999989993</v>
      </c>
      <c r="K2026" s="41">
        <f t="shared" si="452"/>
        <v>0</v>
      </c>
      <c r="L2026" s="2" t="str">
        <f t="shared" si="458"/>
        <v>J=</v>
      </c>
      <c r="M2026" s="42">
        <f t="shared" si="459"/>
        <v>44501</v>
      </c>
      <c r="N2026" s="5">
        <f t="shared" si="461"/>
        <v>0</v>
      </c>
      <c r="O2026" s="4"/>
      <c r="P2026" s="4"/>
      <c r="Q2026" s="4"/>
      <c r="R2026" s="5"/>
      <c r="S2026" s="3"/>
      <c r="T2026" s="4"/>
      <c r="U2026" s="5"/>
      <c r="V2026" s="5"/>
      <c r="W2026" s="5"/>
      <c r="X2026" s="4"/>
      <c r="Y2026" s="6"/>
      <c r="Z2026" s="4"/>
      <c r="AA2026" s="4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</row>
    <row r="2027" spans="1:144" x14ac:dyDescent="0.2">
      <c r="A2027" s="138">
        <f t="shared" si="453"/>
        <v>44322</v>
      </c>
      <c r="B2027" s="142">
        <f t="shared" ca="1" si="460"/>
        <v>1070508.7390000001</v>
      </c>
      <c r="C2027" s="52">
        <f t="shared" si="454"/>
        <v>1000000</v>
      </c>
      <c r="D2027" s="38">
        <f t="shared" si="455"/>
        <v>0.14476</v>
      </c>
      <c r="E2027" s="42">
        <f t="shared" si="456"/>
        <v>44134</v>
      </c>
      <c r="F2027" s="1">
        <f t="shared" si="448"/>
        <v>127</v>
      </c>
      <c r="G2027" s="51">
        <f t="shared" si="449"/>
        <v>127</v>
      </c>
      <c r="H2027" s="43">
        <f t="shared" si="450"/>
        <v>1.0705087390000001</v>
      </c>
      <c r="I2027" s="51">
        <f t="shared" si="457"/>
        <v>0</v>
      </c>
      <c r="J2027" s="52">
        <f t="shared" si="451"/>
        <v>70508.739000000001</v>
      </c>
      <c r="K2027" s="41">
        <f t="shared" si="452"/>
        <v>0</v>
      </c>
      <c r="L2027" s="2" t="str">
        <f t="shared" si="458"/>
        <v>J=</v>
      </c>
      <c r="M2027" s="42">
        <f t="shared" si="459"/>
        <v>44501</v>
      </c>
      <c r="N2027" s="5">
        <f t="shared" si="461"/>
        <v>0</v>
      </c>
      <c r="O2027" s="4"/>
      <c r="P2027" s="4"/>
      <c r="Q2027" s="4"/>
      <c r="R2027" s="5"/>
      <c r="S2027" s="3"/>
      <c r="T2027" s="4"/>
      <c r="U2027" s="5"/>
      <c r="V2027" s="5"/>
      <c r="W2027" s="5"/>
      <c r="X2027" s="4"/>
      <c r="Y2027" s="6"/>
      <c r="Z2027" s="4"/>
      <c r="AA2027" s="4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</row>
    <row r="2028" spans="1:144" x14ac:dyDescent="0.2">
      <c r="A2028" s="138">
        <f t="shared" si="453"/>
        <v>44323</v>
      </c>
      <c r="B2028" s="142">
        <f t="shared" ca="1" si="460"/>
        <v>1071083.2079999901</v>
      </c>
      <c r="C2028" s="52">
        <f t="shared" si="454"/>
        <v>1000000</v>
      </c>
      <c r="D2028" s="38">
        <f t="shared" si="455"/>
        <v>0.14476</v>
      </c>
      <c r="E2028" s="42">
        <f t="shared" si="456"/>
        <v>44134</v>
      </c>
      <c r="F2028" s="1">
        <f t="shared" si="448"/>
        <v>128</v>
      </c>
      <c r="G2028" s="51">
        <f t="shared" si="449"/>
        <v>128</v>
      </c>
      <c r="H2028" s="43">
        <f t="shared" si="450"/>
        <v>1.0710832079999999</v>
      </c>
      <c r="I2028" s="51">
        <f t="shared" si="457"/>
        <v>0</v>
      </c>
      <c r="J2028" s="52">
        <f t="shared" si="451"/>
        <v>71083.207999990002</v>
      </c>
      <c r="K2028" s="41">
        <f t="shared" si="452"/>
        <v>0</v>
      </c>
      <c r="L2028" s="2" t="str">
        <f t="shared" si="458"/>
        <v>J=</v>
      </c>
      <c r="M2028" s="42">
        <f t="shared" si="459"/>
        <v>44501</v>
      </c>
      <c r="N2028" s="5">
        <f t="shared" si="461"/>
        <v>0</v>
      </c>
      <c r="O2028" s="4"/>
      <c r="P2028" s="4"/>
      <c r="Q2028" s="4"/>
      <c r="R2028" s="5"/>
      <c r="S2028" s="3"/>
      <c r="T2028" s="4"/>
      <c r="U2028" s="5"/>
      <c r="V2028" s="5"/>
      <c r="W2028" s="5"/>
      <c r="X2028" s="4"/>
      <c r="Y2028" s="6"/>
      <c r="Z2028" s="4"/>
      <c r="AA2028" s="4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</row>
    <row r="2029" spans="1:144" x14ac:dyDescent="0.2">
      <c r="A2029" s="138">
        <f t="shared" si="453"/>
        <v>44324</v>
      </c>
      <c r="B2029" s="142">
        <f t="shared" ca="1" si="460"/>
        <v>1071657.98599999</v>
      </c>
      <c r="C2029" s="52">
        <f t="shared" si="454"/>
        <v>1000000</v>
      </c>
      <c r="D2029" s="38">
        <f t="shared" si="455"/>
        <v>0.14476</v>
      </c>
      <c r="E2029" s="42">
        <f t="shared" si="456"/>
        <v>44134</v>
      </c>
      <c r="F2029" s="1">
        <f t="shared" si="448"/>
        <v>128</v>
      </c>
      <c r="G2029" s="51">
        <f t="shared" si="449"/>
        <v>129</v>
      </c>
      <c r="H2029" s="43">
        <f t="shared" si="450"/>
        <v>1.071657986</v>
      </c>
      <c r="I2029" s="51">
        <f t="shared" si="457"/>
        <v>0</v>
      </c>
      <c r="J2029" s="52">
        <f t="shared" si="451"/>
        <v>71657.985999990007</v>
      </c>
      <c r="K2029" s="41">
        <f t="shared" si="452"/>
        <v>0</v>
      </c>
      <c r="L2029" s="2" t="str">
        <f t="shared" si="458"/>
        <v>J=</v>
      </c>
      <c r="M2029" s="42">
        <f t="shared" si="459"/>
        <v>44501</v>
      </c>
      <c r="N2029" s="5">
        <f t="shared" si="461"/>
        <v>0</v>
      </c>
      <c r="O2029" s="4"/>
      <c r="P2029" s="4"/>
      <c r="Q2029" s="4"/>
      <c r="R2029" s="5"/>
      <c r="S2029" s="3"/>
      <c r="T2029" s="4"/>
      <c r="U2029" s="5"/>
      <c r="V2029" s="5"/>
      <c r="W2029" s="5"/>
      <c r="X2029" s="4"/>
      <c r="Y2029" s="6"/>
      <c r="Z2029" s="4"/>
      <c r="AA2029" s="4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</row>
    <row r="2030" spans="1:144" x14ac:dyDescent="0.2">
      <c r="A2030" s="138">
        <f t="shared" si="453"/>
        <v>44325</v>
      </c>
      <c r="B2030" s="142">
        <f t="shared" ca="1" si="460"/>
        <v>1071657.98599999</v>
      </c>
      <c r="C2030" s="52">
        <f t="shared" si="454"/>
        <v>1000000</v>
      </c>
      <c r="D2030" s="38">
        <f t="shared" si="455"/>
        <v>0.14476</v>
      </c>
      <c r="E2030" s="42">
        <f t="shared" si="456"/>
        <v>44134</v>
      </c>
      <c r="F2030" s="1">
        <f t="shared" si="448"/>
        <v>128</v>
      </c>
      <c r="G2030" s="51">
        <f t="shared" si="449"/>
        <v>129</v>
      </c>
      <c r="H2030" s="43">
        <f t="shared" si="450"/>
        <v>1.071657986</v>
      </c>
      <c r="I2030" s="51">
        <f t="shared" si="457"/>
        <v>0</v>
      </c>
      <c r="J2030" s="52">
        <f t="shared" si="451"/>
        <v>71657.985999990007</v>
      </c>
      <c r="K2030" s="41">
        <f t="shared" si="452"/>
        <v>0</v>
      </c>
      <c r="L2030" s="2" t="str">
        <f t="shared" si="458"/>
        <v>J=</v>
      </c>
      <c r="M2030" s="42">
        <f t="shared" si="459"/>
        <v>44501</v>
      </c>
      <c r="N2030" s="5">
        <f t="shared" si="461"/>
        <v>0</v>
      </c>
      <c r="O2030" s="4"/>
      <c r="P2030" s="4"/>
      <c r="Q2030" s="4"/>
      <c r="R2030" s="5"/>
      <c r="S2030" s="3"/>
      <c r="T2030" s="4"/>
      <c r="U2030" s="5"/>
      <c r="V2030" s="5"/>
      <c r="W2030" s="5"/>
      <c r="X2030" s="4"/>
      <c r="Y2030" s="6"/>
      <c r="Z2030" s="4"/>
      <c r="AA2030" s="4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</row>
    <row r="2031" spans="1:144" x14ac:dyDescent="0.2">
      <c r="A2031" s="138">
        <f t="shared" si="453"/>
        <v>44326</v>
      </c>
      <c r="B2031" s="142">
        <f t="shared" ca="1" si="460"/>
        <v>1071657.98599999</v>
      </c>
      <c r="C2031" s="52">
        <f t="shared" si="454"/>
        <v>1000000</v>
      </c>
      <c r="D2031" s="38">
        <f t="shared" si="455"/>
        <v>0.14476</v>
      </c>
      <c r="E2031" s="42">
        <f t="shared" si="456"/>
        <v>44134</v>
      </c>
      <c r="F2031" s="1">
        <f t="shared" si="448"/>
        <v>129</v>
      </c>
      <c r="G2031" s="51">
        <f t="shared" si="449"/>
        <v>129</v>
      </c>
      <c r="H2031" s="43">
        <f t="shared" si="450"/>
        <v>1.071657986</v>
      </c>
      <c r="I2031" s="51">
        <f t="shared" si="457"/>
        <v>0</v>
      </c>
      <c r="J2031" s="52">
        <f t="shared" si="451"/>
        <v>71657.985999990007</v>
      </c>
      <c r="K2031" s="41">
        <f t="shared" si="452"/>
        <v>0</v>
      </c>
      <c r="L2031" s="2" t="str">
        <f t="shared" si="458"/>
        <v>J=</v>
      </c>
      <c r="M2031" s="42">
        <f t="shared" si="459"/>
        <v>44501</v>
      </c>
      <c r="N2031" s="5">
        <f t="shared" si="461"/>
        <v>0</v>
      </c>
      <c r="O2031" s="4"/>
      <c r="P2031" s="4"/>
      <c r="Q2031" s="4"/>
      <c r="R2031" s="5"/>
      <c r="S2031" s="3"/>
      <c r="T2031" s="4"/>
      <c r="U2031" s="5"/>
      <c r="V2031" s="5"/>
      <c r="W2031" s="5"/>
      <c r="X2031" s="4"/>
      <c r="Y2031" s="6"/>
      <c r="Z2031" s="4"/>
      <c r="AA2031" s="4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</row>
    <row r="2032" spans="1:144" x14ac:dyDescent="0.2">
      <c r="A2032" s="138">
        <f t="shared" si="453"/>
        <v>44327</v>
      </c>
      <c r="B2032" s="142">
        <f t="shared" ca="1" si="460"/>
        <v>1072233.0719999999</v>
      </c>
      <c r="C2032" s="52">
        <f t="shared" si="454"/>
        <v>1000000</v>
      </c>
      <c r="D2032" s="38">
        <f t="shared" si="455"/>
        <v>0.14476</v>
      </c>
      <c r="E2032" s="42">
        <f t="shared" si="456"/>
        <v>44134</v>
      </c>
      <c r="F2032" s="1">
        <f t="shared" si="448"/>
        <v>130</v>
      </c>
      <c r="G2032" s="51">
        <f t="shared" si="449"/>
        <v>130</v>
      </c>
      <c r="H2032" s="43">
        <f t="shared" si="450"/>
        <v>1.072233072</v>
      </c>
      <c r="I2032" s="51">
        <f t="shared" si="457"/>
        <v>0</v>
      </c>
      <c r="J2032" s="52">
        <f t="shared" si="451"/>
        <v>72233.072</v>
      </c>
      <c r="K2032" s="41">
        <f t="shared" si="452"/>
        <v>0</v>
      </c>
      <c r="L2032" s="2" t="str">
        <f t="shared" si="458"/>
        <v>J=</v>
      </c>
      <c r="M2032" s="42">
        <f t="shared" si="459"/>
        <v>44501</v>
      </c>
      <c r="N2032" s="5">
        <f t="shared" si="461"/>
        <v>0</v>
      </c>
      <c r="O2032" s="4"/>
      <c r="P2032" s="4"/>
      <c r="Q2032" s="4"/>
      <c r="R2032" s="5"/>
      <c r="S2032" s="3"/>
      <c r="T2032" s="4"/>
      <c r="U2032" s="5"/>
      <c r="V2032" s="5"/>
      <c r="W2032" s="5"/>
      <c r="X2032" s="4"/>
      <c r="Y2032" s="6"/>
      <c r="Z2032" s="4"/>
      <c r="AA2032" s="4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</row>
    <row r="2033" spans="1:144" x14ac:dyDescent="0.2">
      <c r="A2033" s="138">
        <f t="shared" si="453"/>
        <v>44328</v>
      </c>
      <c r="B2033" s="142">
        <f t="shared" ca="1" si="460"/>
        <v>1072808.46599999</v>
      </c>
      <c r="C2033" s="52">
        <f t="shared" si="454"/>
        <v>1000000</v>
      </c>
      <c r="D2033" s="38">
        <f t="shared" si="455"/>
        <v>0.14476</v>
      </c>
      <c r="E2033" s="42">
        <f t="shared" si="456"/>
        <v>44134</v>
      </c>
      <c r="F2033" s="1">
        <f t="shared" si="448"/>
        <v>131</v>
      </c>
      <c r="G2033" s="51">
        <f t="shared" si="449"/>
        <v>131</v>
      </c>
      <c r="H2033" s="43">
        <f t="shared" si="450"/>
        <v>1.0728084659999999</v>
      </c>
      <c r="I2033" s="51">
        <f t="shared" si="457"/>
        <v>0</v>
      </c>
      <c r="J2033" s="52">
        <f t="shared" si="451"/>
        <v>72808.465999990003</v>
      </c>
      <c r="K2033" s="41">
        <f t="shared" si="452"/>
        <v>0</v>
      </c>
      <c r="L2033" s="2" t="str">
        <f t="shared" si="458"/>
        <v>J=</v>
      </c>
      <c r="M2033" s="42">
        <f t="shared" si="459"/>
        <v>44501</v>
      </c>
      <c r="N2033" s="5">
        <f t="shared" si="461"/>
        <v>0</v>
      </c>
      <c r="O2033" s="4"/>
      <c r="P2033" s="4"/>
      <c r="Q2033" s="4"/>
      <c r="R2033" s="5"/>
      <c r="S2033" s="3"/>
      <c r="T2033" s="4"/>
      <c r="U2033" s="5"/>
      <c r="V2033" s="5"/>
      <c r="W2033" s="5"/>
      <c r="X2033" s="4"/>
      <c r="Y2033" s="6"/>
      <c r="Z2033" s="4"/>
      <c r="AA2033" s="4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</row>
    <row r="2034" spans="1:144" x14ac:dyDescent="0.2">
      <c r="A2034" s="138">
        <f t="shared" si="453"/>
        <v>44329</v>
      </c>
      <c r="B2034" s="142">
        <f t="shared" ca="1" si="460"/>
        <v>1073384.17</v>
      </c>
      <c r="C2034" s="52">
        <f t="shared" si="454"/>
        <v>1000000</v>
      </c>
      <c r="D2034" s="38">
        <f t="shared" si="455"/>
        <v>0.14476</v>
      </c>
      <c r="E2034" s="42">
        <f t="shared" si="456"/>
        <v>44134</v>
      </c>
      <c r="F2034" s="1">
        <f t="shared" si="448"/>
        <v>132</v>
      </c>
      <c r="G2034" s="51">
        <f t="shared" si="449"/>
        <v>132</v>
      </c>
      <c r="H2034" s="43">
        <f t="shared" si="450"/>
        <v>1.07338417</v>
      </c>
      <c r="I2034" s="51">
        <f t="shared" si="457"/>
        <v>0</v>
      </c>
      <c r="J2034" s="52">
        <f t="shared" si="451"/>
        <v>73384.17</v>
      </c>
      <c r="K2034" s="41">
        <f t="shared" si="452"/>
        <v>0</v>
      </c>
      <c r="L2034" s="2" t="str">
        <f t="shared" si="458"/>
        <v>J=</v>
      </c>
      <c r="M2034" s="42">
        <f t="shared" si="459"/>
        <v>44501</v>
      </c>
      <c r="N2034" s="5">
        <f t="shared" si="461"/>
        <v>0</v>
      </c>
      <c r="O2034" s="4"/>
      <c r="P2034" s="4"/>
      <c r="Q2034" s="4"/>
      <c r="R2034" s="5"/>
      <c r="S2034" s="3"/>
      <c r="T2034" s="4"/>
      <c r="U2034" s="5"/>
      <c r="V2034" s="5"/>
      <c r="W2034" s="5"/>
      <c r="X2034" s="4"/>
      <c r="Y2034" s="6"/>
      <c r="Z2034" s="4"/>
      <c r="AA2034" s="4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</row>
    <row r="2035" spans="1:144" x14ac:dyDescent="0.2">
      <c r="A2035" s="138">
        <f t="shared" si="453"/>
        <v>44330</v>
      </c>
      <c r="B2035" s="142">
        <f t="shared" ca="1" si="460"/>
        <v>1073960.182</v>
      </c>
      <c r="C2035" s="52">
        <f t="shared" si="454"/>
        <v>1000000</v>
      </c>
      <c r="D2035" s="38">
        <f t="shared" si="455"/>
        <v>0.14476</v>
      </c>
      <c r="E2035" s="42">
        <f t="shared" si="456"/>
        <v>44134</v>
      </c>
      <c r="F2035" s="1">
        <f t="shared" si="448"/>
        <v>133</v>
      </c>
      <c r="G2035" s="51">
        <f t="shared" si="449"/>
        <v>133</v>
      </c>
      <c r="H2035" s="43">
        <f t="shared" si="450"/>
        <v>1.073960182</v>
      </c>
      <c r="I2035" s="51">
        <f t="shared" si="457"/>
        <v>0</v>
      </c>
      <c r="J2035" s="52">
        <f t="shared" si="451"/>
        <v>73960.182000000001</v>
      </c>
      <c r="K2035" s="41">
        <f t="shared" si="452"/>
        <v>0</v>
      </c>
      <c r="L2035" s="2" t="str">
        <f t="shared" si="458"/>
        <v>J=</v>
      </c>
      <c r="M2035" s="42">
        <f t="shared" si="459"/>
        <v>44501</v>
      </c>
      <c r="N2035" s="5">
        <f t="shared" si="461"/>
        <v>0</v>
      </c>
      <c r="O2035" s="4"/>
      <c r="P2035" s="4"/>
      <c r="Q2035" s="4"/>
      <c r="R2035" s="5"/>
      <c r="S2035" s="3"/>
      <c r="T2035" s="4"/>
      <c r="U2035" s="5"/>
      <c r="V2035" s="5"/>
      <c r="W2035" s="5"/>
      <c r="X2035" s="4"/>
      <c r="Y2035" s="6"/>
      <c r="Z2035" s="4"/>
      <c r="AA2035" s="4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</row>
    <row r="2036" spans="1:144" x14ac:dyDescent="0.2">
      <c r="A2036" s="138">
        <f t="shared" si="453"/>
        <v>44331</v>
      </c>
      <c r="B2036" s="142">
        <f t="shared" ca="1" si="460"/>
        <v>1074536.503</v>
      </c>
      <c r="C2036" s="52">
        <f t="shared" si="454"/>
        <v>1000000</v>
      </c>
      <c r="D2036" s="38">
        <f t="shared" si="455"/>
        <v>0.14476</v>
      </c>
      <c r="E2036" s="42">
        <f t="shared" si="456"/>
        <v>44134</v>
      </c>
      <c r="F2036" s="1">
        <f t="shared" si="448"/>
        <v>133</v>
      </c>
      <c r="G2036" s="51">
        <f t="shared" si="449"/>
        <v>134</v>
      </c>
      <c r="H2036" s="43">
        <f t="shared" si="450"/>
        <v>1.074536503</v>
      </c>
      <c r="I2036" s="51">
        <f t="shared" si="457"/>
        <v>0</v>
      </c>
      <c r="J2036" s="52">
        <f t="shared" si="451"/>
        <v>74536.502999999997</v>
      </c>
      <c r="K2036" s="41">
        <f t="shared" si="452"/>
        <v>0</v>
      </c>
      <c r="L2036" s="2" t="str">
        <f t="shared" si="458"/>
        <v>J=</v>
      </c>
      <c r="M2036" s="42">
        <f t="shared" si="459"/>
        <v>44501</v>
      </c>
      <c r="N2036" s="5">
        <f t="shared" si="461"/>
        <v>0</v>
      </c>
      <c r="O2036" s="4"/>
      <c r="P2036" s="4"/>
      <c r="Q2036" s="4"/>
      <c r="R2036" s="5"/>
      <c r="S2036" s="3"/>
      <c r="T2036" s="4"/>
      <c r="U2036" s="5"/>
      <c r="V2036" s="5"/>
      <c r="W2036" s="5"/>
      <c r="X2036" s="4"/>
      <c r="Y2036" s="6"/>
      <c r="Z2036" s="4"/>
      <c r="AA2036" s="4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</row>
    <row r="2037" spans="1:144" x14ac:dyDescent="0.2">
      <c r="A2037" s="138">
        <f t="shared" si="453"/>
        <v>44332</v>
      </c>
      <c r="B2037" s="142">
        <f t="shared" ca="1" si="460"/>
        <v>1074536.503</v>
      </c>
      <c r="C2037" s="52">
        <f t="shared" si="454"/>
        <v>1000000</v>
      </c>
      <c r="D2037" s="38">
        <f t="shared" si="455"/>
        <v>0.14476</v>
      </c>
      <c r="E2037" s="42">
        <f t="shared" si="456"/>
        <v>44134</v>
      </c>
      <c r="F2037" s="1">
        <f t="shared" si="448"/>
        <v>133</v>
      </c>
      <c r="G2037" s="51">
        <f t="shared" si="449"/>
        <v>134</v>
      </c>
      <c r="H2037" s="43">
        <f t="shared" si="450"/>
        <v>1.074536503</v>
      </c>
      <c r="I2037" s="51">
        <f t="shared" si="457"/>
        <v>0</v>
      </c>
      <c r="J2037" s="52">
        <f t="shared" si="451"/>
        <v>74536.502999999997</v>
      </c>
      <c r="K2037" s="41">
        <f t="shared" si="452"/>
        <v>0</v>
      </c>
      <c r="L2037" s="2" t="str">
        <f t="shared" si="458"/>
        <v>J=</v>
      </c>
      <c r="M2037" s="42">
        <f t="shared" si="459"/>
        <v>44501</v>
      </c>
      <c r="N2037" s="5">
        <f t="shared" si="461"/>
        <v>0</v>
      </c>
      <c r="O2037" s="4"/>
      <c r="P2037" s="4"/>
      <c r="Q2037" s="4"/>
      <c r="R2037" s="5"/>
      <c r="S2037" s="3"/>
      <c r="T2037" s="4"/>
      <c r="U2037" s="5"/>
      <c r="V2037" s="5"/>
      <c r="W2037" s="5"/>
      <c r="X2037" s="4"/>
      <c r="Y2037" s="6"/>
      <c r="Z2037" s="4"/>
      <c r="AA2037" s="4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</row>
    <row r="2038" spans="1:144" x14ac:dyDescent="0.2">
      <c r="A2038" s="138">
        <f t="shared" si="453"/>
        <v>44333</v>
      </c>
      <c r="B2038" s="142">
        <f t="shared" ca="1" si="460"/>
        <v>1074536.503</v>
      </c>
      <c r="C2038" s="52">
        <f t="shared" si="454"/>
        <v>1000000</v>
      </c>
      <c r="D2038" s="38">
        <f t="shared" si="455"/>
        <v>0.14476</v>
      </c>
      <c r="E2038" s="42">
        <f t="shared" si="456"/>
        <v>44134</v>
      </c>
      <c r="F2038" s="1">
        <f t="shared" si="448"/>
        <v>134</v>
      </c>
      <c r="G2038" s="51">
        <f t="shared" si="449"/>
        <v>134</v>
      </c>
      <c r="H2038" s="43">
        <f t="shared" si="450"/>
        <v>1.074536503</v>
      </c>
      <c r="I2038" s="51">
        <f t="shared" si="457"/>
        <v>0</v>
      </c>
      <c r="J2038" s="52">
        <f t="shared" si="451"/>
        <v>74536.502999999997</v>
      </c>
      <c r="K2038" s="41">
        <f t="shared" si="452"/>
        <v>0</v>
      </c>
      <c r="L2038" s="2" t="str">
        <f t="shared" si="458"/>
        <v>J=</v>
      </c>
      <c r="M2038" s="42">
        <f t="shared" si="459"/>
        <v>44501</v>
      </c>
      <c r="N2038" s="5">
        <f t="shared" si="461"/>
        <v>0</v>
      </c>
      <c r="O2038" s="4"/>
      <c r="P2038" s="4"/>
      <c r="Q2038" s="4"/>
      <c r="R2038" s="5"/>
      <c r="S2038" s="3"/>
      <c r="T2038" s="4"/>
      <c r="U2038" s="5"/>
      <c r="V2038" s="5"/>
      <c r="W2038" s="5"/>
      <c r="X2038" s="4"/>
      <c r="Y2038" s="6"/>
      <c r="Z2038" s="4"/>
      <c r="AA2038" s="4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</row>
    <row r="2039" spans="1:144" x14ac:dyDescent="0.2">
      <c r="A2039" s="138">
        <f t="shared" si="453"/>
        <v>44334</v>
      </c>
      <c r="B2039" s="142">
        <f t="shared" ca="1" si="460"/>
        <v>1075113.1340000001</v>
      </c>
      <c r="C2039" s="52">
        <f t="shared" si="454"/>
        <v>1000000</v>
      </c>
      <c r="D2039" s="38">
        <f t="shared" si="455"/>
        <v>0.14476</v>
      </c>
      <c r="E2039" s="42">
        <f t="shared" si="456"/>
        <v>44134</v>
      </c>
      <c r="F2039" s="1">
        <f t="shared" si="448"/>
        <v>135</v>
      </c>
      <c r="G2039" s="51">
        <f t="shared" si="449"/>
        <v>135</v>
      </c>
      <c r="H2039" s="43">
        <f t="shared" si="450"/>
        <v>1.075113134</v>
      </c>
      <c r="I2039" s="51">
        <f t="shared" si="457"/>
        <v>0</v>
      </c>
      <c r="J2039" s="52">
        <f t="shared" si="451"/>
        <v>75113.134000000005</v>
      </c>
      <c r="K2039" s="41">
        <f t="shared" si="452"/>
        <v>0</v>
      </c>
      <c r="L2039" s="2" t="str">
        <f t="shared" si="458"/>
        <v>J=</v>
      </c>
      <c r="M2039" s="42">
        <f t="shared" si="459"/>
        <v>44501</v>
      </c>
      <c r="N2039" s="5">
        <f t="shared" si="461"/>
        <v>0</v>
      </c>
      <c r="O2039" s="4"/>
      <c r="P2039" s="4"/>
      <c r="Q2039" s="4"/>
      <c r="R2039" s="5"/>
      <c r="S2039" s="3"/>
      <c r="T2039" s="4"/>
      <c r="U2039" s="5"/>
      <c r="V2039" s="5"/>
      <c r="W2039" s="5"/>
      <c r="X2039" s="4"/>
      <c r="Y2039" s="6"/>
      <c r="Z2039" s="4"/>
      <c r="AA2039" s="4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</row>
    <row r="2040" spans="1:144" x14ac:dyDescent="0.2">
      <c r="A2040" s="138">
        <f t="shared" si="453"/>
        <v>44335</v>
      </c>
      <c r="B2040" s="142">
        <f t="shared" ca="1" si="460"/>
        <v>1075690.07399999</v>
      </c>
      <c r="C2040" s="52">
        <f t="shared" si="454"/>
        <v>1000000</v>
      </c>
      <c r="D2040" s="38">
        <f t="shared" si="455"/>
        <v>0.14476</v>
      </c>
      <c r="E2040" s="42">
        <f t="shared" si="456"/>
        <v>44134</v>
      </c>
      <c r="F2040" s="1">
        <f t="shared" si="448"/>
        <v>136</v>
      </c>
      <c r="G2040" s="51">
        <f t="shared" si="449"/>
        <v>136</v>
      </c>
      <c r="H2040" s="43">
        <f t="shared" si="450"/>
        <v>1.0756900739999999</v>
      </c>
      <c r="I2040" s="51">
        <f t="shared" si="457"/>
        <v>0</v>
      </c>
      <c r="J2040" s="52">
        <f t="shared" si="451"/>
        <v>75690.073999989996</v>
      </c>
      <c r="K2040" s="41">
        <f t="shared" si="452"/>
        <v>0</v>
      </c>
      <c r="L2040" s="2" t="str">
        <f t="shared" si="458"/>
        <v>J=</v>
      </c>
      <c r="M2040" s="42">
        <f t="shared" si="459"/>
        <v>44501</v>
      </c>
      <c r="N2040" s="5">
        <f t="shared" si="461"/>
        <v>0</v>
      </c>
      <c r="O2040" s="4"/>
      <c r="P2040" s="4"/>
      <c r="Q2040" s="4"/>
      <c r="R2040" s="5"/>
      <c r="S2040" s="3"/>
      <c r="T2040" s="4"/>
      <c r="U2040" s="5"/>
      <c r="V2040" s="5"/>
      <c r="W2040" s="5"/>
      <c r="X2040" s="4"/>
      <c r="Y2040" s="6"/>
      <c r="Z2040" s="4"/>
      <c r="AA2040" s="4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</row>
    <row r="2041" spans="1:144" x14ac:dyDescent="0.2">
      <c r="A2041" s="138">
        <f t="shared" si="453"/>
        <v>44336</v>
      </c>
      <c r="B2041" s="142">
        <f t="shared" ca="1" si="460"/>
        <v>1076267.324</v>
      </c>
      <c r="C2041" s="52">
        <f t="shared" si="454"/>
        <v>1000000</v>
      </c>
      <c r="D2041" s="38">
        <f t="shared" si="455"/>
        <v>0.14476</v>
      </c>
      <c r="E2041" s="42">
        <f t="shared" si="456"/>
        <v>44134</v>
      </c>
      <c r="F2041" s="1">
        <f t="shared" si="448"/>
        <v>137</v>
      </c>
      <c r="G2041" s="51">
        <f t="shared" si="449"/>
        <v>137</v>
      </c>
      <c r="H2041" s="43">
        <f t="shared" si="450"/>
        <v>1.076267324</v>
      </c>
      <c r="I2041" s="51">
        <f t="shared" si="457"/>
        <v>0</v>
      </c>
      <c r="J2041" s="52">
        <f t="shared" si="451"/>
        <v>76267.323999999993</v>
      </c>
      <c r="K2041" s="41">
        <f t="shared" si="452"/>
        <v>0</v>
      </c>
      <c r="L2041" s="2" t="str">
        <f t="shared" si="458"/>
        <v>J=</v>
      </c>
      <c r="M2041" s="42">
        <f t="shared" si="459"/>
        <v>44501</v>
      </c>
      <c r="N2041" s="5">
        <f t="shared" si="461"/>
        <v>0</v>
      </c>
      <c r="O2041" s="4"/>
      <c r="P2041" s="4"/>
      <c r="Q2041" s="4"/>
      <c r="R2041" s="5"/>
      <c r="S2041" s="3"/>
      <c r="T2041" s="4"/>
      <c r="U2041" s="5"/>
      <c r="V2041" s="5"/>
      <c r="W2041" s="5"/>
      <c r="X2041" s="4"/>
      <c r="Y2041" s="6"/>
      <c r="Z2041" s="4"/>
      <c r="AA2041" s="4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</row>
    <row r="2042" spans="1:144" x14ac:dyDescent="0.2">
      <c r="A2042" s="138">
        <f t="shared" si="453"/>
        <v>44337</v>
      </c>
      <c r="B2042" s="142">
        <f t="shared" ca="1" si="460"/>
        <v>1076844.8840000001</v>
      </c>
      <c r="C2042" s="52">
        <f t="shared" si="454"/>
        <v>1000000</v>
      </c>
      <c r="D2042" s="38">
        <f t="shared" si="455"/>
        <v>0.14476</v>
      </c>
      <c r="E2042" s="42">
        <f t="shared" si="456"/>
        <v>44134</v>
      </c>
      <c r="F2042" s="1">
        <f t="shared" si="448"/>
        <v>138</v>
      </c>
      <c r="G2042" s="51">
        <f t="shared" si="449"/>
        <v>138</v>
      </c>
      <c r="H2042" s="43">
        <f t="shared" si="450"/>
        <v>1.076844884</v>
      </c>
      <c r="I2042" s="51">
        <f t="shared" si="457"/>
        <v>0</v>
      </c>
      <c r="J2042" s="52">
        <f t="shared" si="451"/>
        <v>76844.884000000005</v>
      </c>
      <c r="K2042" s="41">
        <f t="shared" si="452"/>
        <v>0</v>
      </c>
      <c r="L2042" s="2" t="str">
        <f t="shared" si="458"/>
        <v>J=</v>
      </c>
      <c r="M2042" s="42">
        <f t="shared" si="459"/>
        <v>44501</v>
      </c>
      <c r="N2042" s="5">
        <f t="shared" si="461"/>
        <v>0</v>
      </c>
      <c r="O2042" s="4"/>
      <c r="P2042" s="4"/>
      <c r="Q2042" s="4"/>
      <c r="R2042" s="5"/>
      <c r="S2042" s="3"/>
      <c r="T2042" s="4"/>
      <c r="U2042" s="5"/>
      <c r="V2042" s="5"/>
      <c r="W2042" s="5"/>
      <c r="X2042" s="4"/>
      <c r="Y2042" s="6"/>
      <c r="Z2042" s="4"/>
      <c r="AA2042" s="4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</row>
    <row r="2043" spans="1:144" x14ac:dyDescent="0.2">
      <c r="A2043" s="138">
        <f t="shared" si="453"/>
        <v>44338</v>
      </c>
      <c r="B2043" s="142">
        <f t="shared" ca="1" si="460"/>
        <v>1077422.753</v>
      </c>
      <c r="C2043" s="52">
        <f t="shared" si="454"/>
        <v>1000000</v>
      </c>
      <c r="D2043" s="38">
        <f t="shared" si="455"/>
        <v>0.14476</v>
      </c>
      <c r="E2043" s="42">
        <f t="shared" si="456"/>
        <v>44134</v>
      </c>
      <c r="F2043" s="1">
        <f t="shared" si="448"/>
        <v>138</v>
      </c>
      <c r="G2043" s="51">
        <f t="shared" si="449"/>
        <v>139</v>
      </c>
      <c r="H2043" s="43">
        <f t="shared" si="450"/>
        <v>1.077422753</v>
      </c>
      <c r="I2043" s="51">
        <f t="shared" si="457"/>
        <v>0</v>
      </c>
      <c r="J2043" s="52">
        <f t="shared" si="451"/>
        <v>77422.752999999997</v>
      </c>
      <c r="K2043" s="41">
        <f t="shared" si="452"/>
        <v>0</v>
      </c>
      <c r="L2043" s="2" t="str">
        <f t="shared" si="458"/>
        <v>J=</v>
      </c>
      <c r="M2043" s="42">
        <f t="shared" si="459"/>
        <v>44501</v>
      </c>
      <c r="N2043" s="5">
        <f t="shared" si="461"/>
        <v>0</v>
      </c>
      <c r="O2043" s="4"/>
      <c r="P2043" s="4"/>
      <c r="Q2043" s="4"/>
      <c r="R2043" s="5"/>
      <c r="S2043" s="3"/>
      <c r="T2043" s="4"/>
      <c r="U2043" s="5"/>
      <c r="V2043" s="5"/>
      <c r="W2043" s="5"/>
      <c r="X2043" s="4"/>
      <c r="Y2043" s="6"/>
      <c r="Z2043" s="4"/>
      <c r="AA2043" s="4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</row>
    <row r="2044" spans="1:144" x14ac:dyDescent="0.2">
      <c r="A2044" s="138">
        <f t="shared" si="453"/>
        <v>44339</v>
      </c>
      <c r="B2044" s="142">
        <f t="shared" ca="1" si="460"/>
        <v>1077422.753</v>
      </c>
      <c r="C2044" s="52">
        <f t="shared" si="454"/>
        <v>1000000</v>
      </c>
      <c r="D2044" s="38">
        <f t="shared" si="455"/>
        <v>0.14476</v>
      </c>
      <c r="E2044" s="42">
        <f t="shared" si="456"/>
        <v>44134</v>
      </c>
      <c r="F2044" s="1">
        <f t="shared" si="448"/>
        <v>138</v>
      </c>
      <c r="G2044" s="51">
        <f t="shared" si="449"/>
        <v>139</v>
      </c>
      <c r="H2044" s="43">
        <f t="shared" si="450"/>
        <v>1.077422753</v>
      </c>
      <c r="I2044" s="51">
        <f t="shared" si="457"/>
        <v>0</v>
      </c>
      <c r="J2044" s="52">
        <f t="shared" si="451"/>
        <v>77422.752999999997</v>
      </c>
      <c r="K2044" s="41">
        <f t="shared" si="452"/>
        <v>0</v>
      </c>
      <c r="L2044" s="2" t="str">
        <f t="shared" si="458"/>
        <v>J=</v>
      </c>
      <c r="M2044" s="42">
        <f t="shared" si="459"/>
        <v>44501</v>
      </c>
      <c r="N2044" s="5">
        <f t="shared" si="461"/>
        <v>0</v>
      </c>
      <c r="O2044" s="4"/>
      <c r="P2044" s="4"/>
      <c r="Q2044" s="4"/>
      <c r="R2044" s="5"/>
      <c r="S2044" s="3"/>
      <c r="T2044" s="4"/>
      <c r="U2044" s="5"/>
      <c r="V2044" s="5"/>
      <c r="W2044" s="5"/>
      <c r="X2044" s="4"/>
      <c r="Y2044" s="6"/>
      <c r="Z2044" s="4"/>
      <c r="AA2044" s="4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</row>
    <row r="2045" spans="1:144" x14ac:dyDescent="0.2">
      <c r="A2045" s="138">
        <f t="shared" si="453"/>
        <v>44340</v>
      </c>
      <c r="B2045" s="142">
        <f t="shared" ca="1" si="460"/>
        <v>1077422.753</v>
      </c>
      <c r="C2045" s="52">
        <f t="shared" si="454"/>
        <v>1000000</v>
      </c>
      <c r="D2045" s="38">
        <f t="shared" si="455"/>
        <v>0.14476</v>
      </c>
      <c r="E2045" s="42">
        <f t="shared" si="456"/>
        <v>44134</v>
      </c>
      <c r="F2045" s="1">
        <f t="shared" si="448"/>
        <v>139</v>
      </c>
      <c r="G2045" s="51">
        <f t="shared" si="449"/>
        <v>139</v>
      </c>
      <c r="H2045" s="43">
        <f t="shared" si="450"/>
        <v>1.077422753</v>
      </c>
      <c r="I2045" s="51">
        <f t="shared" si="457"/>
        <v>0</v>
      </c>
      <c r="J2045" s="52">
        <f t="shared" si="451"/>
        <v>77422.752999999997</v>
      </c>
      <c r="K2045" s="41">
        <f t="shared" si="452"/>
        <v>0</v>
      </c>
      <c r="L2045" s="2" t="str">
        <f t="shared" si="458"/>
        <v>J=</v>
      </c>
      <c r="M2045" s="42">
        <f t="shared" si="459"/>
        <v>44501</v>
      </c>
      <c r="N2045" s="5">
        <f t="shared" si="461"/>
        <v>0</v>
      </c>
      <c r="O2045" s="4"/>
      <c r="P2045" s="4"/>
      <c r="Q2045" s="4"/>
      <c r="R2045" s="5"/>
      <c r="S2045" s="3"/>
      <c r="T2045" s="4"/>
      <c r="U2045" s="5"/>
      <c r="V2045" s="5"/>
      <c r="W2045" s="5"/>
      <c r="X2045" s="4"/>
      <c r="Y2045" s="6"/>
      <c r="Z2045" s="4"/>
      <c r="AA2045" s="4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</row>
    <row r="2046" spans="1:144" x14ac:dyDescent="0.2">
      <c r="A2046" s="138">
        <f t="shared" si="453"/>
        <v>44341</v>
      </c>
      <c r="B2046" s="142">
        <f t="shared" ca="1" si="460"/>
        <v>1078000.933</v>
      </c>
      <c r="C2046" s="52">
        <f t="shared" si="454"/>
        <v>1000000</v>
      </c>
      <c r="D2046" s="38">
        <f t="shared" si="455"/>
        <v>0.14476</v>
      </c>
      <c r="E2046" s="42">
        <f t="shared" si="456"/>
        <v>44134</v>
      </c>
      <c r="F2046" s="1">
        <f t="shared" si="448"/>
        <v>140</v>
      </c>
      <c r="G2046" s="51">
        <f t="shared" si="449"/>
        <v>140</v>
      </c>
      <c r="H2046" s="43">
        <f t="shared" si="450"/>
        <v>1.078000933</v>
      </c>
      <c r="I2046" s="51">
        <f t="shared" si="457"/>
        <v>0</v>
      </c>
      <c r="J2046" s="52">
        <f t="shared" si="451"/>
        <v>78000.933000000005</v>
      </c>
      <c r="K2046" s="41">
        <f t="shared" si="452"/>
        <v>0</v>
      </c>
      <c r="L2046" s="2" t="str">
        <f t="shared" si="458"/>
        <v>J=</v>
      </c>
      <c r="M2046" s="42">
        <f t="shared" si="459"/>
        <v>44501</v>
      </c>
      <c r="N2046" s="5">
        <f t="shared" si="461"/>
        <v>0</v>
      </c>
      <c r="O2046" s="4"/>
      <c r="P2046" s="4"/>
      <c r="Q2046" s="4"/>
      <c r="R2046" s="5"/>
      <c r="S2046" s="3"/>
      <c r="T2046" s="4"/>
      <c r="U2046" s="5"/>
      <c r="V2046" s="5"/>
      <c r="W2046" s="5"/>
      <c r="X2046" s="4"/>
      <c r="Y2046" s="6"/>
      <c r="Z2046" s="4"/>
      <c r="AA2046" s="4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</row>
    <row r="2047" spans="1:144" x14ac:dyDescent="0.2">
      <c r="A2047" s="138">
        <f t="shared" si="453"/>
        <v>44342</v>
      </c>
      <c r="B2047" s="142">
        <f t="shared" ca="1" si="460"/>
        <v>1078579.423</v>
      </c>
      <c r="C2047" s="52">
        <f t="shared" si="454"/>
        <v>1000000</v>
      </c>
      <c r="D2047" s="38">
        <f t="shared" si="455"/>
        <v>0.14476</v>
      </c>
      <c r="E2047" s="42">
        <f t="shared" si="456"/>
        <v>44134</v>
      </c>
      <c r="F2047" s="1">
        <f t="shared" si="448"/>
        <v>141</v>
      </c>
      <c r="G2047" s="51">
        <f t="shared" si="449"/>
        <v>141</v>
      </c>
      <c r="H2047" s="43">
        <f t="shared" si="450"/>
        <v>1.0785794230000001</v>
      </c>
      <c r="I2047" s="51">
        <f t="shared" si="457"/>
        <v>0</v>
      </c>
      <c r="J2047" s="52">
        <f t="shared" si="451"/>
        <v>78579.422999999995</v>
      </c>
      <c r="K2047" s="41">
        <f t="shared" si="452"/>
        <v>0</v>
      </c>
      <c r="L2047" s="2" t="str">
        <f t="shared" si="458"/>
        <v>J=</v>
      </c>
      <c r="M2047" s="42">
        <f t="shared" si="459"/>
        <v>44501</v>
      </c>
      <c r="N2047" s="5">
        <f t="shared" si="461"/>
        <v>0</v>
      </c>
      <c r="O2047" s="4"/>
      <c r="P2047" s="4"/>
      <c r="Q2047" s="4"/>
      <c r="R2047" s="5"/>
      <c r="S2047" s="3"/>
      <c r="T2047" s="4"/>
      <c r="U2047" s="5"/>
      <c r="V2047" s="5"/>
      <c r="W2047" s="5"/>
      <c r="X2047" s="4"/>
      <c r="Y2047" s="6"/>
      <c r="Z2047" s="4"/>
      <c r="AA2047" s="4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</row>
    <row r="2048" spans="1:144" x14ac:dyDescent="0.2">
      <c r="A2048" s="138">
        <f t="shared" si="453"/>
        <v>44343</v>
      </c>
      <c r="B2048" s="142">
        <f t="shared" ca="1" si="460"/>
        <v>1079158.223</v>
      </c>
      <c r="C2048" s="52">
        <f t="shared" si="454"/>
        <v>1000000</v>
      </c>
      <c r="D2048" s="38">
        <f t="shared" si="455"/>
        <v>0.14476</v>
      </c>
      <c r="E2048" s="42">
        <f t="shared" si="456"/>
        <v>44134</v>
      </c>
      <c r="F2048" s="1">
        <f t="shared" si="448"/>
        <v>142</v>
      </c>
      <c r="G2048" s="51">
        <f t="shared" si="449"/>
        <v>142</v>
      </c>
      <c r="H2048" s="43">
        <f t="shared" si="450"/>
        <v>1.0791582230000001</v>
      </c>
      <c r="I2048" s="51">
        <f t="shared" si="457"/>
        <v>0</v>
      </c>
      <c r="J2048" s="52">
        <f t="shared" si="451"/>
        <v>79158.222999999998</v>
      </c>
      <c r="K2048" s="41">
        <f t="shared" si="452"/>
        <v>0</v>
      </c>
      <c r="L2048" s="2" t="str">
        <f t="shared" si="458"/>
        <v>J=</v>
      </c>
      <c r="M2048" s="42">
        <f t="shared" si="459"/>
        <v>44501</v>
      </c>
      <c r="N2048" s="5">
        <f t="shared" si="461"/>
        <v>0</v>
      </c>
      <c r="O2048" s="4"/>
      <c r="P2048" s="4"/>
      <c r="Q2048" s="4"/>
      <c r="R2048" s="5"/>
      <c r="S2048" s="3"/>
      <c r="T2048" s="4"/>
      <c r="U2048" s="5"/>
      <c r="V2048" s="5"/>
      <c r="W2048" s="5"/>
      <c r="X2048" s="4"/>
      <c r="Y2048" s="6"/>
      <c r="Z2048" s="4"/>
      <c r="AA2048" s="4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</row>
    <row r="2049" spans="1:144" x14ac:dyDescent="0.2">
      <c r="A2049" s="138">
        <f t="shared" si="453"/>
        <v>44344</v>
      </c>
      <c r="B2049" s="142">
        <f t="shared" ca="1" si="460"/>
        <v>1079737.334</v>
      </c>
      <c r="C2049" s="52">
        <f t="shared" si="454"/>
        <v>1000000</v>
      </c>
      <c r="D2049" s="38">
        <f t="shared" si="455"/>
        <v>0.14476</v>
      </c>
      <c r="E2049" s="42">
        <f t="shared" si="456"/>
        <v>44134</v>
      </c>
      <c r="F2049" s="1">
        <f t="shared" si="448"/>
        <v>143</v>
      </c>
      <c r="G2049" s="51">
        <f t="shared" si="449"/>
        <v>143</v>
      </c>
      <c r="H2049" s="43">
        <f t="shared" si="450"/>
        <v>1.079737334</v>
      </c>
      <c r="I2049" s="51">
        <f t="shared" si="457"/>
        <v>0</v>
      </c>
      <c r="J2049" s="52">
        <f t="shared" si="451"/>
        <v>79737.334000000003</v>
      </c>
      <c r="K2049" s="41">
        <f t="shared" si="452"/>
        <v>0</v>
      </c>
      <c r="L2049" s="2" t="str">
        <f t="shared" si="458"/>
        <v>J=</v>
      </c>
      <c r="M2049" s="42">
        <f t="shared" si="459"/>
        <v>44501</v>
      </c>
      <c r="N2049" s="5">
        <f t="shared" si="461"/>
        <v>0</v>
      </c>
      <c r="O2049" s="4"/>
      <c r="P2049" s="4"/>
      <c r="Q2049" s="4"/>
      <c r="R2049" s="5"/>
      <c r="S2049" s="3"/>
      <c r="T2049" s="4"/>
      <c r="U2049" s="5"/>
      <c r="V2049" s="5"/>
      <c r="W2049" s="5"/>
      <c r="X2049" s="4"/>
      <c r="Y2049" s="6"/>
      <c r="Z2049" s="4"/>
      <c r="AA2049" s="4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</row>
    <row r="2050" spans="1:144" x14ac:dyDescent="0.2">
      <c r="A2050" s="138">
        <f t="shared" si="453"/>
        <v>44345</v>
      </c>
      <c r="B2050" s="142">
        <f t="shared" ca="1" si="460"/>
        <v>1080316.7560000001</v>
      </c>
      <c r="C2050" s="52">
        <f t="shared" si="454"/>
        <v>1000000</v>
      </c>
      <c r="D2050" s="38">
        <f t="shared" si="455"/>
        <v>0.14476</v>
      </c>
      <c r="E2050" s="42">
        <f t="shared" si="456"/>
        <v>44134</v>
      </c>
      <c r="F2050" s="1">
        <f t="shared" si="448"/>
        <v>143</v>
      </c>
      <c r="G2050" s="51">
        <f t="shared" si="449"/>
        <v>144</v>
      </c>
      <c r="H2050" s="43">
        <f t="shared" si="450"/>
        <v>1.080316756</v>
      </c>
      <c r="I2050" s="51">
        <f t="shared" si="457"/>
        <v>0</v>
      </c>
      <c r="J2050" s="52">
        <f t="shared" si="451"/>
        <v>80316.755999999994</v>
      </c>
      <c r="K2050" s="41">
        <f t="shared" si="452"/>
        <v>0</v>
      </c>
      <c r="L2050" s="2" t="str">
        <f t="shared" si="458"/>
        <v>J=</v>
      </c>
      <c r="M2050" s="42">
        <f t="shared" si="459"/>
        <v>44501</v>
      </c>
      <c r="N2050" s="5">
        <f t="shared" si="461"/>
        <v>0</v>
      </c>
      <c r="O2050" s="4"/>
      <c r="P2050" s="4"/>
      <c r="Q2050" s="4"/>
      <c r="R2050" s="5"/>
      <c r="S2050" s="3"/>
      <c r="T2050" s="4"/>
      <c r="U2050" s="5"/>
      <c r="V2050" s="5"/>
      <c r="W2050" s="5"/>
      <c r="X2050" s="4"/>
      <c r="Y2050" s="6"/>
      <c r="Z2050" s="4"/>
      <c r="AA2050" s="4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</row>
    <row r="2051" spans="1:144" x14ac:dyDescent="0.2">
      <c r="A2051" s="138">
        <f t="shared" si="453"/>
        <v>44346</v>
      </c>
      <c r="B2051" s="142">
        <f t="shared" ca="1" si="460"/>
        <v>1080316.7560000001</v>
      </c>
      <c r="C2051" s="52">
        <f t="shared" si="454"/>
        <v>1000000</v>
      </c>
      <c r="D2051" s="38">
        <f t="shared" si="455"/>
        <v>0.14476</v>
      </c>
      <c r="E2051" s="42">
        <f t="shared" si="456"/>
        <v>44134</v>
      </c>
      <c r="F2051" s="1">
        <f t="shared" si="448"/>
        <v>143</v>
      </c>
      <c r="G2051" s="51">
        <f t="shared" si="449"/>
        <v>144</v>
      </c>
      <c r="H2051" s="43">
        <f t="shared" si="450"/>
        <v>1.080316756</v>
      </c>
      <c r="I2051" s="51">
        <f t="shared" si="457"/>
        <v>0</v>
      </c>
      <c r="J2051" s="52">
        <f t="shared" si="451"/>
        <v>80316.755999999994</v>
      </c>
      <c r="K2051" s="41">
        <f t="shared" si="452"/>
        <v>0</v>
      </c>
      <c r="L2051" s="2" t="str">
        <f t="shared" si="458"/>
        <v>J=</v>
      </c>
      <c r="M2051" s="42">
        <f t="shared" si="459"/>
        <v>44501</v>
      </c>
      <c r="N2051" s="5">
        <f t="shared" si="461"/>
        <v>0</v>
      </c>
      <c r="O2051" s="4"/>
      <c r="P2051" s="4"/>
      <c r="Q2051" s="4"/>
      <c r="R2051" s="5"/>
      <c r="S2051" s="3"/>
      <c r="T2051" s="4"/>
      <c r="U2051" s="5"/>
      <c r="V2051" s="5"/>
      <c r="W2051" s="5"/>
      <c r="X2051" s="4"/>
      <c r="Y2051" s="6"/>
      <c r="Z2051" s="4"/>
      <c r="AA2051" s="4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</row>
    <row r="2052" spans="1:144" x14ac:dyDescent="0.2">
      <c r="A2052" s="138">
        <f t="shared" si="453"/>
        <v>44347</v>
      </c>
      <c r="B2052" s="142">
        <f t="shared" ca="1" si="460"/>
        <v>1080316.7560000001</v>
      </c>
      <c r="C2052" s="52">
        <f t="shared" si="454"/>
        <v>1000000</v>
      </c>
      <c r="D2052" s="38">
        <f t="shared" si="455"/>
        <v>0.14476</v>
      </c>
      <c r="E2052" s="42">
        <f t="shared" si="456"/>
        <v>44134</v>
      </c>
      <c r="F2052" s="1">
        <f t="shared" si="448"/>
        <v>144</v>
      </c>
      <c r="G2052" s="51">
        <f t="shared" si="449"/>
        <v>144</v>
      </c>
      <c r="H2052" s="43">
        <f t="shared" si="450"/>
        <v>1.080316756</v>
      </c>
      <c r="I2052" s="51">
        <f t="shared" si="457"/>
        <v>0</v>
      </c>
      <c r="J2052" s="52">
        <f t="shared" si="451"/>
        <v>80316.755999999994</v>
      </c>
      <c r="K2052" s="41">
        <f t="shared" si="452"/>
        <v>0</v>
      </c>
      <c r="L2052" s="2" t="str">
        <f t="shared" si="458"/>
        <v>J=</v>
      </c>
      <c r="M2052" s="42">
        <f t="shared" si="459"/>
        <v>44501</v>
      </c>
      <c r="N2052" s="5">
        <f t="shared" si="461"/>
        <v>0</v>
      </c>
      <c r="O2052" s="4"/>
      <c r="P2052" s="4"/>
      <c r="Q2052" s="4"/>
      <c r="R2052" s="5"/>
      <c r="S2052" s="3"/>
      <c r="T2052" s="4"/>
      <c r="U2052" s="5"/>
      <c r="V2052" s="5"/>
      <c r="W2052" s="5"/>
      <c r="X2052" s="4"/>
      <c r="Y2052" s="6"/>
      <c r="Z2052" s="4"/>
      <c r="AA2052" s="4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</row>
    <row r="2053" spans="1:144" x14ac:dyDescent="0.2">
      <c r="A2053" s="138">
        <f t="shared" si="453"/>
        <v>44348</v>
      </c>
      <c r="B2053" s="142">
        <f t="shared" ca="1" si="460"/>
        <v>1080896.4879999999</v>
      </c>
      <c r="C2053" s="52">
        <f t="shared" si="454"/>
        <v>1000000</v>
      </c>
      <c r="D2053" s="38">
        <f t="shared" si="455"/>
        <v>0.14476</v>
      </c>
      <c r="E2053" s="42">
        <f t="shared" si="456"/>
        <v>44134</v>
      </c>
      <c r="F2053" s="1">
        <f t="shared" si="448"/>
        <v>145</v>
      </c>
      <c r="G2053" s="51">
        <f t="shared" si="449"/>
        <v>145</v>
      </c>
      <c r="H2053" s="43">
        <f t="shared" si="450"/>
        <v>1.080896488</v>
      </c>
      <c r="I2053" s="51">
        <f t="shared" si="457"/>
        <v>0</v>
      </c>
      <c r="J2053" s="52">
        <f t="shared" si="451"/>
        <v>80896.487999999998</v>
      </c>
      <c r="K2053" s="41">
        <f t="shared" si="452"/>
        <v>0</v>
      </c>
      <c r="L2053" s="2" t="str">
        <f t="shared" si="458"/>
        <v>J=</v>
      </c>
      <c r="M2053" s="42">
        <f t="shared" si="459"/>
        <v>44501</v>
      </c>
      <c r="N2053" s="5">
        <f t="shared" si="461"/>
        <v>0</v>
      </c>
      <c r="O2053" s="4"/>
      <c r="P2053" s="4"/>
      <c r="Q2053" s="4"/>
      <c r="R2053" s="5"/>
      <c r="S2053" s="3"/>
      <c r="T2053" s="4"/>
      <c r="U2053" s="5"/>
      <c r="V2053" s="5"/>
      <c r="W2053" s="5"/>
      <c r="X2053" s="4"/>
      <c r="Y2053" s="6"/>
      <c r="Z2053" s="4"/>
      <c r="AA2053" s="4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</row>
    <row r="2054" spans="1:144" x14ac:dyDescent="0.2">
      <c r="A2054" s="138">
        <f t="shared" si="453"/>
        <v>44349</v>
      </c>
      <c r="B2054" s="142">
        <f t="shared" ca="1" si="460"/>
        <v>1081476.5319999899</v>
      </c>
      <c r="C2054" s="52">
        <f t="shared" si="454"/>
        <v>1000000</v>
      </c>
      <c r="D2054" s="38">
        <f t="shared" si="455"/>
        <v>0.14476</v>
      </c>
      <c r="E2054" s="42">
        <f t="shared" si="456"/>
        <v>44134</v>
      </c>
      <c r="F2054" s="1">
        <f t="shared" si="448"/>
        <v>146</v>
      </c>
      <c r="G2054" s="51">
        <f t="shared" si="449"/>
        <v>146</v>
      </c>
      <c r="H2054" s="43">
        <f t="shared" si="450"/>
        <v>1.0814765319999999</v>
      </c>
      <c r="I2054" s="51">
        <f t="shared" si="457"/>
        <v>0</v>
      </c>
      <c r="J2054" s="52">
        <f t="shared" si="451"/>
        <v>81476.531999989995</v>
      </c>
      <c r="K2054" s="41">
        <f t="shared" si="452"/>
        <v>0</v>
      </c>
      <c r="L2054" s="2" t="str">
        <f t="shared" si="458"/>
        <v>J=</v>
      </c>
      <c r="M2054" s="42">
        <f t="shared" si="459"/>
        <v>44501</v>
      </c>
      <c r="N2054" s="5">
        <f t="shared" si="461"/>
        <v>0</v>
      </c>
      <c r="O2054" s="4"/>
      <c r="P2054" s="4"/>
      <c r="Q2054" s="4"/>
      <c r="R2054" s="5"/>
      <c r="S2054" s="3"/>
      <c r="T2054" s="4"/>
      <c r="U2054" s="5"/>
      <c r="V2054" s="5"/>
      <c r="W2054" s="5"/>
      <c r="X2054" s="4"/>
      <c r="Y2054" s="6"/>
      <c r="Z2054" s="4"/>
      <c r="AA2054" s="4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</row>
    <row r="2055" spans="1:144" x14ac:dyDescent="0.2">
      <c r="A2055" s="138">
        <f t="shared" si="453"/>
        <v>44350</v>
      </c>
      <c r="B2055" s="142">
        <f t="shared" ca="1" si="460"/>
        <v>1082056.8870000001</v>
      </c>
      <c r="C2055" s="52">
        <f t="shared" si="454"/>
        <v>1000000</v>
      </c>
      <c r="D2055" s="38">
        <f t="shared" si="455"/>
        <v>0.14476</v>
      </c>
      <c r="E2055" s="42">
        <f t="shared" si="456"/>
        <v>44134</v>
      </c>
      <c r="F2055" s="1">
        <f t="shared" si="448"/>
        <v>146</v>
      </c>
      <c r="G2055" s="51">
        <f t="shared" si="449"/>
        <v>147</v>
      </c>
      <c r="H2055" s="43">
        <f t="shared" si="450"/>
        <v>1.082056887</v>
      </c>
      <c r="I2055" s="51">
        <f t="shared" si="457"/>
        <v>0</v>
      </c>
      <c r="J2055" s="52">
        <f t="shared" si="451"/>
        <v>82056.887000000002</v>
      </c>
      <c r="K2055" s="41">
        <f t="shared" si="452"/>
        <v>0</v>
      </c>
      <c r="L2055" s="2" t="str">
        <f t="shared" si="458"/>
        <v>J=</v>
      </c>
      <c r="M2055" s="42">
        <f t="shared" si="459"/>
        <v>44501</v>
      </c>
      <c r="N2055" s="5">
        <f t="shared" si="461"/>
        <v>0</v>
      </c>
      <c r="O2055" s="4"/>
      <c r="P2055" s="4"/>
      <c r="Q2055" s="4"/>
      <c r="R2055" s="5"/>
      <c r="S2055" s="3"/>
      <c r="T2055" s="4"/>
      <c r="U2055" s="5"/>
      <c r="V2055" s="5"/>
      <c r="W2055" s="5"/>
      <c r="X2055" s="4"/>
      <c r="Y2055" s="6"/>
      <c r="Z2055" s="4"/>
      <c r="AA2055" s="4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</row>
    <row r="2056" spans="1:144" x14ac:dyDescent="0.2">
      <c r="A2056" s="138">
        <f t="shared" si="453"/>
        <v>44351</v>
      </c>
      <c r="B2056" s="142">
        <f t="shared" ca="1" si="460"/>
        <v>1082056.8870000001</v>
      </c>
      <c r="C2056" s="52">
        <f t="shared" si="454"/>
        <v>1000000</v>
      </c>
      <c r="D2056" s="38">
        <f t="shared" si="455"/>
        <v>0.14476</v>
      </c>
      <c r="E2056" s="42">
        <f t="shared" si="456"/>
        <v>44134</v>
      </c>
      <c r="F2056" s="1">
        <f t="shared" si="448"/>
        <v>147</v>
      </c>
      <c r="G2056" s="51">
        <f t="shared" si="449"/>
        <v>147</v>
      </c>
      <c r="H2056" s="43">
        <f t="shared" si="450"/>
        <v>1.082056887</v>
      </c>
      <c r="I2056" s="51">
        <f t="shared" si="457"/>
        <v>0</v>
      </c>
      <c r="J2056" s="52">
        <f t="shared" si="451"/>
        <v>82056.887000000002</v>
      </c>
      <c r="K2056" s="41">
        <f t="shared" si="452"/>
        <v>0</v>
      </c>
      <c r="L2056" s="2" t="str">
        <f t="shared" si="458"/>
        <v>J=</v>
      </c>
      <c r="M2056" s="42">
        <f t="shared" si="459"/>
        <v>44501</v>
      </c>
      <c r="N2056" s="5">
        <f t="shared" si="461"/>
        <v>0</v>
      </c>
      <c r="O2056" s="4"/>
      <c r="P2056" s="4"/>
      <c r="Q2056" s="4"/>
      <c r="R2056" s="5"/>
      <c r="S2056" s="3"/>
      <c r="T2056" s="4"/>
      <c r="U2056" s="5"/>
      <c r="V2056" s="5"/>
      <c r="W2056" s="5"/>
      <c r="X2056" s="4"/>
      <c r="Y2056" s="6"/>
      <c r="Z2056" s="4"/>
      <c r="AA2056" s="4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</row>
    <row r="2057" spans="1:144" x14ac:dyDescent="0.2">
      <c r="A2057" s="138">
        <f t="shared" si="453"/>
        <v>44352</v>
      </c>
      <c r="B2057" s="142">
        <f t="shared" ca="1" si="460"/>
        <v>1082637.5530000001</v>
      </c>
      <c r="C2057" s="52">
        <f t="shared" si="454"/>
        <v>1000000</v>
      </c>
      <c r="D2057" s="38">
        <f t="shared" si="455"/>
        <v>0.14476</v>
      </c>
      <c r="E2057" s="42">
        <f t="shared" si="456"/>
        <v>44134</v>
      </c>
      <c r="F2057" s="1">
        <f t="shared" si="448"/>
        <v>147</v>
      </c>
      <c r="G2057" s="51">
        <f t="shared" si="449"/>
        <v>148</v>
      </c>
      <c r="H2057" s="43">
        <f t="shared" si="450"/>
        <v>1.0826375530000001</v>
      </c>
      <c r="I2057" s="51">
        <f t="shared" si="457"/>
        <v>0</v>
      </c>
      <c r="J2057" s="52">
        <f t="shared" si="451"/>
        <v>82637.553</v>
      </c>
      <c r="K2057" s="41">
        <f t="shared" si="452"/>
        <v>0</v>
      </c>
      <c r="L2057" s="2" t="str">
        <f t="shared" si="458"/>
        <v>J=</v>
      </c>
      <c r="M2057" s="42">
        <f t="shared" si="459"/>
        <v>44501</v>
      </c>
      <c r="N2057" s="5">
        <f t="shared" si="461"/>
        <v>0</v>
      </c>
      <c r="O2057" s="4"/>
      <c r="P2057" s="4"/>
      <c r="Q2057" s="4"/>
      <c r="R2057" s="5"/>
      <c r="S2057" s="3"/>
      <c r="T2057" s="4"/>
      <c r="U2057" s="5"/>
      <c r="V2057" s="5"/>
      <c r="W2057" s="5"/>
      <c r="X2057" s="4"/>
      <c r="Y2057" s="6"/>
      <c r="Z2057" s="4"/>
      <c r="AA2057" s="4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</row>
    <row r="2058" spans="1:144" x14ac:dyDescent="0.2">
      <c r="A2058" s="138">
        <f t="shared" si="453"/>
        <v>44353</v>
      </c>
      <c r="B2058" s="142">
        <f t="shared" ca="1" si="460"/>
        <v>1082637.5530000001</v>
      </c>
      <c r="C2058" s="52">
        <f t="shared" si="454"/>
        <v>1000000</v>
      </c>
      <c r="D2058" s="38">
        <f t="shared" si="455"/>
        <v>0.14476</v>
      </c>
      <c r="E2058" s="42">
        <f t="shared" si="456"/>
        <v>44134</v>
      </c>
      <c r="F2058" s="1">
        <f t="shared" si="448"/>
        <v>147</v>
      </c>
      <c r="G2058" s="51">
        <f t="shared" si="449"/>
        <v>148</v>
      </c>
      <c r="H2058" s="43">
        <f t="shared" si="450"/>
        <v>1.0826375530000001</v>
      </c>
      <c r="I2058" s="51">
        <f t="shared" si="457"/>
        <v>0</v>
      </c>
      <c r="J2058" s="52">
        <f t="shared" si="451"/>
        <v>82637.553</v>
      </c>
      <c r="K2058" s="41">
        <f t="shared" si="452"/>
        <v>0</v>
      </c>
      <c r="L2058" s="2" t="str">
        <f t="shared" si="458"/>
        <v>J=</v>
      </c>
      <c r="M2058" s="42">
        <f t="shared" si="459"/>
        <v>44501</v>
      </c>
      <c r="N2058" s="5">
        <f t="shared" si="461"/>
        <v>0</v>
      </c>
      <c r="O2058" s="4"/>
      <c r="P2058" s="4"/>
      <c r="Q2058" s="4"/>
      <c r="R2058" s="5"/>
      <c r="S2058" s="3"/>
      <c r="T2058" s="4"/>
      <c r="U2058" s="5"/>
      <c r="V2058" s="5"/>
      <c r="W2058" s="5"/>
      <c r="X2058" s="4"/>
      <c r="Y2058" s="6"/>
      <c r="Z2058" s="4"/>
      <c r="AA2058" s="4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</row>
    <row r="2059" spans="1:144" x14ac:dyDescent="0.2">
      <c r="A2059" s="138">
        <f t="shared" si="453"/>
        <v>44354</v>
      </c>
      <c r="B2059" s="142">
        <f t="shared" ca="1" si="460"/>
        <v>1082637.5530000001</v>
      </c>
      <c r="C2059" s="52">
        <f t="shared" si="454"/>
        <v>1000000</v>
      </c>
      <c r="D2059" s="38">
        <f t="shared" si="455"/>
        <v>0.14476</v>
      </c>
      <c r="E2059" s="42">
        <f t="shared" si="456"/>
        <v>44134</v>
      </c>
      <c r="F2059" s="1">
        <f t="shared" si="448"/>
        <v>148</v>
      </c>
      <c r="G2059" s="51">
        <f t="shared" si="449"/>
        <v>148</v>
      </c>
      <c r="H2059" s="43">
        <f t="shared" si="450"/>
        <v>1.0826375530000001</v>
      </c>
      <c r="I2059" s="51">
        <f t="shared" si="457"/>
        <v>0</v>
      </c>
      <c r="J2059" s="52">
        <f t="shared" si="451"/>
        <v>82637.553</v>
      </c>
      <c r="K2059" s="41">
        <f t="shared" si="452"/>
        <v>0</v>
      </c>
      <c r="L2059" s="2" t="str">
        <f t="shared" si="458"/>
        <v>J=</v>
      </c>
      <c r="M2059" s="42">
        <f t="shared" si="459"/>
        <v>44501</v>
      </c>
      <c r="N2059" s="5">
        <f t="shared" si="461"/>
        <v>0</v>
      </c>
      <c r="O2059" s="4"/>
      <c r="P2059" s="4"/>
      <c r="Q2059" s="4"/>
      <c r="R2059" s="5"/>
      <c r="S2059" s="3"/>
      <c r="T2059" s="4"/>
      <c r="U2059" s="5"/>
      <c r="V2059" s="5"/>
      <c r="W2059" s="5"/>
      <c r="X2059" s="4"/>
      <c r="Y2059" s="6"/>
      <c r="Z2059" s="4"/>
      <c r="AA2059" s="4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</row>
    <row r="2060" spans="1:144" x14ac:dyDescent="0.2">
      <c r="A2060" s="138">
        <f t="shared" si="453"/>
        <v>44355</v>
      </c>
      <c r="B2060" s="142">
        <f t="shared" ca="1" si="460"/>
        <v>1083218.531</v>
      </c>
      <c r="C2060" s="52">
        <f t="shared" si="454"/>
        <v>1000000</v>
      </c>
      <c r="D2060" s="38">
        <f t="shared" si="455"/>
        <v>0.14476</v>
      </c>
      <c r="E2060" s="42">
        <f t="shared" si="456"/>
        <v>44134</v>
      </c>
      <c r="F2060" s="1">
        <f t="shared" ref="F2060:F2123" si="462">IF(A2060&gt;E2060,IF(NETWORKDAYS(E2060,A2060,$P$75:$P$191)-1=0,1,NETWORKDAYS(E2060,A2060,$P$75:$P$191)-1),0)</f>
        <v>149</v>
      </c>
      <c r="G2060" s="51">
        <f t="shared" ref="G2060:G2123" si="463">IF(AND(F2060=1,F2059=1),1,IF(F2060&gt;0,IF(F2060=F2059,F2060+1,F2060),0))</f>
        <v>149</v>
      </c>
      <c r="H2060" s="43">
        <f t="shared" ref="H2060:H2123" si="464">ROUND((D2060+1)^(G2060/252),9)</f>
        <v>1.083218531</v>
      </c>
      <c r="I2060" s="51">
        <f t="shared" si="457"/>
        <v>0</v>
      </c>
      <c r="J2060" s="52">
        <f t="shared" ref="J2060:J2123" si="465">TRUNC(((H2060-1)*C2060),8)</f>
        <v>83218.531000000003</v>
      </c>
      <c r="K2060" s="41">
        <f t="shared" ref="K2060:K2123" si="466">IF(I2060&gt;0,VLOOKUP(I2060,$P$12:$U$72,6),0)</f>
        <v>0</v>
      </c>
      <c r="L2060" s="2" t="str">
        <f t="shared" si="458"/>
        <v>J=</v>
      </c>
      <c r="M2060" s="42">
        <f t="shared" si="459"/>
        <v>44501</v>
      </c>
      <c r="N2060" s="5">
        <f t="shared" si="461"/>
        <v>0</v>
      </c>
      <c r="O2060" s="4"/>
      <c r="P2060" s="4"/>
      <c r="Q2060" s="4"/>
      <c r="R2060" s="5"/>
      <c r="S2060" s="3"/>
      <c r="T2060" s="4"/>
      <c r="U2060" s="5"/>
      <c r="V2060" s="5"/>
      <c r="W2060" s="5"/>
      <c r="X2060" s="4"/>
      <c r="Y2060" s="6"/>
      <c r="Z2060" s="4"/>
      <c r="AA2060" s="4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</row>
    <row r="2061" spans="1:144" x14ac:dyDescent="0.2">
      <c r="A2061" s="138">
        <f t="shared" ref="A2061:A2124" si="467">(A2060+1)</f>
        <v>44356</v>
      </c>
      <c r="B2061" s="142">
        <f t="shared" ca="1" si="460"/>
        <v>1083799.82099999</v>
      </c>
      <c r="C2061" s="52">
        <f t="shared" ref="C2061:C2124" si="468">(C2060-K2060)</f>
        <v>1000000</v>
      </c>
      <c r="D2061" s="38">
        <f t="shared" ref="D2061:D2124" si="469">D2060</f>
        <v>0.14476</v>
      </c>
      <c r="E2061" s="42">
        <f t="shared" ref="E2061:E2124" si="470">IF(I2060&gt;0,VLOOKUP(I2060,P$12:Z$72,2),E2060)</f>
        <v>44134</v>
      </c>
      <c r="F2061" s="1">
        <f t="shared" si="462"/>
        <v>150</v>
      </c>
      <c r="G2061" s="51">
        <f t="shared" si="463"/>
        <v>150</v>
      </c>
      <c r="H2061" s="43">
        <f t="shared" si="464"/>
        <v>1.0837998209999999</v>
      </c>
      <c r="I2061" s="51">
        <f t="shared" ref="I2061:I2124" si="471">IF(VLOOKUP(A2061,Q$12:X$72,8)=VLOOKUP(A2060,Q$12:X$72,8),0,VLOOKUP(A2061,Q$12:X$72,8))</f>
        <v>0</v>
      </c>
      <c r="J2061" s="52">
        <f t="shared" si="465"/>
        <v>83799.820999989999</v>
      </c>
      <c r="K2061" s="41">
        <f t="shared" si="466"/>
        <v>0</v>
      </c>
      <c r="L2061" s="2" t="str">
        <f t="shared" ref="L2061:L2124" si="472">IF(I2060&gt;0,VLOOKUP(I2060,P$12:Z$72,10),L2060)</f>
        <v>J=</v>
      </c>
      <c r="M2061" s="42">
        <f t="shared" ref="M2061:M2124" si="473">IF(I2060&gt;0,VLOOKUP(I2060,P$12:Z$72,11),M2060)</f>
        <v>44501</v>
      </c>
      <c r="N2061" s="5">
        <f t="shared" si="461"/>
        <v>0</v>
      </c>
      <c r="O2061" s="4"/>
      <c r="P2061" s="4"/>
      <c r="Q2061" s="4"/>
      <c r="R2061" s="5"/>
      <c r="S2061" s="3"/>
      <c r="T2061" s="4"/>
      <c r="U2061" s="5"/>
      <c r="V2061" s="5"/>
      <c r="W2061" s="5"/>
      <c r="X2061" s="4"/>
      <c r="Y2061" s="6"/>
      <c r="Z2061" s="4"/>
      <c r="AA2061" s="4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</row>
    <row r="2062" spans="1:144" x14ac:dyDescent="0.2">
      <c r="A2062" s="138">
        <f t="shared" si="467"/>
        <v>44357</v>
      </c>
      <c r="B2062" s="142">
        <f t="shared" ref="B2062:B2125" ca="1" si="474">IF(A2062&lt;=TODAY(),C2062+J2062,IF(AND(A2062&gt;TODAY(),A2062&lt;=$B$1),IF(VLOOKUP(TODAY(),$A$12:$D$10000,4,FALSE)=0,"n.d",C2062+J2062),"n.d"))</f>
        <v>1084381.423</v>
      </c>
      <c r="C2062" s="52">
        <f t="shared" si="468"/>
        <v>1000000</v>
      </c>
      <c r="D2062" s="38">
        <f t="shared" si="469"/>
        <v>0.14476</v>
      </c>
      <c r="E2062" s="42">
        <f t="shared" si="470"/>
        <v>44134</v>
      </c>
      <c r="F2062" s="1">
        <f t="shared" si="462"/>
        <v>151</v>
      </c>
      <c r="G2062" s="51">
        <f t="shared" si="463"/>
        <v>151</v>
      </c>
      <c r="H2062" s="43">
        <f t="shared" si="464"/>
        <v>1.084381423</v>
      </c>
      <c r="I2062" s="51">
        <f t="shared" si="471"/>
        <v>0</v>
      </c>
      <c r="J2062" s="52">
        <f t="shared" si="465"/>
        <v>84381.422999999995</v>
      </c>
      <c r="K2062" s="41">
        <f t="shared" si="466"/>
        <v>0</v>
      </c>
      <c r="L2062" s="2" t="str">
        <f t="shared" si="472"/>
        <v>J=</v>
      </c>
      <c r="M2062" s="42">
        <f t="shared" si="473"/>
        <v>44501</v>
      </c>
      <c r="N2062" s="5">
        <f t="shared" ref="N2062:N2125" si="475">IF(I2062&gt;0,(J2062+K2062)*N$9,0)</f>
        <v>0</v>
      </c>
      <c r="O2062" s="4"/>
      <c r="P2062" s="4"/>
      <c r="Q2062" s="4"/>
      <c r="R2062" s="5"/>
      <c r="S2062" s="3"/>
      <c r="T2062" s="4"/>
      <c r="U2062" s="5"/>
      <c r="V2062" s="5"/>
      <c r="W2062" s="5"/>
      <c r="X2062" s="4"/>
      <c r="Y2062" s="6"/>
      <c r="Z2062" s="4"/>
      <c r="AA2062" s="4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</row>
    <row r="2063" spans="1:144" x14ac:dyDescent="0.2">
      <c r="A2063" s="138">
        <f t="shared" si="467"/>
        <v>44358</v>
      </c>
      <c r="B2063" s="142">
        <f t="shared" ca="1" si="474"/>
        <v>1084963.3370000001</v>
      </c>
      <c r="C2063" s="52">
        <f t="shared" si="468"/>
        <v>1000000</v>
      </c>
      <c r="D2063" s="38">
        <f t="shared" si="469"/>
        <v>0.14476</v>
      </c>
      <c r="E2063" s="42">
        <f t="shared" si="470"/>
        <v>44134</v>
      </c>
      <c r="F2063" s="1">
        <f t="shared" si="462"/>
        <v>152</v>
      </c>
      <c r="G2063" s="51">
        <f t="shared" si="463"/>
        <v>152</v>
      </c>
      <c r="H2063" s="43">
        <f t="shared" si="464"/>
        <v>1.084963337</v>
      </c>
      <c r="I2063" s="51">
        <f t="shared" si="471"/>
        <v>0</v>
      </c>
      <c r="J2063" s="52">
        <f t="shared" si="465"/>
        <v>84963.337</v>
      </c>
      <c r="K2063" s="41">
        <f t="shared" si="466"/>
        <v>0</v>
      </c>
      <c r="L2063" s="2" t="str">
        <f t="shared" si="472"/>
        <v>J=</v>
      </c>
      <c r="M2063" s="42">
        <f t="shared" si="473"/>
        <v>44501</v>
      </c>
      <c r="N2063" s="5">
        <f t="shared" si="475"/>
        <v>0</v>
      </c>
      <c r="O2063" s="4"/>
      <c r="P2063" s="4"/>
      <c r="Q2063" s="4"/>
      <c r="R2063" s="5"/>
      <c r="S2063" s="3"/>
      <c r="T2063" s="4"/>
      <c r="U2063" s="5"/>
      <c r="V2063" s="5"/>
      <c r="W2063" s="5"/>
      <c r="X2063" s="4"/>
      <c r="Y2063" s="6"/>
      <c r="Z2063" s="4"/>
      <c r="AA2063" s="4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</row>
    <row r="2064" spans="1:144" x14ac:dyDescent="0.2">
      <c r="A2064" s="138">
        <f t="shared" si="467"/>
        <v>44359</v>
      </c>
      <c r="B2064" s="142">
        <f t="shared" ca="1" si="474"/>
        <v>1085545.5629999901</v>
      </c>
      <c r="C2064" s="52">
        <f t="shared" si="468"/>
        <v>1000000</v>
      </c>
      <c r="D2064" s="38">
        <f t="shared" si="469"/>
        <v>0.14476</v>
      </c>
      <c r="E2064" s="42">
        <f t="shared" si="470"/>
        <v>44134</v>
      </c>
      <c r="F2064" s="1">
        <f t="shared" si="462"/>
        <v>152</v>
      </c>
      <c r="G2064" s="51">
        <f t="shared" si="463"/>
        <v>153</v>
      </c>
      <c r="H2064" s="43">
        <f t="shared" si="464"/>
        <v>1.0855455629999999</v>
      </c>
      <c r="I2064" s="51">
        <f t="shared" si="471"/>
        <v>0</v>
      </c>
      <c r="J2064" s="52">
        <f t="shared" si="465"/>
        <v>85545.562999989997</v>
      </c>
      <c r="K2064" s="41">
        <f t="shared" si="466"/>
        <v>0</v>
      </c>
      <c r="L2064" s="2" t="str">
        <f t="shared" si="472"/>
        <v>J=</v>
      </c>
      <c r="M2064" s="42">
        <f t="shared" si="473"/>
        <v>44501</v>
      </c>
      <c r="N2064" s="5">
        <f t="shared" si="475"/>
        <v>0</v>
      </c>
      <c r="O2064" s="4"/>
      <c r="P2064" s="4"/>
      <c r="Q2064" s="4"/>
      <c r="R2064" s="5"/>
      <c r="S2064" s="3"/>
      <c r="T2064" s="4"/>
      <c r="U2064" s="5"/>
      <c r="V2064" s="5"/>
      <c r="W2064" s="5"/>
      <c r="X2064" s="4"/>
      <c r="Y2064" s="6"/>
      <c r="Z2064" s="4"/>
      <c r="AA2064" s="4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</row>
    <row r="2065" spans="1:144" x14ac:dyDescent="0.2">
      <c r="A2065" s="138">
        <f t="shared" si="467"/>
        <v>44360</v>
      </c>
      <c r="B2065" s="142">
        <f t="shared" ca="1" si="474"/>
        <v>1085545.5629999901</v>
      </c>
      <c r="C2065" s="52">
        <f t="shared" si="468"/>
        <v>1000000</v>
      </c>
      <c r="D2065" s="38">
        <f t="shared" si="469"/>
        <v>0.14476</v>
      </c>
      <c r="E2065" s="42">
        <f t="shared" si="470"/>
        <v>44134</v>
      </c>
      <c r="F2065" s="1">
        <f t="shared" si="462"/>
        <v>152</v>
      </c>
      <c r="G2065" s="51">
        <f t="shared" si="463"/>
        <v>153</v>
      </c>
      <c r="H2065" s="43">
        <f t="shared" si="464"/>
        <v>1.0855455629999999</v>
      </c>
      <c r="I2065" s="51">
        <f t="shared" si="471"/>
        <v>0</v>
      </c>
      <c r="J2065" s="52">
        <f t="shared" si="465"/>
        <v>85545.562999989997</v>
      </c>
      <c r="K2065" s="41">
        <f t="shared" si="466"/>
        <v>0</v>
      </c>
      <c r="L2065" s="2" t="str">
        <f t="shared" si="472"/>
        <v>J=</v>
      </c>
      <c r="M2065" s="42">
        <f t="shared" si="473"/>
        <v>44501</v>
      </c>
      <c r="N2065" s="5">
        <f t="shared" si="475"/>
        <v>0</v>
      </c>
      <c r="O2065" s="4"/>
      <c r="P2065" s="4"/>
      <c r="Q2065" s="4"/>
      <c r="R2065" s="5"/>
      <c r="S2065" s="3"/>
      <c r="T2065" s="4"/>
      <c r="U2065" s="5"/>
      <c r="V2065" s="5"/>
      <c r="W2065" s="5"/>
      <c r="X2065" s="4"/>
      <c r="Y2065" s="6"/>
      <c r="Z2065" s="4"/>
      <c r="AA2065" s="4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</row>
    <row r="2066" spans="1:144" x14ac:dyDescent="0.2">
      <c r="A2066" s="138">
        <f t="shared" si="467"/>
        <v>44361</v>
      </c>
      <c r="B2066" s="142">
        <f t="shared" ca="1" si="474"/>
        <v>1085545.5629999901</v>
      </c>
      <c r="C2066" s="52">
        <f t="shared" si="468"/>
        <v>1000000</v>
      </c>
      <c r="D2066" s="38">
        <f t="shared" si="469"/>
        <v>0.14476</v>
      </c>
      <c r="E2066" s="42">
        <f t="shared" si="470"/>
        <v>44134</v>
      </c>
      <c r="F2066" s="1">
        <f t="shared" si="462"/>
        <v>153</v>
      </c>
      <c r="G2066" s="51">
        <f t="shared" si="463"/>
        <v>153</v>
      </c>
      <c r="H2066" s="43">
        <f t="shared" si="464"/>
        <v>1.0855455629999999</v>
      </c>
      <c r="I2066" s="51">
        <f t="shared" si="471"/>
        <v>0</v>
      </c>
      <c r="J2066" s="52">
        <f t="shared" si="465"/>
        <v>85545.562999989997</v>
      </c>
      <c r="K2066" s="41">
        <f t="shared" si="466"/>
        <v>0</v>
      </c>
      <c r="L2066" s="2" t="str">
        <f t="shared" si="472"/>
        <v>J=</v>
      </c>
      <c r="M2066" s="42">
        <f t="shared" si="473"/>
        <v>44501</v>
      </c>
      <c r="N2066" s="5">
        <f t="shared" si="475"/>
        <v>0</v>
      </c>
      <c r="O2066" s="4"/>
      <c r="P2066" s="4"/>
      <c r="Q2066" s="4"/>
      <c r="R2066" s="5"/>
      <c r="S2066" s="3"/>
      <c r="T2066" s="4"/>
      <c r="U2066" s="5"/>
      <c r="V2066" s="5"/>
      <c r="W2066" s="5"/>
      <c r="X2066" s="4"/>
      <c r="Y2066" s="6"/>
      <c r="Z2066" s="4"/>
      <c r="AA2066" s="4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</row>
    <row r="2067" spans="1:144" x14ac:dyDescent="0.2">
      <c r="A2067" s="138">
        <f t="shared" si="467"/>
        <v>44362</v>
      </c>
      <c r="B2067" s="142">
        <f t="shared" ca="1" si="474"/>
        <v>1086128.10099999</v>
      </c>
      <c r="C2067" s="52">
        <f t="shared" si="468"/>
        <v>1000000</v>
      </c>
      <c r="D2067" s="38">
        <f t="shared" si="469"/>
        <v>0.14476</v>
      </c>
      <c r="E2067" s="42">
        <f t="shared" si="470"/>
        <v>44134</v>
      </c>
      <c r="F2067" s="1">
        <f t="shared" si="462"/>
        <v>154</v>
      </c>
      <c r="G2067" s="51">
        <f t="shared" si="463"/>
        <v>154</v>
      </c>
      <c r="H2067" s="43">
        <f t="shared" si="464"/>
        <v>1.0861281009999999</v>
      </c>
      <c r="I2067" s="51">
        <f t="shared" si="471"/>
        <v>0</v>
      </c>
      <c r="J2067" s="52">
        <f t="shared" si="465"/>
        <v>86128.100999989998</v>
      </c>
      <c r="K2067" s="41">
        <f t="shared" si="466"/>
        <v>0</v>
      </c>
      <c r="L2067" s="2" t="str">
        <f t="shared" si="472"/>
        <v>J=</v>
      </c>
      <c r="M2067" s="42">
        <f t="shared" si="473"/>
        <v>44501</v>
      </c>
      <c r="N2067" s="5">
        <f t="shared" si="475"/>
        <v>0</v>
      </c>
      <c r="O2067" s="4"/>
      <c r="P2067" s="4"/>
      <c r="Q2067" s="4"/>
      <c r="R2067" s="5"/>
      <c r="S2067" s="3"/>
      <c r="T2067" s="4"/>
      <c r="U2067" s="5"/>
      <c r="V2067" s="5"/>
      <c r="W2067" s="5"/>
      <c r="X2067" s="4"/>
      <c r="Y2067" s="6"/>
      <c r="Z2067" s="4"/>
      <c r="AA2067" s="4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</row>
    <row r="2068" spans="1:144" x14ac:dyDescent="0.2">
      <c r="A2068" s="138">
        <f t="shared" si="467"/>
        <v>44363</v>
      </c>
      <c r="B2068" s="142">
        <f t="shared" ca="1" si="474"/>
        <v>1086710.952</v>
      </c>
      <c r="C2068" s="52">
        <f t="shared" si="468"/>
        <v>1000000</v>
      </c>
      <c r="D2068" s="38">
        <f t="shared" si="469"/>
        <v>0.14476</v>
      </c>
      <c r="E2068" s="42">
        <f t="shared" si="470"/>
        <v>44134</v>
      </c>
      <c r="F2068" s="1">
        <f t="shared" si="462"/>
        <v>155</v>
      </c>
      <c r="G2068" s="51">
        <f t="shared" si="463"/>
        <v>155</v>
      </c>
      <c r="H2068" s="43">
        <f t="shared" si="464"/>
        <v>1.086710952</v>
      </c>
      <c r="I2068" s="51">
        <f t="shared" si="471"/>
        <v>0</v>
      </c>
      <c r="J2068" s="52">
        <f t="shared" si="465"/>
        <v>86710.952000000005</v>
      </c>
      <c r="K2068" s="41">
        <f t="shared" si="466"/>
        <v>0</v>
      </c>
      <c r="L2068" s="2" t="str">
        <f t="shared" si="472"/>
        <v>J=</v>
      </c>
      <c r="M2068" s="42">
        <f t="shared" si="473"/>
        <v>44501</v>
      </c>
      <c r="N2068" s="5">
        <f t="shared" si="475"/>
        <v>0</v>
      </c>
      <c r="O2068" s="4"/>
      <c r="P2068" s="4"/>
      <c r="Q2068" s="4"/>
      <c r="R2068" s="5"/>
      <c r="S2068" s="3"/>
      <c r="T2068" s="4"/>
      <c r="U2068" s="5"/>
      <c r="V2068" s="5"/>
      <c r="W2068" s="5"/>
      <c r="X2068" s="4"/>
      <c r="Y2068" s="6"/>
      <c r="Z2068" s="4"/>
      <c r="AA2068" s="4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</row>
    <row r="2069" spans="1:144" x14ac:dyDescent="0.2">
      <c r="A2069" s="138">
        <f t="shared" si="467"/>
        <v>44364</v>
      </c>
      <c r="B2069" s="142">
        <f t="shared" ca="1" si="474"/>
        <v>1087294.1159999999</v>
      </c>
      <c r="C2069" s="52">
        <f t="shared" si="468"/>
        <v>1000000</v>
      </c>
      <c r="D2069" s="38">
        <f t="shared" si="469"/>
        <v>0.14476</v>
      </c>
      <c r="E2069" s="42">
        <f t="shared" si="470"/>
        <v>44134</v>
      </c>
      <c r="F2069" s="1">
        <f t="shared" si="462"/>
        <v>156</v>
      </c>
      <c r="G2069" s="51">
        <f t="shared" si="463"/>
        <v>156</v>
      </c>
      <c r="H2069" s="43">
        <f t="shared" si="464"/>
        <v>1.087294116</v>
      </c>
      <c r="I2069" s="51">
        <f t="shared" si="471"/>
        <v>0</v>
      </c>
      <c r="J2069" s="52">
        <f t="shared" si="465"/>
        <v>87294.115999999995</v>
      </c>
      <c r="K2069" s="41">
        <f t="shared" si="466"/>
        <v>0</v>
      </c>
      <c r="L2069" s="2" t="str">
        <f t="shared" si="472"/>
        <v>J=</v>
      </c>
      <c r="M2069" s="42">
        <f t="shared" si="473"/>
        <v>44501</v>
      </c>
      <c r="N2069" s="5">
        <f t="shared" si="475"/>
        <v>0</v>
      </c>
      <c r="O2069" s="4"/>
      <c r="P2069" s="4"/>
      <c r="Q2069" s="4"/>
      <c r="R2069" s="5"/>
      <c r="S2069" s="3"/>
      <c r="T2069" s="4"/>
      <c r="U2069" s="5"/>
      <c r="V2069" s="5"/>
      <c r="W2069" s="5"/>
      <c r="X2069" s="4"/>
      <c r="Y2069" s="6"/>
      <c r="Z2069" s="4"/>
      <c r="AA2069" s="4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</row>
    <row r="2070" spans="1:144" x14ac:dyDescent="0.2">
      <c r="A2070" s="138">
        <f t="shared" si="467"/>
        <v>44365</v>
      </c>
      <c r="B2070" s="142">
        <f t="shared" ca="1" si="474"/>
        <v>1087877.5929999999</v>
      </c>
      <c r="C2070" s="52">
        <f t="shared" si="468"/>
        <v>1000000</v>
      </c>
      <c r="D2070" s="38">
        <f t="shared" si="469"/>
        <v>0.14476</v>
      </c>
      <c r="E2070" s="42">
        <f t="shared" si="470"/>
        <v>44134</v>
      </c>
      <c r="F2070" s="1">
        <f t="shared" si="462"/>
        <v>157</v>
      </c>
      <c r="G2070" s="51">
        <f t="shared" si="463"/>
        <v>157</v>
      </c>
      <c r="H2070" s="43">
        <f t="shared" si="464"/>
        <v>1.087877593</v>
      </c>
      <c r="I2070" s="51">
        <f t="shared" si="471"/>
        <v>0</v>
      </c>
      <c r="J2070" s="52">
        <f t="shared" si="465"/>
        <v>87877.592999999993</v>
      </c>
      <c r="K2070" s="41">
        <f t="shared" si="466"/>
        <v>0</v>
      </c>
      <c r="L2070" s="2" t="str">
        <f t="shared" si="472"/>
        <v>J=</v>
      </c>
      <c r="M2070" s="42">
        <f t="shared" si="473"/>
        <v>44501</v>
      </c>
      <c r="N2070" s="5">
        <f t="shared" si="475"/>
        <v>0</v>
      </c>
      <c r="O2070" s="4"/>
      <c r="P2070" s="4"/>
      <c r="Q2070" s="4"/>
      <c r="R2070" s="5"/>
      <c r="S2070" s="3"/>
      <c r="T2070" s="4"/>
      <c r="U2070" s="5"/>
      <c r="V2070" s="5"/>
      <c r="W2070" s="5"/>
      <c r="X2070" s="4"/>
      <c r="Y2070" s="6"/>
      <c r="Z2070" s="4"/>
      <c r="AA2070" s="4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</row>
    <row r="2071" spans="1:144" x14ac:dyDescent="0.2">
      <c r="A2071" s="138">
        <f t="shared" si="467"/>
        <v>44366</v>
      </c>
      <c r="B2071" s="142">
        <f t="shared" ca="1" si="474"/>
        <v>1088461.3829999999</v>
      </c>
      <c r="C2071" s="52">
        <f t="shared" si="468"/>
        <v>1000000</v>
      </c>
      <c r="D2071" s="38">
        <f t="shared" si="469"/>
        <v>0.14476</v>
      </c>
      <c r="E2071" s="42">
        <f t="shared" si="470"/>
        <v>44134</v>
      </c>
      <c r="F2071" s="1">
        <f t="shared" si="462"/>
        <v>157</v>
      </c>
      <c r="G2071" s="51">
        <f t="shared" si="463"/>
        <v>158</v>
      </c>
      <c r="H2071" s="43">
        <f t="shared" si="464"/>
        <v>1.0884613830000001</v>
      </c>
      <c r="I2071" s="51">
        <f t="shared" si="471"/>
        <v>0</v>
      </c>
      <c r="J2071" s="52">
        <f t="shared" si="465"/>
        <v>88461.383000000002</v>
      </c>
      <c r="K2071" s="41">
        <f t="shared" si="466"/>
        <v>0</v>
      </c>
      <c r="L2071" s="2" t="str">
        <f t="shared" si="472"/>
        <v>J=</v>
      </c>
      <c r="M2071" s="42">
        <f t="shared" si="473"/>
        <v>44501</v>
      </c>
      <c r="N2071" s="5">
        <f t="shared" si="475"/>
        <v>0</v>
      </c>
      <c r="O2071" s="4"/>
      <c r="P2071" s="4"/>
      <c r="Q2071" s="4"/>
      <c r="R2071" s="5"/>
      <c r="S2071" s="3"/>
      <c r="T2071" s="4"/>
      <c r="U2071" s="5"/>
      <c r="V2071" s="5"/>
      <c r="W2071" s="5"/>
      <c r="X2071" s="4"/>
      <c r="Y2071" s="6"/>
      <c r="Z2071" s="4"/>
      <c r="AA2071" s="4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</row>
    <row r="2072" spans="1:144" x14ac:dyDescent="0.2">
      <c r="A2072" s="138">
        <f t="shared" si="467"/>
        <v>44367</v>
      </c>
      <c r="B2072" s="142">
        <f t="shared" ca="1" si="474"/>
        <v>1088461.3829999999</v>
      </c>
      <c r="C2072" s="52">
        <f t="shared" si="468"/>
        <v>1000000</v>
      </c>
      <c r="D2072" s="38">
        <f t="shared" si="469"/>
        <v>0.14476</v>
      </c>
      <c r="E2072" s="42">
        <f t="shared" si="470"/>
        <v>44134</v>
      </c>
      <c r="F2072" s="1">
        <f t="shared" si="462"/>
        <v>157</v>
      </c>
      <c r="G2072" s="51">
        <f t="shared" si="463"/>
        <v>158</v>
      </c>
      <c r="H2072" s="43">
        <f t="shared" si="464"/>
        <v>1.0884613830000001</v>
      </c>
      <c r="I2072" s="51">
        <f t="shared" si="471"/>
        <v>0</v>
      </c>
      <c r="J2072" s="52">
        <f t="shared" si="465"/>
        <v>88461.383000000002</v>
      </c>
      <c r="K2072" s="41">
        <f t="shared" si="466"/>
        <v>0</v>
      </c>
      <c r="L2072" s="2" t="str">
        <f t="shared" si="472"/>
        <v>J=</v>
      </c>
      <c r="M2072" s="42">
        <f t="shared" si="473"/>
        <v>44501</v>
      </c>
      <c r="N2072" s="5">
        <f t="shared" si="475"/>
        <v>0</v>
      </c>
      <c r="O2072" s="4"/>
      <c r="P2072" s="4"/>
      <c r="Q2072" s="4"/>
      <c r="R2072" s="5"/>
      <c r="S2072" s="3"/>
      <c r="T2072" s="4"/>
      <c r="U2072" s="5"/>
      <c r="V2072" s="5"/>
      <c r="W2072" s="5"/>
      <c r="X2072" s="4"/>
      <c r="Y2072" s="6"/>
      <c r="Z2072" s="4"/>
      <c r="AA2072" s="4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</row>
    <row r="2073" spans="1:144" x14ac:dyDescent="0.2">
      <c r="A2073" s="138">
        <f t="shared" si="467"/>
        <v>44368</v>
      </c>
      <c r="B2073" s="142">
        <f t="shared" ca="1" si="474"/>
        <v>1088461.3829999999</v>
      </c>
      <c r="C2073" s="52">
        <f t="shared" si="468"/>
        <v>1000000</v>
      </c>
      <c r="D2073" s="38">
        <f t="shared" si="469"/>
        <v>0.14476</v>
      </c>
      <c r="E2073" s="42">
        <f t="shared" si="470"/>
        <v>44134</v>
      </c>
      <c r="F2073" s="1">
        <f t="shared" si="462"/>
        <v>158</v>
      </c>
      <c r="G2073" s="51">
        <f t="shared" si="463"/>
        <v>158</v>
      </c>
      <c r="H2073" s="43">
        <f t="shared" si="464"/>
        <v>1.0884613830000001</v>
      </c>
      <c r="I2073" s="51">
        <f t="shared" si="471"/>
        <v>0</v>
      </c>
      <c r="J2073" s="52">
        <f t="shared" si="465"/>
        <v>88461.383000000002</v>
      </c>
      <c r="K2073" s="41">
        <f t="shared" si="466"/>
        <v>0</v>
      </c>
      <c r="L2073" s="2" t="str">
        <f t="shared" si="472"/>
        <v>J=</v>
      </c>
      <c r="M2073" s="42">
        <f t="shared" si="473"/>
        <v>44501</v>
      </c>
      <c r="N2073" s="5">
        <f t="shared" si="475"/>
        <v>0</v>
      </c>
      <c r="O2073" s="4"/>
      <c r="P2073" s="4"/>
      <c r="Q2073" s="4"/>
      <c r="R2073" s="5"/>
      <c r="S2073" s="3"/>
      <c r="T2073" s="4"/>
      <c r="U2073" s="5"/>
      <c r="V2073" s="5"/>
      <c r="W2073" s="5"/>
      <c r="X2073" s="4"/>
      <c r="Y2073" s="6"/>
      <c r="Z2073" s="4"/>
      <c r="AA2073" s="4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</row>
    <row r="2074" spans="1:144" x14ac:dyDescent="0.2">
      <c r="A2074" s="138">
        <f t="shared" si="467"/>
        <v>44369</v>
      </c>
      <c r="B2074" s="142">
        <f t="shared" ca="1" si="474"/>
        <v>1089045.48699999</v>
      </c>
      <c r="C2074" s="52">
        <f t="shared" si="468"/>
        <v>1000000</v>
      </c>
      <c r="D2074" s="38">
        <f t="shared" si="469"/>
        <v>0.14476</v>
      </c>
      <c r="E2074" s="42">
        <f t="shared" si="470"/>
        <v>44134</v>
      </c>
      <c r="F2074" s="1">
        <f t="shared" si="462"/>
        <v>159</v>
      </c>
      <c r="G2074" s="51">
        <f t="shared" si="463"/>
        <v>159</v>
      </c>
      <c r="H2074" s="43">
        <f t="shared" si="464"/>
        <v>1.0890454869999999</v>
      </c>
      <c r="I2074" s="51">
        <f t="shared" si="471"/>
        <v>0</v>
      </c>
      <c r="J2074" s="52">
        <f t="shared" si="465"/>
        <v>89045.486999989997</v>
      </c>
      <c r="K2074" s="41">
        <f t="shared" si="466"/>
        <v>0</v>
      </c>
      <c r="L2074" s="2" t="str">
        <f t="shared" si="472"/>
        <v>J=</v>
      </c>
      <c r="M2074" s="42">
        <f t="shared" si="473"/>
        <v>44501</v>
      </c>
      <c r="N2074" s="5">
        <f t="shared" si="475"/>
        <v>0</v>
      </c>
      <c r="O2074" s="4"/>
      <c r="P2074" s="4"/>
      <c r="Q2074" s="4"/>
      <c r="R2074" s="5"/>
      <c r="S2074" s="3"/>
      <c r="T2074" s="4"/>
      <c r="U2074" s="5"/>
      <c r="V2074" s="5"/>
      <c r="W2074" s="5"/>
      <c r="X2074" s="4"/>
      <c r="Y2074" s="6"/>
      <c r="Z2074" s="4"/>
      <c r="AA2074" s="4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</row>
    <row r="2075" spans="1:144" x14ac:dyDescent="0.2">
      <c r="A2075" s="138">
        <f t="shared" si="467"/>
        <v>44370</v>
      </c>
      <c r="B2075" s="142">
        <f t="shared" ca="1" si="474"/>
        <v>1089629.9029999999</v>
      </c>
      <c r="C2075" s="52">
        <f t="shared" si="468"/>
        <v>1000000</v>
      </c>
      <c r="D2075" s="38">
        <f t="shared" si="469"/>
        <v>0.14476</v>
      </c>
      <c r="E2075" s="42">
        <f t="shared" si="470"/>
        <v>44134</v>
      </c>
      <c r="F2075" s="1">
        <f t="shared" si="462"/>
        <v>160</v>
      </c>
      <c r="G2075" s="51">
        <f t="shared" si="463"/>
        <v>160</v>
      </c>
      <c r="H2075" s="43">
        <f t="shared" si="464"/>
        <v>1.0896299030000001</v>
      </c>
      <c r="I2075" s="51">
        <f t="shared" si="471"/>
        <v>0</v>
      </c>
      <c r="J2075" s="52">
        <f t="shared" si="465"/>
        <v>89629.903000000006</v>
      </c>
      <c r="K2075" s="41">
        <f t="shared" si="466"/>
        <v>0</v>
      </c>
      <c r="L2075" s="2" t="str">
        <f t="shared" si="472"/>
        <v>J=</v>
      </c>
      <c r="M2075" s="42">
        <f t="shared" si="473"/>
        <v>44501</v>
      </c>
      <c r="N2075" s="5">
        <f t="shared" si="475"/>
        <v>0</v>
      </c>
      <c r="O2075" s="4"/>
      <c r="P2075" s="4"/>
      <c r="Q2075" s="4"/>
      <c r="R2075" s="5"/>
      <c r="S2075" s="3"/>
      <c r="T2075" s="4"/>
      <c r="U2075" s="5"/>
      <c r="V2075" s="5"/>
      <c r="W2075" s="5"/>
      <c r="X2075" s="4"/>
      <c r="Y2075" s="6"/>
      <c r="Z2075" s="4"/>
      <c r="AA2075" s="4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</row>
    <row r="2076" spans="1:144" x14ac:dyDescent="0.2">
      <c r="A2076" s="138">
        <f t="shared" si="467"/>
        <v>44371</v>
      </c>
      <c r="B2076" s="142">
        <f t="shared" ca="1" si="474"/>
        <v>1090214.6340000001</v>
      </c>
      <c r="C2076" s="52">
        <f t="shared" si="468"/>
        <v>1000000</v>
      </c>
      <c r="D2076" s="38">
        <f t="shared" si="469"/>
        <v>0.14476</v>
      </c>
      <c r="E2076" s="42">
        <f t="shared" si="470"/>
        <v>44134</v>
      </c>
      <c r="F2076" s="1">
        <f t="shared" si="462"/>
        <v>161</v>
      </c>
      <c r="G2076" s="51">
        <f t="shared" si="463"/>
        <v>161</v>
      </c>
      <c r="H2076" s="43">
        <f t="shared" si="464"/>
        <v>1.0902146340000001</v>
      </c>
      <c r="I2076" s="51">
        <f t="shared" si="471"/>
        <v>0</v>
      </c>
      <c r="J2076" s="52">
        <f t="shared" si="465"/>
        <v>90214.634000000005</v>
      </c>
      <c r="K2076" s="41">
        <f t="shared" si="466"/>
        <v>0</v>
      </c>
      <c r="L2076" s="2" t="str">
        <f t="shared" si="472"/>
        <v>J=</v>
      </c>
      <c r="M2076" s="42">
        <f t="shared" si="473"/>
        <v>44501</v>
      </c>
      <c r="N2076" s="5">
        <f t="shared" si="475"/>
        <v>0</v>
      </c>
      <c r="O2076" s="4"/>
      <c r="P2076" s="4"/>
      <c r="Q2076" s="4"/>
      <c r="R2076" s="5"/>
      <c r="S2076" s="3"/>
      <c r="T2076" s="4"/>
      <c r="U2076" s="5"/>
      <c r="V2076" s="5"/>
      <c r="W2076" s="5"/>
      <c r="X2076" s="4"/>
      <c r="Y2076" s="6"/>
      <c r="Z2076" s="4"/>
      <c r="AA2076" s="4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</row>
    <row r="2077" spans="1:144" x14ac:dyDescent="0.2">
      <c r="A2077" s="138">
        <f t="shared" si="467"/>
        <v>44372</v>
      </c>
      <c r="B2077" s="142">
        <f t="shared" ca="1" si="474"/>
        <v>1090799.6780000001</v>
      </c>
      <c r="C2077" s="52">
        <f t="shared" si="468"/>
        <v>1000000</v>
      </c>
      <c r="D2077" s="38">
        <f t="shared" si="469"/>
        <v>0.14476</v>
      </c>
      <c r="E2077" s="42">
        <f t="shared" si="470"/>
        <v>44134</v>
      </c>
      <c r="F2077" s="1">
        <f t="shared" si="462"/>
        <v>162</v>
      </c>
      <c r="G2077" s="51">
        <f t="shared" si="463"/>
        <v>162</v>
      </c>
      <c r="H2077" s="43">
        <f t="shared" si="464"/>
        <v>1.090799678</v>
      </c>
      <c r="I2077" s="51">
        <f t="shared" si="471"/>
        <v>0</v>
      </c>
      <c r="J2077" s="52">
        <f t="shared" si="465"/>
        <v>90799.678</v>
      </c>
      <c r="K2077" s="41">
        <f t="shared" si="466"/>
        <v>0</v>
      </c>
      <c r="L2077" s="2" t="str">
        <f t="shared" si="472"/>
        <v>J=</v>
      </c>
      <c r="M2077" s="42">
        <f t="shared" si="473"/>
        <v>44501</v>
      </c>
      <c r="N2077" s="5">
        <f t="shared" si="475"/>
        <v>0</v>
      </c>
      <c r="O2077" s="4"/>
      <c r="P2077" s="4"/>
      <c r="Q2077" s="4"/>
      <c r="R2077" s="5"/>
      <c r="S2077" s="3"/>
      <c r="T2077" s="4"/>
      <c r="U2077" s="5"/>
      <c r="V2077" s="5"/>
      <c r="W2077" s="5"/>
      <c r="X2077" s="4"/>
      <c r="Y2077" s="6"/>
      <c r="Z2077" s="4"/>
      <c r="AA2077" s="4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</row>
    <row r="2078" spans="1:144" x14ac:dyDescent="0.2">
      <c r="A2078" s="138">
        <f t="shared" si="467"/>
        <v>44373</v>
      </c>
      <c r="B2078" s="142">
        <f t="shared" ca="1" si="474"/>
        <v>1091385.0359999901</v>
      </c>
      <c r="C2078" s="52">
        <f t="shared" si="468"/>
        <v>1000000</v>
      </c>
      <c r="D2078" s="38">
        <f t="shared" si="469"/>
        <v>0.14476</v>
      </c>
      <c r="E2078" s="42">
        <f t="shared" si="470"/>
        <v>44134</v>
      </c>
      <c r="F2078" s="1">
        <f t="shared" si="462"/>
        <v>162</v>
      </c>
      <c r="G2078" s="51">
        <f t="shared" si="463"/>
        <v>163</v>
      </c>
      <c r="H2078" s="43">
        <f t="shared" si="464"/>
        <v>1.0913850359999999</v>
      </c>
      <c r="I2078" s="51">
        <f t="shared" si="471"/>
        <v>0</v>
      </c>
      <c r="J2078" s="52">
        <f t="shared" si="465"/>
        <v>91385.035999989996</v>
      </c>
      <c r="K2078" s="41">
        <f t="shared" si="466"/>
        <v>0</v>
      </c>
      <c r="L2078" s="2" t="str">
        <f t="shared" si="472"/>
        <v>J=</v>
      </c>
      <c r="M2078" s="42">
        <f t="shared" si="473"/>
        <v>44501</v>
      </c>
      <c r="N2078" s="5">
        <f t="shared" si="475"/>
        <v>0</v>
      </c>
      <c r="O2078" s="4"/>
      <c r="P2078" s="4"/>
      <c r="Q2078" s="4"/>
      <c r="R2078" s="5"/>
      <c r="S2078" s="3"/>
      <c r="T2078" s="4"/>
      <c r="U2078" s="5"/>
      <c r="V2078" s="5"/>
      <c r="W2078" s="5"/>
      <c r="X2078" s="4"/>
      <c r="Y2078" s="6"/>
      <c r="Z2078" s="4"/>
      <c r="AA2078" s="4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</row>
    <row r="2079" spans="1:144" x14ac:dyDescent="0.2">
      <c r="A2079" s="138">
        <f t="shared" si="467"/>
        <v>44374</v>
      </c>
      <c r="B2079" s="142">
        <f t="shared" ca="1" si="474"/>
        <v>1091385.0359999901</v>
      </c>
      <c r="C2079" s="52">
        <f t="shared" si="468"/>
        <v>1000000</v>
      </c>
      <c r="D2079" s="38">
        <f t="shared" si="469"/>
        <v>0.14476</v>
      </c>
      <c r="E2079" s="42">
        <f t="shared" si="470"/>
        <v>44134</v>
      </c>
      <c r="F2079" s="1">
        <f t="shared" si="462"/>
        <v>162</v>
      </c>
      <c r="G2079" s="51">
        <f t="shared" si="463"/>
        <v>163</v>
      </c>
      <c r="H2079" s="43">
        <f t="shared" si="464"/>
        <v>1.0913850359999999</v>
      </c>
      <c r="I2079" s="51">
        <f t="shared" si="471"/>
        <v>0</v>
      </c>
      <c r="J2079" s="52">
        <f t="shared" si="465"/>
        <v>91385.035999989996</v>
      </c>
      <c r="K2079" s="41">
        <f t="shared" si="466"/>
        <v>0</v>
      </c>
      <c r="L2079" s="2" t="str">
        <f t="shared" si="472"/>
        <v>J=</v>
      </c>
      <c r="M2079" s="42">
        <f t="shared" si="473"/>
        <v>44501</v>
      </c>
      <c r="N2079" s="5">
        <f t="shared" si="475"/>
        <v>0</v>
      </c>
      <c r="O2079" s="4"/>
      <c r="P2079" s="4"/>
      <c r="Q2079" s="4"/>
      <c r="R2079" s="5"/>
      <c r="S2079" s="3"/>
      <c r="T2079" s="4"/>
      <c r="U2079" s="5"/>
      <c r="V2079" s="5"/>
      <c r="W2079" s="5"/>
      <c r="X2079" s="4"/>
      <c r="Y2079" s="6"/>
      <c r="Z2079" s="4"/>
      <c r="AA2079" s="4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</row>
    <row r="2080" spans="1:144" x14ac:dyDescent="0.2">
      <c r="A2080" s="138">
        <f t="shared" si="467"/>
        <v>44375</v>
      </c>
      <c r="B2080" s="142">
        <f t="shared" ca="1" si="474"/>
        <v>1091385.0359999901</v>
      </c>
      <c r="C2080" s="52">
        <f t="shared" si="468"/>
        <v>1000000</v>
      </c>
      <c r="D2080" s="38">
        <f t="shared" si="469"/>
        <v>0.14476</v>
      </c>
      <c r="E2080" s="42">
        <f t="shared" si="470"/>
        <v>44134</v>
      </c>
      <c r="F2080" s="1">
        <f t="shared" si="462"/>
        <v>163</v>
      </c>
      <c r="G2080" s="51">
        <f t="shared" si="463"/>
        <v>163</v>
      </c>
      <c r="H2080" s="43">
        <f t="shared" si="464"/>
        <v>1.0913850359999999</v>
      </c>
      <c r="I2080" s="51">
        <f t="shared" si="471"/>
        <v>0</v>
      </c>
      <c r="J2080" s="52">
        <f t="shared" si="465"/>
        <v>91385.035999989996</v>
      </c>
      <c r="K2080" s="41">
        <f t="shared" si="466"/>
        <v>0</v>
      </c>
      <c r="L2080" s="2" t="str">
        <f t="shared" si="472"/>
        <v>J=</v>
      </c>
      <c r="M2080" s="42">
        <f t="shared" si="473"/>
        <v>44501</v>
      </c>
      <c r="N2080" s="5">
        <f t="shared" si="475"/>
        <v>0</v>
      </c>
      <c r="O2080" s="4"/>
      <c r="P2080" s="4"/>
      <c r="Q2080" s="4"/>
      <c r="R2080" s="5"/>
      <c r="S2080" s="3"/>
      <c r="T2080" s="4"/>
      <c r="U2080" s="5"/>
      <c r="V2080" s="5"/>
      <c r="W2080" s="5"/>
      <c r="X2080" s="4"/>
      <c r="Y2080" s="6"/>
      <c r="Z2080" s="4"/>
      <c r="AA2080" s="4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</row>
    <row r="2081" spans="1:144" x14ac:dyDescent="0.2">
      <c r="A2081" s="138">
        <f t="shared" si="467"/>
        <v>44376</v>
      </c>
      <c r="B2081" s="142">
        <f t="shared" ca="1" si="474"/>
        <v>1091970.7080000001</v>
      </c>
      <c r="C2081" s="52">
        <f t="shared" si="468"/>
        <v>1000000</v>
      </c>
      <c r="D2081" s="38">
        <f t="shared" si="469"/>
        <v>0.14476</v>
      </c>
      <c r="E2081" s="42">
        <f t="shared" si="470"/>
        <v>44134</v>
      </c>
      <c r="F2081" s="1">
        <f t="shared" si="462"/>
        <v>164</v>
      </c>
      <c r="G2081" s="51">
        <f t="shared" si="463"/>
        <v>164</v>
      </c>
      <c r="H2081" s="43">
        <f t="shared" si="464"/>
        <v>1.0919707080000001</v>
      </c>
      <c r="I2081" s="51">
        <f t="shared" si="471"/>
        <v>0</v>
      </c>
      <c r="J2081" s="52">
        <f t="shared" si="465"/>
        <v>91970.707999999999</v>
      </c>
      <c r="K2081" s="41">
        <f t="shared" si="466"/>
        <v>0</v>
      </c>
      <c r="L2081" s="2" t="str">
        <f t="shared" si="472"/>
        <v>J=</v>
      </c>
      <c r="M2081" s="42">
        <f t="shared" si="473"/>
        <v>44501</v>
      </c>
      <c r="N2081" s="5">
        <f t="shared" si="475"/>
        <v>0</v>
      </c>
      <c r="O2081" s="4"/>
      <c r="P2081" s="4"/>
      <c r="Q2081" s="4"/>
      <c r="R2081" s="5"/>
      <c r="S2081" s="3"/>
      <c r="T2081" s="4"/>
      <c r="U2081" s="5"/>
      <c r="V2081" s="5"/>
      <c r="W2081" s="5"/>
      <c r="X2081" s="4"/>
      <c r="Y2081" s="6"/>
      <c r="Z2081" s="4"/>
      <c r="AA2081" s="4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</row>
    <row r="2082" spans="1:144" x14ac:dyDescent="0.2">
      <c r="A2082" s="138">
        <f t="shared" si="467"/>
        <v>44377</v>
      </c>
      <c r="B2082" s="142">
        <f t="shared" ca="1" si="474"/>
        <v>1092556.6950000001</v>
      </c>
      <c r="C2082" s="52">
        <f t="shared" si="468"/>
        <v>1000000</v>
      </c>
      <c r="D2082" s="38">
        <f t="shared" si="469"/>
        <v>0.14476</v>
      </c>
      <c r="E2082" s="42">
        <f t="shared" si="470"/>
        <v>44134</v>
      </c>
      <c r="F2082" s="1">
        <f t="shared" si="462"/>
        <v>165</v>
      </c>
      <c r="G2082" s="51">
        <f t="shared" si="463"/>
        <v>165</v>
      </c>
      <c r="H2082" s="43">
        <f t="shared" si="464"/>
        <v>1.0925566950000001</v>
      </c>
      <c r="I2082" s="51">
        <f t="shared" si="471"/>
        <v>0</v>
      </c>
      <c r="J2082" s="52">
        <f t="shared" si="465"/>
        <v>92556.695000000007</v>
      </c>
      <c r="K2082" s="41">
        <f t="shared" si="466"/>
        <v>0</v>
      </c>
      <c r="L2082" s="2" t="str">
        <f t="shared" si="472"/>
        <v>J=</v>
      </c>
      <c r="M2082" s="42">
        <f t="shared" si="473"/>
        <v>44501</v>
      </c>
      <c r="N2082" s="5">
        <f t="shared" si="475"/>
        <v>0</v>
      </c>
      <c r="O2082" s="4"/>
      <c r="P2082" s="4"/>
      <c r="Q2082" s="4"/>
      <c r="R2082" s="5"/>
      <c r="S2082" s="3"/>
      <c r="T2082" s="4"/>
      <c r="U2082" s="5"/>
      <c r="V2082" s="5"/>
      <c r="W2082" s="5"/>
      <c r="X2082" s="4"/>
      <c r="Y2082" s="6"/>
      <c r="Z2082" s="4"/>
      <c r="AA2082" s="4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</row>
    <row r="2083" spans="1:144" x14ac:dyDescent="0.2">
      <c r="A2083" s="138">
        <f t="shared" si="467"/>
        <v>44378</v>
      </c>
      <c r="B2083" s="142">
        <f t="shared" ca="1" si="474"/>
        <v>1093142.996</v>
      </c>
      <c r="C2083" s="52">
        <f t="shared" si="468"/>
        <v>1000000</v>
      </c>
      <c r="D2083" s="38">
        <f t="shared" si="469"/>
        <v>0.14476</v>
      </c>
      <c r="E2083" s="42">
        <f t="shared" si="470"/>
        <v>44134</v>
      </c>
      <c r="F2083" s="1">
        <f t="shared" si="462"/>
        <v>166</v>
      </c>
      <c r="G2083" s="51">
        <f t="shared" si="463"/>
        <v>166</v>
      </c>
      <c r="H2083" s="43">
        <f t="shared" si="464"/>
        <v>1.0931429960000001</v>
      </c>
      <c r="I2083" s="51">
        <f t="shared" si="471"/>
        <v>0</v>
      </c>
      <c r="J2083" s="52">
        <f t="shared" si="465"/>
        <v>93142.995999999999</v>
      </c>
      <c r="K2083" s="41">
        <f t="shared" si="466"/>
        <v>0</v>
      </c>
      <c r="L2083" s="2" t="str">
        <f t="shared" si="472"/>
        <v>J=</v>
      </c>
      <c r="M2083" s="42">
        <f t="shared" si="473"/>
        <v>44501</v>
      </c>
      <c r="N2083" s="5">
        <f t="shared" si="475"/>
        <v>0</v>
      </c>
      <c r="O2083" s="4"/>
      <c r="P2083" s="4"/>
      <c r="Q2083" s="4"/>
      <c r="R2083" s="5"/>
      <c r="S2083" s="3"/>
      <c r="T2083" s="4"/>
      <c r="U2083" s="5"/>
      <c r="V2083" s="5"/>
      <c r="W2083" s="5"/>
      <c r="X2083" s="4"/>
      <c r="Y2083" s="6"/>
      <c r="Z2083" s="4"/>
      <c r="AA2083" s="4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</row>
    <row r="2084" spans="1:144" x14ac:dyDescent="0.2">
      <c r="A2084" s="138">
        <f t="shared" si="467"/>
        <v>44379</v>
      </c>
      <c r="B2084" s="142">
        <f t="shared" ca="1" si="474"/>
        <v>1093729.611</v>
      </c>
      <c r="C2084" s="52">
        <f t="shared" si="468"/>
        <v>1000000</v>
      </c>
      <c r="D2084" s="38">
        <f t="shared" si="469"/>
        <v>0.14476</v>
      </c>
      <c r="E2084" s="42">
        <f t="shared" si="470"/>
        <v>44134</v>
      </c>
      <c r="F2084" s="1">
        <f t="shared" si="462"/>
        <v>167</v>
      </c>
      <c r="G2084" s="51">
        <f t="shared" si="463"/>
        <v>167</v>
      </c>
      <c r="H2084" s="43">
        <f t="shared" si="464"/>
        <v>1.0937296110000001</v>
      </c>
      <c r="I2084" s="51">
        <f t="shared" si="471"/>
        <v>0</v>
      </c>
      <c r="J2084" s="52">
        <f t="shared" si="465"/>
        <v>93729.611000000004</v>
      </c>
      <c r="K2084" s="41">
        <f t="shared" si="466"/>
        <v>0</v>
      </c>
      <c r="L2084" s="2" t="str">
        <f t="shared" si="472"/>
        <v>J=</v>
      </c>
      <c r="M2084" s="42">
        <f t="shared" si="473"/>
        <v>44501</v>
      </c>
      <c r="N2084" s="5">
        <f t="shared" si="475"/>
        <v>0</v>
      </c>
      <c r="O2084" s="4"/>
      <c r="P2084" s="4"/>
      <c r="Q2084" s="4"/>
      <c r="R2084" s="5"/>
      <c r="S2084" s="3"/>
      <c r="T2084" s="4"/>
      <c r="U2084" s="5"/>
      <c r="V2084" s="5"/>
      <c r="W2084" s="5"/>
      <c r="X2084" s="4"/>
      <c r="Y2084" s="6"/>
      <c r="Z2084" s="4"/>
      <c r="AA2084" s="4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</row>
    <row r="2085" spans="1:144" x14ac:dyDescent="0.2">
      <c r="A2085" s="138">
        <f t="shared" si="467"/>
        <v>44380</v>
      </c>
      <c r="B2085" s="142">
        <f t="shared" ca="1" si="474"/>
        <v>1094316.541</v>
      </c>
      <c r="C2085" s="52">
        <f t="shared" si="468"/>
        <v>1000000</v>
      </c>
      <c r="D2085" s="38">
        <f t="shared" si="469"/>
        <v>0.14476</v>
      </c>
      <c r="E2085" s="42">
        <f t="shared" si="470"/>
        <v>44134</v>
      </c>
      <c r="F2085" s="1">
        <f t="shared" si="462"/>
        <v>167</v>
      </c>
      <c r="G2085" s="51">
        <f t="shared" si="463"/>
        <v>168</v>
      </c>
      <c r="H2085" s="43">
        <f t="shared" si="464"/>
        <v>1.094316541</v>
      </c>
      <c r="I2085" s="51">
        <f t="shared" si="471"/>
        <v>0</v>
      </c>
      <c r="J2085" s="52">
        <f t="shared" si="465"/>
        <v>94316.540999999997</v>
      </c>
      <c r="K2085" s="41">
        <f t="shared" si="466"/>
        <v>0</v>
      </c>
      <c r="L2085" s="2" t="str">
        <f t="shared" si="472"/>
        <v>J=</v>
      </c>
      <c r="M2085" s="42">
        <f t="shared" si="473"/>
        <v>44501</v>
      </c>
      <c r="N2085" s="5">
        <f t="shared" si="475"/>
        <v>0</v>
      </c>
      <c r="O2085" s="4"/>
      <c r="P2085" s="4"/>
      <c r="Q2085" s="4"/>
      <c r="R2085" s="5"/>
      <c r="S2085" s="3"/>
      <c r="T2085" s="4"/>
      <c r="U2085" s="5"/>
      <c r="V2085" s="5"/>
      <c r="W2085" s="5"/>
      <c r="X2085" s="4"/>
      <c r="Y2085" s="6"/>
      <c r="Z2085" s="4"/>
      <c r="AA2085" s="4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</row>
    <row r="2086" spans="1:144" x14ac:dyDescent="0.2">
      <c r="A2086" s="138">
        <f t="shared" si="467"/>
        <v>44381</v>
      </c>
      <c r="B2086" s="142">
        <f t="shared" ca="1" si="474"/>
        <v>1094316.541</v>
      </c>
      <c r="C2086" s="52">
        <f t="shared" si="468"/>
        <v>1000000</v>
      </c>
      <c r="D2086" s="38">
        <f t="shared" si="469"/>
        <v>0.14476</v>
      </c>
      <c r="E2086" s="42">
        <f t="shared" si="470"/>
        <v>44134</v>
      </c>
      <c r="F2086" s="1">
        <f t="shared" si="462"/>
        <v>167</v>
      </c>
      <c r="G2086" s="51">
        <f t="shared" si="463"/>
        <v>168</v>
      </c>
      <c r="H2086" s="43">
        <f t="shared" si="464"/>
        <v>1.094316541</v>
      </c>
      <c r="I2086" s="51">
        <f t="shared" si="471"/>
        <v>0</v>
      </c>
      <c r="J2086" s="52">
        <f t="shared" si="465"/>
        <v>94316.540999999997</v>
      </c>
      <c r="K2086" s="41">
        <f t="shared" si="466"/>
        <v>0</v>
      </c>
      <c r="L2086" s="2" t="str">
        <f t="shared" si="472"/>
        <v>J=</v>
      </c>
      <c r="M2086" s="42">
        <f t="shared" si="473"/>
        <v>44501</v>
      </c>
      <c r="N2086" s="5">
        <f t="shared" si="475"/>
        <v>0</v>
      </c>
      <c r="O2086" s="4"/>
      <c r="P2086" s="4"/>
      <c r="Q2086" s="4"/>
      <c r="R2086" s="5"/>
      <c r="S2086" s="3"/>
      <c r="T2086" s="4"/>
      <c r="U2086" s="5"/>
      <c r="V2086" s="5"/>
      <c r="W2086" s="5"/>
      <c r="X2086" s="4"/>
      <c r="Y2086" s="6"/>
      <c r="Z2086" s="4"/>
      <c r="AA2086" s="4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</row>
    <row r="2087" spans="1:144" x14ac:dyDescent="0.2">
      <c r="A2087" s="138">
        <f t="shared" si="467"/>
        <v>44382</v>
      </c>
      <c r="B2087" s="142">
        <f t="shared" ca="1" si="474"/>
        <v>1094316.541</v>
      </c>
      <c r="C2087" s="52">
        <f t="shared" si="468"/>
        <v>1000000</v>
      </c>
      <c r="D2087" s="38">
        <f t="shared" si="469"/>
        <v>0.14476</v>
      </c>
      <c r="E2087" s="42">
        <f t="shared" si="470"/>
        <v>44134</v>
      </c>
      <c r="F2087" s="1">
        <f t="shared" si="462"/>
        <v>168</v>
      </c>
      <c r="G2087" s="51">
        <f t="shared" si="463"/>
        <v>168</v>
      </c>
      <c r="H2087" s="43">
        <f t="shared" si="464"/>
        <v>1.094316541</v>
      </c>
      <c r="I2087" s="51">
        <f t="shared" si="471"/>
        <v>0</v>
      </c>
      <c r="J2087" s="52">
        <f t="shared" si="465"/>
        <v>94316.540999999997</v>
      </c>
      <c r="K2087" s="41">
        <f t="shared" si="466"/>
        <v>0</v>
      </c>
      <c r="L2087" s="2" t="str">
        <f t="shared" si="472"/>
        <v>J=</v>
      </c>
      <c r="M2087" s="42">
        <f t="shared" si="473"/>
        <v>44501</v>
      </c>
      <c r="N2087" s="5">
        <f t="shared" si="475"/>
        <v>0</v>
      </c>
      <c r="O2087" s="4"/>
      <c r="P2087" s="4"/>
      <c r="Q2087" s="4"/>
      <c r="R2087" s="5"/>
      <c r="S2087" s="3"/>
      <c r="T2087" s="4"/>
      <c r="U2087" s="5"/>
      <c r="V2087" s="5"/>
      <c r="W2087" s="5"/>
      <c r="X2087" s="4"/>
      <c r="Y2087" s="6"/>
      <c r="Z2087" s="4"/>
      <c r="AA2087" s="4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</row>
    <row r="2088" spans="1:144" x14ac:dyDescent="0.2">
      <c r="A2088" s="138">
        <f t="shared" si="467"/>
        <v>44383</v>
      </c>
      <c r="B2088" s="142">
        <f t="shared" ca="1" si="474"/>
        <v>1094903.787</v>
      </c>
      <c r="C2088" s="52">
        <f t="shared" si="468"/>
        <v>1000000</v>
      </c>
      <c r="D2088" s="38">
        <f t="shared" si="469"/>
        <v>0.14476</v>
      </c>
      <c r="E2088" s="42">
        <f t="shared" si="470"/>
        <v>44134</v>
      </c>
      <c r="F2088" s="1">
        <f t="shared" si="462"/>
        <v>169</v>
      </c>
      <c r="G2088" s="51">
        <f t="shared" si="463"/>
        <v>169</v>
      </c>
      <c r="H2088" s="43">
        <f t="shared" si="464"/>
        <v>1.094903787</v>
      </c>
      <c r="I2088" s="51">
        <f t="shared" si="471"/>
        <v>0</v>
      </c>
      <c r="J2088" s="52">
        <f t="shared" si="465"/>
        <v>94903.786999999997</v>
      </c>
      <c r="K2088" s="41">
        <f t="shared" si="466"/>
        <v>0</v>
      </c>
      <c r="L2088" s="2" t="str">
        <f t="shared" si="472"/>
        <v>J=</v>
      </c>
      <c r="M2088" s="42">
        <f t="shared" si="473"/>
        <v>44501</v>
      </c>
      <c r="N2088" s="5">
        <f t="shared" si="475"/>
        <v>0</v>
      </c>
      <c r="O2088" s="4"/>
      <c r="P2088" s="4"/>
      <c r="Q2088" s="4"/>
      <c r="R2088" s="5"/>
      <c r="S2088" s="3"/>
      <c r="T2088" s="4"/>
      <c r="U2088" s="5"/>
      <c r="V2088" s="5"/>
      <c r="W2088" s="5"/>
      <c r="X2088" s="4"/>
      <c r="Y2088" s="6"/>
      <c r="Z2088" s="4"/>
      <c r="AA2088" s="4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</row>
    <row r="2089" spans="1:144" x14ac:dyDescent="0.2">
      <c r="A2089" s="138">
        <f t="shared" si="467"/>
        <v>44384</v>
      </c>
      <c r="B2089" s="142">
        <f t="shared" ca="1" si="474"/>
        <v>1095491.3470000001</v>
      </c>
      <c r="C2089" s="52">
        <f t="shared" si="468"/>
        <v>1000000</v>
      </c>
      <c r="D2089" s="38">
        <f t="shared" si="469"/>
        <v>0.14476</v>
      </c>
      <c r="E2089" s="42">
        <f t="shared" si="470"/>
        <v>44134</v>
      </c>
      <c r="F2089" s="1">
        <f t="shared" si="462"/>
        <v>170</v>
      </c>
      <c r="G2089" s="51">
        <f t="shared" si="463"/>
        <v>170</v>
      </c>
      <c r="H2089" s="43">
        <f t="shared" si="464"/>
        <v>1.0954913470000001</v>
      </c>
      <c r="I2089" s="51">
        <f t="shared" si="471"/>
        <v>0</v>
      </c>
      <c r="J2089" s="52">
        <f t="shared" si="465"/>
        <v>95491.346999999994</v>
      </c>
      <c r="K2089" s="41">
        <f t="shared" si="466"/>
        <v>0</v>
      </c>
      <c r="L2089" s="2" t="str">
        <f t="shared" si="472"/>
        <v>J=</v>
      </c>
      <c r="M2089" s="42">
        <f t="shared" si="473"/>
        <v>44501</v>
      </c>
      <c r="N2089" s="5">
        <f t="shared" si="475"/>
        <v>0</v>
      </c>
      <c r="O2089" s="4"/>
      <c r="P2089" s="4"/>
      <c r="Q2089" s="4"/>
      <c r="R2089" s="5"/>
      <c r="S2089" s="3"/>
      <c r="T2089" s="4"/>
      <c r="U2089" s="5"/>
      <c r="V2089" s="5"/>
      <c r="W2089" s="5"/>
      <c r="X2089" s="4"/>
      <c r="Y2089" s="6"/>
      <c r="Z2089" s="4"/>
      <c r="AA2089" s="4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</row>
    <row r="2090" spans="1:144" x14ac:dyDescent="0.2">
      <c r="A2090" s="138">
        <f t="shared" si="467"/>
        <v>44385</v>
      </c>
      <c r="B2090" s="142">
        <f t="shared" ca="1" si="474"/>
        <v>1096079.223</v>
      </c>
      <c r="C2090" s="52">
        <f t="shared" si="468"/>
        <v>1000000</v>
      </c>
      <c r="D2090" s="38">
        <f t="shared" si="469"/>
        <v>0.14476</v>
      </c>
      <c r="E2090" s="42">
        <f t="shared" si="470"/>
        <v>44134</v>
      </c>
      <c r="F2090" s="1">
        <f t="shared" si="462"/>
        <v>171</v>
      </c>
      <c r="G2090" s="51">
        <f t="shared" si="463"/>
        <v>171</v>
      </c>
      <c r="H2090" s="43">
        <f t="shared" si="464"/>
        <v>1.096079223</v>
      </c>
      <c r="I2090" s="51">
        <f t="shared" si="471"/>
        <v>0</v>
      </c>
      <c r="J2090" s="52">
        <f t="shared" si="465"/>
        <v>96079.222999999998</v>
      </c>
      <c r="K2090" s="41">
        <f t="shared" si="466"/>
        <v>0</v>
      </c>
      <c r="L2090" s="2" t="str">
        <f t="shared" si="472"/>
        <v>J=</v>
      </c>
      <c r="M2090" s="42">
        <f t="shared" si="473"/>
        <v>44501</v>
      </c>
      <c r="N2090" s="5">
        <f t="shared" si="475"/>
        <v>0</v>
      </c>
      <c r="O2090" s="4"/>
      <c r="P2090" s="4"/>
      <c r="Q2090" s="4"/>
      <c r="R2090" s="5"/>
      <c r="S2090" s="3"/>
      <c r="T2090" s="4"/>
      <c r="U2090" s="5"/>
      <c r="V2090" s="5"/>
      <c r="W2090" s="5"/>
      <c r="X2090" s="4"/>
      <c r="Y2090" s="6"/>
      <c r="Z2090" s="4"/>
      <c r="AA2090" s="4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</row>
    <row r="2091" spans="1:144" x14ac:dyDescent="0.2">
      <c r="A2091" s="138">
        <f t="shared" si="467"/>
        <v>44386</v>
      </c>
      <c r="B2091" s="142">
        <f t="shared" ca="1" si="474"/>
        <v>1096667.4139999901</v>
      </c>
      <c r="C2091" s="52">
        <f t="shared" si="468"/>
        <v>1000000</v>
      </c>
      <c r="D2091" s="38">
        <f t="shared" si="469"/>
        <v>0.14476</v>
      </c>
      <c r="E2091" s="42">
        <f t="shared" si="470"/>
        <v>44134</v>
      </c>
      <c r="F2091" s="1">
        <f t="shared" si="462"/>
        <v>172</v>
      </c>
      <c r="G2091" s="51">
        <f t="shared" si="463"/>
        <v>172</v>
      </c>
      <c r="H2091" s="43">
        <f t="shared" si="464"/>
        <v>1.0966674139999999</v>
      </c>
      <c r="I2091" s="51">
        <f t="shared" si="471"/>
        <v>0</v>
      </c>
      <c r="J2091" s="52">
        <f t="shared" si="465"/>
        <v>96667.413999990007</v>
      </c>
      <c r="K2091" s="41">
        <f t="shared" si="466"/>
        <v>0</v>
      </c>
      <c r="L2091" s="2" t="str">
        <f t="shared" si="472"/>
        <v>J=</v>
      </c>
      <c r="M2091" s="42">
        <f t="shared" si="473"/>
        <v>44501</v>
      </c>
      <c r="N2091" s="5">
        <f t="shared" si="475"/>
        <v>0</v>
      </c>
      <c r="O2091" s="4"/>
      <c r="P2091" s="4"/>
      <c r="Q2091" s="4"/>
      <c r="R2091" s="5"/>
      <c r="S2091" s="3"/>
      <c r="T2091" s="4"/>
      <c r="U2091" s="5"/>
      <c r="V2091" s="5"/>
      <c r="W2091" s="5"/>
      <c r="X2091" s="4"/>
      <c r="Y2091" s="6"/>
      <c r="Z2091" s="4"/>
      <c r="AA2091" s="4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</row>
    <row r="2092" spans="1:144" x14ac:dyDescent="0.2">
      <c r="A2092" s="138">
        <f t="shared" si="467"/>
        <v>44387</v>
      </c>
      <c r="B2092" s="142">
        <f t="shared" ca="1" si="474"/>
        <v>1097255.9209999901</v>
      </c>
      <c r="C2092" s="52">
        <f t="shared" si="468"/>
        <v>1000000</v>
      </c>
      <c r="D2092" s="38">
        <f t="shared" si="469"/>
        <v>0.14476</v>
      </c>
      <c r="E2092" s="42">
        <f t="shared" si="470"/>
        <v>44134</v>
      </c>
      <c r="F2092" s="1">
        <f t="shared" si="462"/>
        <v>172</v>
      </c>
      <c r="G2092" s="51">
        <f t="shared" si="463"/>
        <v>173</v>
      </c>
      <c r="H2092" s="43">
        <f t="shared" si="464"/>
        <v>1.0972559209999999</v>
      </c>
      <c r="I2092" s="51">
        <f t="shared" si="471"/>
        <v>0</v>
      </c>
      <c r="J2092" s="52">
        <f t="shared" si="465"/>
        <v>97255.920999990005</v>
      </c>
      <c r="K2092" s="41">
        <f t="shared" si="466"/>
        <v>0</v>
      </c>
      <c r="L2092" s="2" t="str">
        <f t="shared" si="472"/>
        <v>J=</v>
      </c>
      <c r="M2092" s="42">
        <f t="shared" si="473"/>
        <v>44501</v>
      </c>
      <c r="N2092" s="5">
        <f t="shared" si="475"/>
        <v>0</v>
      </c>
      <c r="O2092" s="4"/>
      <c r="P2092" s="4"/>
      <c r="Q2092" s="4"/>
      <c r="R2092" s="5"/>
      <c r="S2092" s="3"/>
      <c r="T2092" s="4"/>
      <c r="U2092" s="5"/>
      <c r="V2092" s="5"/>
      <c r="W2092" s="5"/>
      <c r="X2092" s="4"/>
      <c r="Y2092" s="6"/>
      <c r="Z2092" s="4"/>
      <c r="AA2092" s="4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</row>
    <row r="2093" spans="1:144" x14ac:dyDescent="0.2">
      <c r="A2093" s="138">
        <f t="shared" si="467"/>
        <v>44388</v>
      </c>
      <c r="B2093" s="142">
        <f t="shared" ca="1" si="474"/>
        <v>1097255.9209999901</v>
      </c>
      <c r="C2093" s="52">
        <f t="shared" si="468"/>
        <v>1000000</v>
      </c>
      <c r="D2093" s="38">
        <f t="shared" si="469"/>
        <v>0.14476</v>
      </c>
      <c r="E2093" s="42">
        <f t="shared" si="470"/>
        <v>44134</v>
      </c>
      <c r="F2093" s="1">
        <f t="shared" si="462"/>
        <v>172</v>
      </c>
      <c r="G2093" s="51">
        <f t="shared" si="463"/>
        <v>173</v>
      </c>
      <c r="H2093" s="43">
        <f t="shared" si="464"/>
        <v>1.0972559209999999</v>
      </c>
      <c r="I2093" s="51">
        <f t="shared" si="471"/>
        <v>0</v>
      </c>
      <c r="J2093" s="52">
        <f t="shared" si="465"/>
        <v>97255.920999990005</v>
      </c>
      <c r="K2093" s="41">
        <f t="shared" si="466"/>
        <v>0</v>
      </c>
      <c r="L2093" s="2" t="str">
        <f t="shared" si="472"/>
        <v>J=</v>
      </c>
      <c r="M2093" s="42">
        <f t="shared" si="473"/>
        <v>44501</v>
      </c>
      <c r="N2093" s="5">
        <f t="shared" si="475"/>
        <v>0</v>
      </c>
      <c r="O2093" s="4"/>
      <c r="P2093" s="4"/>
      <c r="Q2093" s="4"/>
      <c r="R2093" s="5"/>
      <c r="S2093" s="3"/>
      <c r="T2093" s="4"/>
      <c r="U2093" s="5"/>
      <c r="V2093" s="5"/>
      <c r="W2093" s="5"/>
      <c r="X2093" s="4"/>
      <c r="Y2093" s="6"/>
      <c r="Z2093" s="4"/>
      <c r="AA2093" s="4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</row>
    <row r="2094" spans="1:144" x14ac:dyDescent="0.2">
      <c r="A2094" s="138">
        <f t="shared" si="467"/>
        <v>44389</v>
      </c>
      <c r="B2094" s="142">
        <f t="shared" ca="1" si="474"/>
        <v>1097255.9209999901</v>
      </c>
      <c r="C2094" s="52">
        <f t="shared" si="468"/>
        <v>1000000</v>
      </c>
      <c r="D2094" s="38">
        <f t="shared" si="469"/>
        <v>0.14476</v>
      </c>
      <c r="E2094" s="42">
        <f t="shared" si="470"/>
        <v>44134</v>
      </c>
      <c r="F2094" s="1">
        <f t="shared" si="462"/>
        <v>173</v>
      </c>
      <c r="G2094" s="51">
        <f t="shared" si="463"/>
        <v>173</v>
      </c>
      <c r="H2094" s="43">
        <f t="shared" si="464"/>
        <v>1.0972559209999999</v>
      </c>
      <c r="I2094" s="51">
        <f t="shared" si="471"/>
        <v>0</v>
      </c>
      <c r="J2094" s="52">
        <f t="shared" si="465"/>
        <v>97255.920999990005</v>
      </c>
      <c r="K2094" s="41">
        <f t="shared" si="466"/>
        <v>0</v>
      </c>
      <c r="L2094" s="2" t="str">
        <f t="shared" si="472"/>
        <v>J=</v>
      </c>
      <c r="M2094" s="42">
        <f t="shared" si="473"/>
        <v>44501</v>
      </c>
      <c r="N2094" s="5">
        <f t="shared" si="475"/>
        <v>0</v>
      </c>
      <c r="O2094" s="4"/>
      <c r="P2094" s="4"/>
      <c r="Q2094" s="4"/>
      <c r="R2094" s="5"/>
      <c r="S2094" s="3"/>
      <c r="T2094" s="4"/>
      <c r="U2094" s="5"/>
      <c r="V2094" s="5"/>
      <c r="W2094" s="5"/>
      <c r="X2094" s="4"/>
      <c r="Y2094" s="6"/>
      <c r="Z2094" s="4"/>
      <c r="AA2094" s="4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</row>
    <row r="2095" spans="1:144" x14ac:dyDescent="0.2">
      <c r="A2095" s="138">
        <f t="shared" si="467"/>
        <v>44390</v>
      </c>
      <c r="B2095" s="142">
        <f t="shared" ca="1" si="474"/>
        <v>1097844.7439999999</v>
      </c>
      <c r="C2095" s="52">
        <f t="shared" si="468"/>
        <v>1000000</v>
      </c>
      <c r="D2095" s="38">
        <f t="shared" si="469"/>
        <v>0.14476</v>
      </c>
      <c r="E2095" s="42">
        <f t="shared" si="470"/>
        <v>44134</v>
      </c>
      <c r="F2095" s="1">
        <f t="shared" si="462"/>
        <v>174</v>
      </c>
      <c r="G2095" s="51">
        <f t="shared" si="463"/>
        <v>174</v>
      </c>
      <c r="H2095" s="43">
        <f t="shared" si="464"/>
        <v>1.0978447440000001</v>
      </c>
      <c r="I2095" s="51">
        <f t="shared" si="471"/>
        <v>0</v>
      </c>
      <c r="J2095" s="52">
        <f t="shared" si="465"/>
        <v>97844.744000000006</v>
      </c>
      <c r="K2095" s="41">
        <f t="shared" si="466"/>
        <v>0</v>
      </c>
      <c r="L2095" s="2" t="str">
        <f t="shared" si="472"/>
        <v>J=</v>
      </c>
      <c r="M2095" s="42">
        <f t="shared" si="473"/>
        <v>44501</v>
      </c>
      <c r="N2095" s="5">
        <f t="shared" si="475"/>
        <v>0</v>
      </c>
      <c r="O2095" s="4"/>
      <c r="P2095" s="4"/>
      <c r="Q2095" s="4"/>
      <c r="R2095" s="5"/>
      <c r="S2095" s="3"/>
      <c r="T2095" s="4"/>
      <c r="U2095" s="5"/>
      <c r="V2095" s="5"/>
      <c r="W2095" s="5"/>
      <c r="X2095" s="4"/>
      <c r="Y2095" s="6"/>
      <c r="Z2095" s="4"/>
      <c r="AA2095" s="4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</row>
    <row r="2096" spans="1:144" x14ac:dyDescent="0.2">
      <c r="A2096" s="138">
        <f t="shared" si="467"/>
        <v>44391</v>
      </c>
      <c r="B2096" s="142">
        <f t="shared" ca="1" si="474"/>
        <v>1098433.8829999999</v>
      </c>
      <c r="C2096" s="52">
        <f t="shared" si="468"/>
        <v>1000000</v>
      </c>
      <c r="D2096" s="38">
        <f t="shared" si="469"/>
        <v>0.14476</v>
      </c>
      <c r="E2096" s="42">
        <f t="shared" si="470"/>
        <v>44134</v>
      </c>
      <c r="F2096" s="1">
        <f t="shared" si="462"/>
        <v>175</v>
      </c>
      <c r="G2096" s="51">
        <f t="shared" si="463"/>
        <v>175</v>
      </c>
      <c r="H2096" s="43">
        <f t="shared" si="464"/>
        <v>1.098433883</v>
      </c>
      <c r="I2096" s="51">
        <f t="shared" si="471"/>
        <v>0</v>
      </c>
      <c r="J2096" s="52">
        <f t="shared" si="465"/>
        <v>98433.883000000002</v>
      </c>
      <c r="K2096" s="41">
        <f t="shared" si="466"/>
        <v>0</v>
      </c>
      <c r="L2096" s="2" t="str">
        <f t="shared" si="472"/>
        <v>J=</v>
      </c>
      <c r="M2096" s="42">
        <f t="shared" si="473"/>
        <v>44501</v>
      </c>
      <c r="N2096" s="5">
        <f t="shared" si="475"/>
        <v>0</v>
      </c>
      <c r="O2096" s="4"/>
      <c r="P2096" s="4"/>
      <c r="Q2096" s="4"/>
      <c r="R2096" s="5"/>
      <c r="S2096" s="3"/>
      <c r="T2096" s="4"/>
      <c r="U2096" s="5"/>
      <c r="V2096" s="5"/>
      <c r="W2096" s="5"/>
      <c r="X2096" s="4"/>
      <c r="Y2096" s="6"/>
      <c r="Z2096" s="4"/>
      <c r="AA2096" s="4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</row>
    <row r="2097" spans="1:144" x14ac:dyDescent="0.2">
      <c r="A2097" s="138">
        <f t="shared" si="467"/>
        <v>44392</v>
      </c>
      <c r="B2097" s="142">
        <f t="shared" ca="1" si="474"/>
        <v>1099023.3370000001</v>
      </c>
      <c r="C2097" s="52">
        <f t="shared" si="468"/>
        <v>1000000</v>
      </c>
      <c r="D2097" s="38">
        <f t="shared" si="469"/>
        <v>0.14476</v>
      </c>
      <c r="E2097" s="42">
        <f t="shared" si="470"/>
        <v>44134</v>
      </c>
      <c r="F2097" s="1">
        <f t="shared" si="462"/>
        <v>176</v>
      </c>
      <c r="G2097" s="51">
        <f t="shared" si="463"/>
        <v>176</v>
      </c>
      <c r="H2097" s="43">
        <f t="shared" si="464"/>
        <v>1.099023337</v>
      </c>
      <c r="I2097" s="51">
        <f t="shared" si="471"/>
        <v>0</v>
      </c>
      <c r="J2097" s="52">
        <f t="shared" si="465"/>
        <v>99023.337</v>
      </c>
      <c r="K2097" s="41">
        <f t="shared" si="466"/>
        <v>0</v>
      </c>
      <c r="L2097" s="2" t="str">
        <f t="shared" si="472"/>
        <v>J=</v>
      </c>
      <c r="M2097" s="42">
        <f t="shared" si="473"/>
        <v>44501</v>
      </c>
      <c r="N2097" s="5">
        <f t="shared" si="475"/>
        <v>0</v>
      </c>
      <c r="O2097" s="4"/>
      <c r="P2097" s="4"/>
      <c r="Q2097" s="4"/>
      <c r="R2097" s="5"/>
      <c r="S2097" s="3"/>
      <c r="T2097" s="4"/>
      <c r="U2097" s="5"/>
      <c r="V2097" s="5"/>
      <c r="W2097" s="5"/>
      <c r="X2097" s="4"/>
      <c r="Y2097" s="6"/>
      <c r="Z2097" s="4"/>
      <c r="AA2097" s="4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</row>
    <row r="2098" spans="1:144" x14ac:dyDescent="0.2">
      <c r="A2098" s="138">
        <f t="shared" si="467"/>
        <v>44393</v>
      </c>
      <c r="B2098" s="142">
        <f t="shared" ca="1" si="474"/>
        <v>1099613.1089999999</v>
      </c>
      <c r="C2098" s="52">
        <f t="shared" si="468"/>
        <v>1000000</v>
      </c>
      <c r="D2098" s="38">
        <f t="shared" si="469"/>
        <v>0.14476</v>
      </c>
      <c r="E2098" s="42">
        <f t="shared" si="470"/>
        <v>44134</v>
      </c>
      <c r="F2098" s="1">
        <f t="shared" si="462"/>
        <v>177</v>
      </c>
      <c r="G2098" s="51">
        <f t="shared" si="463"/>
        <v>177</v>
      </c>
      <c r="H2098" s="43">
        <f t="shared" si="464"/>
        <v>1.0996131090000001</v>
      </c>
      <c r="I2098" s="51">
        <f t="shared" si="471"/>
        <v>0</v>
      </c>
      <c r="J2098" s="52">
        <f t="shared" si="465"/>
        <v>99613.108999999997</v>
      </c>
      <c r="K2098" s="41">
        <f t="shared" si="466"/>
        <v>0</v>
      </c>
      <c r="L2098" s="2" t="str">
        <f t="shared" si="472"/>
        <v>J=</v>
      </c>
      <c r="M2098" s="42">
        <f t="shared" si="473"/>
        <v>44501</v>
      </c>
      <c r="N2098" s="5">
        <f t="shared" si="475"/>
        <v>0</v>
      </c>
      <c r="O2098" s="4"/>
      <c r="P2098" s="4"/>
      <c r="Q2098" s="4"/>
      <c r="R2098" s="5"/>
      <c r="S2098" s="3"/>
      <c r="T2098" s="4"/>
      <c r="U2098" s="5"/>
      <c r="V2098" s="5"/>
      <c r="W2098" s="5"/>
      <c r="X2098" s="4"/>
      <c r="Y2098" s="6"/>
      <c r="Z2098" s="4"/>
      <c r="AA2098" s="4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</row>
    <row r="2099" spans="1:144" x14ac:dyDescent="0.2">
      <c r="A2099" s="138">
        <f t="shared" si="467"/>
        <v>44394</v>
      </c>
      <c r="B2099" s="142">
        <f t="shared" ca="1" si="474"/>
        <v>1100203.196</v>
      </c>
      <c r="C2099" s="52">
        <f t="shared" si="468"/>
        <v>1000000</v>
      </c>
      <c r="D2099" s="38">
        <f t="shared" si="469"/>
        <v>0.14476</v>
      </c>
      <c r="E2099" s="42">
        <f t="shared" si="470"/>
        <v>44134</v>
      </c>
      <c r="F2099" s="1">
        <f t="shared" si="462"/>
        <v>177</v>
      </c>
      <c r="G2099" s="51">
        <f t="shared" si="463"/>
        <v>178</v>
      </c>
      <c r="H2099" s="43">
        <f t="shared" si="464"/>
        <v>1.100203196</v>
      </c>
      <c r="I2099" s="51">
        <f t="shared" si="471"/>
        <v>0</v>
      </c>
      <c r="J2099" s="52">
        <f t="shared" si="465"/>
        <v>100203.196</v>
      </c>
      <c r="K2099" s="41">
        <f t="shared" si="466"/>
        <v>0</v>
      </c>
      <c r="L2099" s="2" t="str">
        <f t="shared" si="472"/>
        <v>J=</v>
      </c>
      <c r="M2099" s="42">
        <f t="shared" si="473"/>
        <v>44501</v>
      </c>
      <c r="N2099" s="5">
        <f t="shared" si="475"/>
        <v>0</v>
      </c>
      <c r="O2099" s="4"/>
      <c r="P2099" s="4"/>
      <c r="Q2099" s="4"/>
      <c r="R2099" s="5"/>
      <c r="S2099" s="3"/>
      <c r="T2099" s="4"/>
      <c r="U2099" s="5"/>
      <c r="V2099" s="5"/>
      <c r="W2099" s="5"/>
      <c r="X2099" s="4"/>
      <c r="Y2099" s="6"/>
      <c r="Z2099" s="4"/>
      <c r="AA2099" s="4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</row>
    <row r="2100" spans="1:144" x14ac:dyDescent="0.2">
      <c r="A2100" s="138">
        <f t="shared" si="467"/>
        <v>44395</v>
      </c>
      <c r="B2100" s="142">
        <f t="shared" ca="1" si="474"/>
        <v>1100203.196</v>
      </c>
      <c r="C2100" s="52">
        <f t="shared" si="468"/>
        <v>1000000</v>
      </c>
      <c r="D2100" s="38">
        <f t="shared" si="469"/>
        <v>0.14476</v>
      </c>
      <c r="E2100" s="42">
        <f t="shared" si="470"/>
        <v>44134</v>
      </c>
      <c r="F2100" s="1">
        <f t="shared" si="462"/>
        <v>177</v>
      </c>
      <c r="G2100" s="51">
        <f t="shared" si="463"/>
        <v>178</v>
      </c>
      <c r="H2100" s="43">
        <f t="shared" si="464"/>
        <v>1.100203196</v>
      </c>
      <c r="I2100" s="51">
        <f t="shared" si="471"/>
        <v>0</v>
      </c>
      <c r="J2100" s="52">
        <f t="shared" si="465"/>
        <v>100203.196</v>
      </c>
      <c r="K2100" s="41">
        <f t="shared" si="466"/>
        <v>0</v>
      </c>
      <c r="L2100" s="2" t="str">
        <f t="shared" si="472"/>
        <v>J=</v>
      </c>
      <c r="M2100" s="42">
        <f t="shared" si="473"/>
        <v>44501</v>
      </c>
      <c r="N2100" s="5">
        <f t="shared" si="475"/>
        <v>0</v>
      </c>
      <c r="O2100" s="4"/>
      <c r="P2100" s="4"/>
      <c r="Q2100" s="4"/>
      <c r="R2100" s="5"/>
      <c r="S2100" s="3"/>
      <c r="T2100" s="4"/>
      <c r="U2100" s="5"/>
      <c r="V2100" s="5"/>
      <c r="W2100" s="5"/>
      <c r="X2100" s="4"/>
      <c r="Y2100" s="6"/>
      <c r="Z2100" s="4"/>
      <c r="AA2100" s="4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</row>
    <row r="2101" spans="1:144" x14ac:dyDescent="0.2">
      <c r="A2101" s="138">
        <f t="shared" si="467"/>
        <v>44396</v>
      </c>
      <c r="B2101" s="142">
        <f t="shared" ca="1" si="474"/>
        <v>1100203.196</v>
      </c>
      <c r="C2101" s="52">
        <f t="shared" si="468"/>
        <v>1000000</v>
      </c>
      <c r="D2101" s="38">
        <f t="shared" si="469"/>
        <v>0.14476</v>
      </c>
      <c r="E2101" s="42">
        <f t="shared" si="470"/>
        <v>44134</v>
      </c>
      <c r="F2101" s="1">
        <f t="shared" si="462"/>
        <v>178</v>
      </c>
      <c r="G2101" s="51">
        <f t="shared" si="463"/>
        <v>178</v>
      </c>
      <c r="H2101" s="43">
        <f t="shared" si="464"/>
        <v>1.100203196</v>
      </c>
      <c r="I2101" s="51">
        <f t="shared" si="471"/>
        <v>0</v>
      </c>
      <c r="J2101" s="52">
        <f t="shared" si="465"/>
        <v>100203.196</v>
      </c>
      <c r="K2101" s="41">
        <f t="shared" si="466"/>
        <v>0</v>
      </c>
      <c r="L2101" s="2" t="str">
        <f t="shared" si="472"/>
        <v>J=</v>
      </c>
      <c r="M2101" s="42">
        <f t="shared" si="473"/>
        <v>44501</v>
      </c>
      <c r="N2101" s="5">
        <f t="shared" si="475"/>
        <v>0</v>
      </c>
      <c r="O2101" s="4"/>
      <c r="P2101" s="4"/>
      <c r="Q2101" s="4"/>
      <c r="R2101" s="5"/>
      <c r="S2101" s="3"/>
      <c r="T2101" s="4"/>
      <c r="U2101" s="5"/>
      <c r="V2101" s="5"/>
      <c r="W2101" s="5"/>
      <c r="X2101" s="4"/>
      <c r="Y2101" s="6"/>
      <c r="Z2101" s="4"/>
      <c r="AA2101" s="4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</row>
    <row r="2102" spans="1:144" x14ac:dyDescent="0.2">
      <c r="A2102" s="138">
        <f t="shared" si="467"/>
        <v>44397</v>
      </c>
      <c r="B2102" s="142">
        <f t="shared" ca="1" si="474"/>
        <v>1100793.601</v>
      </c>
      <c r="C2102" s="52">
        <f t="shared" si="468"/>
        <v>1000000</v>
      </c>
      <c r="D2102" s="38">
        <f t="shared" si="469"/>
        <v>0.14476</v>
      </c>
      <c r="E2102" s="42">
        <f t="shared" si="470"/>
        <v>44134</v>
      </c>
      <c r="F2102" s="1">
        <f t="shared" si="462"/>
        <v>179</v>
      </c>
      <c r="G2102" s="51">
        <f t="shared" si="463"/>
        <v>179</v>
      </c>
      <c r="H2102" s="43">
        <f t="shared" si="464"/>
        <v>1.1007936009999999</v>
      </c>
      <c r="I2102" s="51">
        <f t="shared" si="471"/>
        <v>0</v>
      </c>
      <c r="J2102" s="52">
        <f t="shared" si="465"/>
        <v>100793.601</v>
      </c>
      <c r="K2102" s="41">
        <f t="shared" si="466"/>
        <v>0</v>
      </c>
      <c r="L2102" s="2" t="str">
        <f t="shared" si="472"/>
        <v>J=</v>
      </c>
      <c r="M2102" s="42">
        <f t="shared" si="473"/>
        <v>44501</v>
      </c>
      <c r="N2102" s="5">
        <f t="shared" si="475"/>
        <v>0</v>
      </c>
      <c r="O2102" s="4"/>
      <c r="P2102" s="4"/>
      <c r="Q2102" s="4"/>
      <c r="R2102" s="5"/>
      <c r="S2102" s="3"/>
      <c r="T2102" s="4"/>
      <c r="U2102" s="5"/>
      <c r="V2102" s="5"/>
      <c r="W2102" s="5"/>
      <c r="X2102" s="4"/>
      <c r="Y2102" s="6"/>
      <c r="Z2102" s="4"/>
      <c r="AA2102" s="4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</row>
    <row r="2103" spans="1:144" x14ac:dyDescent="0.2">
      <c r="A2103" s="138">
        <f t="shared" si="467"/>
        <v>44398</v>
      </c>
      <c r="B2103" s="142">
        <f t="shared" ca="1" si="474"/>
        <v>1101384.3219999999</v>
      </c>
      <c r="C2103" s="52">
        <f t="shared" si="468"/>
        <v>1000000</v>
      </c>
      <c r="D2103" s="38">
        <f t="shared" si="469"/>
        <v>0.14476</v>
      </c>
      <c r="E2103" s="42">
        <f t="shared" si="470"/>
        <v>44134</v>
      </c>
      <c r="F2103" s="1">
        <f t="shared" si="462"/>
        <v>180</v>
      </c>
      <c r="G2103" s="51">
        <f t="shared" si="463"/>
        <v>180</v>
      </c>
      <c r="H2103" s="43">
        <f t="shared" si="464"/>
        <v>1.1013843219999999</v>
      </c>
      <c r="I2103" s="51">
        <f t="shared" si="471"/>
        <v>0</v>
      </c>
      <c r="J2103" s="52">
        <f t="shared" si="465"/>
        <v>101384.322</v>
      </c>
      <c r="K2103" s="41">
        <f t="shared" si="466"/>
        <v>0</v>
      </c>
      <c r="L2103" s="2" t="str">
        <f t="shared" si="472"/>
        <v>J=</v>
      </c>
      <c r="M2103" s="42">
        <f t="shared" si="473"/>
        <v>44501</v>
      </c>
      <c r="N2103" s="5">
        <f t="shared" si="475"/>
        <v>0</v>
      </c>
      <c r="O2103" s="4"/>
      <c r="P2103" s="4"/>
      <c r="Q2103" s="4"/>
      <c r="R2103" s="5"/>
      <c r="S2103" s="3"/>
      <c r="T2103" s="4"/>
      <c r="U2103" s="5"/>
      <c r="V2103" s="5"/>
      <c r="W2103" s="5"/>
      <c r="X2103" s="4"/>
      <c r="Y2103" s="6"/>
      <c r="Z2103" s="4"/>
      <c r="AA2103" s="4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</row>
    <row r="2104" spans="1:144" x14ac:dyDescent="0.2">
      <c r="A2104" s="138">
        <f t="shared" si="467"/>
        <v>44399</v>
      </c>
      <c r="B2104" s="142">
        <f t="shared" ca="1" si="474"/>
        <v>1101975.3600000001</v>
      </c>
      <c r="C2104" s="52">
        <f t="shared" si="468"/>
        <v>1000000</v>
      </c>
      <c r="D2104" s="38">
        <f t="shared" si="469"/>
        <v>0.14476</v>
      </c>
      <c r="E2104" s="42">
        <f t="shared" si="470"/>
        <v>44134</v>
      </c>
      <c r="F2104" s="1">
        <f t="shared" si="462"/>
        <v>181</v>
      </c>
      <c r="G2104" s="51">
        <f t="shared" si="463"/>
        <v>181</v>
      </c>
      <c r="H2104" s="43">
        <f t="shared" si="464"/>
        <v>1.10197536</v>
      </c>
      <c r="I2104" s="51">
        <f t="shared" si="471"/>
        <v>0</v>
      </c>
      <c r="J2104" s="52">
        <f t="shared" si="465"/>
        <v>101975.36</v>
      </c>
      <c r="K2104" s="41">
        <f t="shared" si="466"/>
        <v>0</v>
      </c>
      <c r="L2104" s="2" t="str">
        <f t="shared" si="472"/>
        <v>J=</v>
      </c>
      <c r="M2104" s="42">
        <f t="shared" si="473"/>
        <v>44501</v>
      </c>
      <c r="N2104" s="5">
        <f t="shared" si="475"/>
        <v>0</v>
      </c>
      <c r="O2104" s="4"/>
      <c r="P2104" s="4"/>
      <c r="Q2104" s="4"/>
      <c r="R2104" s="5"/>
      <c r="S2104" s="3"/>
      <c r="T2104" s="4"/>
      <c r="U2104" s="5"/>
      <c r="V2104" s="5"/>
      <c r="W2104" s="5"/>
      <c r="X2104" s="4"/>
      <c r="Y2104" s="6"/>
      <c r="Z2104" s="4"/>
      <c r="AA2104" s="4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</row>
    <row r="2105" spans="1:144" x14ac:dyDescent="0.2">
      <c r="A2105" s="138">
        <f t="shared" si="467"/>
        <v>44400</v>
      </c>
      <c r="B2105" s="142">
        <f t="shared" ca="1" si="474"/>
        <v>1102566.7150000001</v>
      </c>
      <c r="C2105" s="52">
        <f t="shared" si="468"/>
        <v>1000000</v>
      </c>
      <c r="D2105" s="38">
        <f t="shared" si="469"/>
        <v>0.14476</v>
      </c>
      <c r="E2105" s="42">
        <f t="shared" si="470"/>
        <v>44134</v>
      </c>
      <c r="F2105" s="1">
        <f t="shared" si="462"/>
        <v>182</v>
      </c>
      <c r="G2105" s="51">
        <f t="shared" si="463"/>
        <v>182</v>
      </c>
      <c r="H2105" s="43">
        <f t="shared" si="464"/>
        <v>1.102566715</v>
      </c>
      <c r="I2105" s="51">
        <f t="shared" si="471"/>
        <v>0</v>
      </c>
      <c r="J2105" s="52">
        <f t="shared" si="465"/>
        <v>102566.715</v>
      </c>
      <c r="K2105" s="41">
        <f t="shared" si="466"/>
        <v>0</v>
      </c>
      <c r="L2105" s="2" t="str">
        <f t="shared" si="472"/>
        <v>J=</v>
      </c>
      <c r="M2105" s="42">
        <f t="shared" si="473"/>
        <v>44501</v>
      </c>
      <c r="N2105" s="5">
        <f t="shared" si="475"/>
        <v>0</v>
      </c>
      <c r="O2105" s="4"/>
      <c r="P2105" s="4"/>
      <c r="Q2105" s="4"/>
      <c r="R2105" s="5"/>
      <c r="S2105" s="3"/>
      <c r="T2105" s="4"/>
      <c r="U2105" s="5"/>
      <c r="V2105" s="5"/>
      <c r="W2105" s="5"/>
      <c r="X2105" s="4"/>
      <c r="Y2105" s="6"/>
      <c r="Z2105" s="4"/>
      <c r="AA2105" s="4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</row>
    <row r="2106" spans="1:144" x14ac:dyDescent="0.2">
      <c r="A2106" s="138">
        <f t="shared" si="467"/>
        <v>44401</v>
      </c>
      <c r="B2106" s="142">
        <f t="shared" ca="1" si="474"/>
        <v>1103158.388</v>
      </c>
      <c r="C2106" s="52">
        <f t="shared" si="468"/>
        <v>1000000</v>
      </c>
      <c r="D2106" s="38">
        <f t="shared" si="469"/>
        <v>0.14476</v>
      </c>
      <c r="E2106" s="42">
        <f t="shared" si="470"/>
        <v>44134</v>
      </c>
      <c r="F2106" s="1">
        <f t="shared" si="462"/>
        <v>182</v>
      </c>
      <c r="G2106" s="51">
        <f t="shared" si="463"/>
        <v>183</v>
      </c>
      <c r="H2106" s="43">
        <f t="shared" si="464"/>
        <v>1.103158388</v>
      </c>
      <c r="I2106" s="51">
        <f t="shared" si="471"/>
        <v>0</v>
      </c>
      <c r="J2106" s="52">
        <f t="shared" si="465"/>
        <v>103158.38800000001</v>
      </c>
      <c r="K2106" s="41">
        <f t="shared" si="466"/>
        <v>0</v>
      </c>
      <c r="L2106" s="2" t="str">
        <f t="shared" si="472"/>
        <v>J=</v>
      </c>
      <c r="M2106" s="42">
        <f t="shared" si="473"/>
        <v>44501</v>
      </c>
      <c r="N2106" s="5">
        <f t="shared" si="475"/>
        <v>0</v>
      </c>
      <c r="O2106" s="4"/>
      <c r="P2106" s="4"/>
      <c r="Q2106" s="4"/>
      <c r="R2106" s="5"/>
      <c r="S2106" s="3"/>
      <c r="T2106" s="4"/>
      <c r="U2106" s="5"/>
      <c r="V2106" s="5"/>
      <c r="W2106" s="5"/>
      <c r="X2106" s="4"/>
      <c r="Y2106" s="6"/>
      <c r="Z2106" s="4"/>
      <c r="AA2106" s="4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</row>
    <row r="2107" spans="1:144" x14ac:dyDescent="0.2">
      <c r="A2107" s="138">
        <f t="shared" si="467"/>
        <v>44402</v>
      </c>
      <c r="B2107" s="142">
        <f t="shared" ca="1" si="474"/>
        <v>1103158.388</v>
      </c>
      <c r="C2107" s="52">
        <f t="shared" si="468"/>
        <v>1000000</v>
      </c>
      <c r="D2107" s="38">
        <f t="shared" si="469"/>
        <v>0.14476</v>
      </c>
      <c r="E2107" s="42">
        <f t="shared" si="470"/>
        <v>44134</v>
      </c>
      <c r="F2107" s="1">
        <f t="shared" si="462"/>
        <v>182</v>
      </c>
      <c r="G2107" s="51">
        <f t="shared" si="463"/>
        <v>183</v>
      </c>
      <c r="H2107" s="43">
        <f t="shared" si="464"/>
        <v>1.103158388</v>
      </c>
      <c r="I2107" s="51">
        <f t="shared" si="471"/>
        <v>0</v>
      </c>
      <c r="J2107" s="52">
        <f t="shared" si="465"/>
        <v>103158.38800000001</v>
      </c>
      <c r="K2107" s="41">
        <f t="shared" si="466"/>
        <v>0</v>
      </c>
      <c r="L2107" s="2" t="str">
        <f t="shared" si="472"/>
        <v>J=</v>
      </c>
      <c r="M2107" s="42">
        <f t="shared" si="473"/>
        <v>44501</v>
      </c>
      <c r="N2107" s="5">
        <f t="shared" si="475"/>
        <v>0</v>
      </c>
      <c r="O2107" s="4"/>
      <c r="P2107" s="4"/>
      <c r="Q2107" s="4"/>
      <c r="R2107" s="5"/>
      <c r="S2107" s="3"/>
      <c r="T2107" s="4"/>
      <c r="U2107" s="5"/>
      <c r="V2107" s="5"/>
      <c r="W2107" s="5"/>
      <c r="X2107" s="4"/>
      <c r="Y2107" s="6"/>
      <c r="Z2107" s="4"/>
      <c r="AA2107" s="4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</row>
    <row r="2108" spans="1:144" x14ac:dyDescent="0.2">
      <c r="A2108" s="138">
        <f t="shared" si="467"/>
        <v>44403</v>
      </c>
      <c r="B2108" s="142">
        <f t="shared" ca="1" si="474"/>
        <v>1103158.388</v>
      </c>
      <c r="C2108" s="52">
        <f t="shared" si="468"/>
        <v>1000000</v>
      </c>
      <c r="D2108" s="38">
        <f t="shared" si="469"/>
        <v>0.14476</v>
      </c>
      <c r="E2108" s="42">
        <f t="shared" si="470"/>
        <v>44134</v>
      </c>
      <c r="F2108" s="1">
        <f t="shared" si="462"/>
        <v>183</v>
      </c>
      <c r="G2108" s="51">
        <f t="shared" si="463"/>
        <v>183</v>
      </c>
      <c r="H2108" s="43">
        <f t="shared" si="464"/>
        <v>1.103158388</v>
      </c>
      <c r="I2108" s="51">
        <f t="shared" si="471"/>
        <v>0</v>
      </c>
      <c r="J2108" s="52">
        <f t="shared" si="465"/>
        <v>103158.38800000001</v>
      </c>
      <c r="K2108" s="41">
        <f t="shared" si="466"/>
        <v>0</v>
      </c>
      <c r="L2108" s="2" t="str">
        <f t="shared" si="472"/>
        <v>J=</v>
      </c>
      <c r="M2108" s="42">
        <f t="shared" si="473"/>
        <v>44501</v>
      </c>
      <c r="N2108" s="5">
        <f t="shared" si="475"/>
        <v>0</v>
      </c>
      <c r="O2108" s="4"/>
      <c r="P2108" s="4"/>
      <c r="Q2108" s="4"/>
      <c r="R2108" s="5"/>
      <c r="S2108" s="3"/>
      <c r="T2108" s="4"/>
      <c r="U2108" s="5"/>
      <c r="V2108" s="5"/>
      <c r="W2108" s="5"/>
      <c r="X2108" s="4"/>
      <c r="Y2108" s="6"/>
      <c r="Z2108" s="4"/>
      <c r="AA2108" s="4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</row>
    <row r="2109" spans="1:144" x14ac:dyDescent="0.2">
      <c r="A2109" s="138">
        <f t="shared" si="467"/>
        <v>44404</v>
      </c>
      <c r="B2109" s="142">
        <f t="shared" ca="1" si="474"/>
        <v>1103750.378</v>
      </c>
      <c r="C2109" s="52">
        <f t="shared" si="468"/>
        <v>1000000</v>
      </c>
      <c r="D2109" s="38">
        <f t="shared" si="469"/>
        <v>0.14476</v>
      </c>
      <c r="E2109" s="42">
        <f t="shared" si="470"/>
        <v>44134</v>
      </c>
      <c r="F2109" s="1">
        <f t="shared" si="462"/>
        <v>184</v>
      </c>
      <c r="G2109" s="51">
        <f t="shared" si="463"/>
        <v>184</v>
      </c>
      <c r="H2109" s="43">
        <f t="shared" si="464"/>
        <v>1.103750378</v>
      </c>
      <c r="I2109" s="51">
        <f t="shared" si="471"/>
        <v>0</v>
      </c>
      <c r="J2109" s="52">
        <f t="shared" si="465"/>
        <v>103750.378</v>
      </c>
      <c r="K2109" s="41">
        <f t="shared" si="466"/>
        <v>0</v>
      </c>
      <c r="L2109" s="2" t="str">
        <f t="shared" si="472"/>
        <v>J=</v>
      </c>
      <c r="M2109" s="42">
        <f t="shared" si="473"/>
        <v>44501</v>
      </c>
      <c r="N2109" s="5">
        <f t="shared" si="475"/>
        <v>0</v>
      </c>
      <c r="O2109" s="4"/>
      <c r="P2109" s="4"/>
      <c r="Q2109" s="4"/>
      <c r="R2109" s="5"/>
      <c r="S2109" s="3"/>
      <c r="T2109" s="4"/>
      <c r="U2109" s="5"/>
      <c r="V2109" s="5"/>
      <c r="W2109" s="5"/>
      <c r="X2109" s="4"/>
      <c r="Y2109" s="6"/>
      <c r="Z2109" s="4"/>
      <c r="AA2109" s="4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</row>
    <row r="2110" spans="1:144" x14ac:dyDescent="0.2">
      <c r="A2110" s="138">
        <f t="shared" si="467"/>
        <v>44405</v>
      </c>
      <c r="B2110" s="142">
        <f t="shared" ca="1" si="474"/>
        <v>1104342.686</v>
      </c>
      <c r="C2110" s="52">
        <f t="shared" si="468"/>
        <v>1000000</v>
      </c>
      <c r="D2110" s="38">
        <f t="shared" si="469"/>
        <v>0.14476</v>
      </c>
      <c r="E2110" s="42">
        <f t="shared" si="470"/>
        <v>44134</v>
      </c>
      <c r="F2110" s="1">
        <f t="shared" si="462"/>
        <v>185</v>
      </c>
      <c r="G2110" s="51">
        <f t="shared" si="463"/>
        <v>185</v>
      </c>
      <c r="H2110" s="43">
        <f t="shared" si="464"/>
        <v>1.1043426860000001</v>
      </c>
      <c r="I2110" s="51">
        <f t="shared" si="471"/>
        <v>0</v>
      </c>
      <c r="J2110" s="52">
        <f t="shared" si="465"/>
        <v>104342.686</v>
      </c>
      <c r="K2110" s="41">
        <f t="shared" si="466"/>
        <v>0</v>
      </c>
      <c r="L2110" s="2" t="str">
        <f t="shared" si="472"/>
        <v>J=</v>
      </c>
      <c r="M2110" s="42">
        <f t="shared" si="473"/>
        <v>44501</v>
      </c>
      <c r="N2110" s="5">
        <f t="shared" si="475"/>
        <v>0</v>
      </c>
      <c r="O2110" s="4"/>
      <c r="P2110" s="4"/>
      <c r="Q2110" s="4"/>
      <c r="R2110" s="5"/>
      <c r="S2110" s="3"/>
      <c r="T2110" s="4"/>
      <c r="U2110" s="5"/>
      <c r="V2110" s="5"/>
      <c r="W2110" s="5"/>
      <c r="X2110" s="4"/>
      <c r="Y2110" s="6"/>
      <c r="Z2110" s="4"/>
      <c r="AA2110" s="4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</row>
    <row r="2111" spans="1:144" x14ac:dyDescent="0.2">
      <c r="A2111" s="138">
        <f t="shared" si="467"/>
        <v>44406</v>
      </c>
      <c r="B2111" s="142">
        <f t="shared" ca="1" si="474"/>
        <v>1104935.3119999999</v>
      </c>
      <c r="C2111" s="52">
        <f t="shared" si="468"/>
        <v>1000000</v>
      </c>
      <c r="D2111" s="38">
        <f t="shared" si="469"/>
        <v>0.14476</v>
      </c>
      <c r="E2111" s="42">
        <f t="shared" si="470"/>
        <v>44134</v>
      </c>
      <c r="F2111" s="1">
        <f t="shared" si="462"/>
        <v>186</v>
      </c>
      <c r="G2111" s="51">
        <f t="shared" si="463"/>
        <v>186</v>
      </c>
      <c r="H2111" s="43">
        <f t="shared" si="464"/>
        <v>1.1049353120000001</v>
      </c>
      <c r="I2111" s="51">
        <f t="shared" si="471"/>
        <v>0</v>
      </c>
      <c r="J2111" s="52">
        <f t="shared" si="465"/>
        <v>104935.31200000001</v>
      </c>
      <c r="K2111" s="41">
        <f t="shared" si="466"/>
        <v>0</v>
      </c>
      <c r="L2111" s="2" t="str">
        <f t="shared" si="472"/>
        <v>J=</v>
      </c>
      <c r="M2111" s="42">
        <f t="shared" si="473"/>
        <v>44501</v>
      </c>
      <c r="N2111" s="5">
        <f t="shared" si="475"/>
        <v>0</v>
      </c>
      <c r="O2111" s="4"/>
      <c r="P2111" s="4"/>
      <c r="Q2111" s="4"/>
      <c r="R2111" s="5"/>
      <c r="S2111" s="3"/>
      <c r="T2111" s="4"/>
      <c r="U2111" s="5"/>
      <c r="V2111" s="5"/>
      <c r="W2111" s="5"/>
      <c r="X2111" s="4"/>
      <c r="Y2111" s="6"/>
      <c r="Z2111" s="4"/>
      <c r="AA2111" s="4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</row>
    <row r="2112" spans="1:144" x14ac:dyDescent="0.2">
      <c r="A2112" s="138">
        <f t="shared" si="467"/>
        <v>44407</v>
      </c>
      <c r="B2112" s="142">
        <f t="shared" ca="1" si="474"/>
        <v>1105528.2549999999</v>
      </c>
      <c r="C2112" s="52">
        <f t="shared" si="468"/>
        <v>1000000</v>
      </c>
      <c r="D2112" s="38">
        <f t="shared" si="469"/>
        <v>0.14476</v>
      </c>
      <c r="E2112" s="42">
        <f t="shared" si="470"/>
        <v>44134</v>
      </c>
      <c r="F2112" s="1">
        <f t="shared" si="462"/>
        <v>187</v>
      </c>
      <c r="G2112" s="51">
        <f t="shared" si="463"/>
        <v>187</v>
      </c>
      <c r="H2112" s="43">
        <f t="shared" si="464"/>
        <v>1.1055282550000001</v>
      </c>
      <c r="I2112" s="51">
        <f t="shared" si="471"/>
        <v>0</v>
      </c>
      <c r="J2112" s="52">
        <f t="shared" si="465"/>
        <v>105528.255</v>
      </c>
      <c r="K2112" s="41">
        <f t="shared" si="466"/>
        <v>0</v>
      </c>
      <c r="L2112" s="2" t="str">
        <f t="shared" si="472"/>
        <v>J=</v>
      </c>
      <c r="M2112" s="42">
        <f t="shared" si="473"/>
        <v>44501</v>
      </c>
      <c r="N2112" s="5">
        <f t="shared" si="475"/>
        <v>0</v>
      </c>
      <c r="O2112" s="4"/>
      <c r="P2112" s="4"/>
      <c r="Q2112" s="4"/>
      <c r="R2112" s="5"/>
      <c r="S2112" s="3"/>
      <c r="T2112" s="4"/>
      <c r="U2112" s="5"/>
      <c r="V2112" s="5"/>
      <c r="W2112" s="5"/>
      <c r="X2112" s="4"/>
      <c r="Y2112" s="6"/>
      <c r="Z2112" s="4"/>
      <c r="AA2112" s="4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</row>
    <row r="2113" spans="1:144" x14ac:dyDescent="0.2">
      <c r="A2113" s="138">
        <f t="shared" si="467"/>
        <v>44408</v>
      </c>
      <c r="B2113" s="142">
        <f t="shared" ca="1" si="474"/>
        <v>1106121.517</v>
      </c>
      <c r="C2113" s="52">
        <f t="shared" si="468"/>
        <v>1000000</v>
      </c>
      <c r="D2113" s="38">
        <f t="shared" si="469"/>
        <v>0.14476</v>
      </c>
      <c r="E2113" s="42">
        <f t="shared" si="470"/>
        <v>44134</v>
      </c>
      <c r="F2113" s="1">
        <f t="shared" si="462"/>
        <v>187</v>
      </c>
      <c r="G2113" s="51">
        <f t="shared" si="463"/>
        <v>188</v>
      </c>
      <c r="H2113" s="43">
        <f t="shared" si="464"/>
        <v>1.1061215170000001</v>
      </c>
      <c r="I2113" s="51">
        <f t="shared" si="471"/>
        <v>0</v>
      </c>
      <c r="J2113" s="52">
        <f t="shared" si="465"/>
        <v>106121.51700000001</v>
      </c>
      <c r="K2113" s="41">
        <f t="shared" si="466"/>
        <v>0</v>
      </c>
      <c r="L2113" s="2" t="str">
        <f t="shared" si="472"/>
        <v>J=</v>
      </c>
      <c r="M2113" s="42">
        <f t="shared" si="473"/>
        <v>44501</v>
      </c>
      <c r="N2113" s="5">
        <f t="shared" si="475"/>
        <v>0</v>
      </c>
      <c r="O2113" s="4"/>
      <c r="P2113" s="4"/>
      <c r="Q2113" s="4"/>
      <c r="R2113" s="5"/>
      <c r="S2113" s="3"/>
      <c r="T2113" s="4"/>
      <c r="U2113" s="5"/>
      <c r="V2113" s="5"/>
      <c r="W2113" s="5"/>
      <c r="X2113" s="4"/>
      <c r="Y2113" s="6"/>
      <c r="Z2113" s="4"/>
      <c r="AA2113" s="4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</row>
    <row r="2114" spans="1:144" x14ac:dyDescent="0.2">
      <c r="A2114" s="138">
        <f t="shared" si="467"/>
        <v>44409</v>
      </c>
      <c r="B2114" s="142">
        <f t="shared" ca="1" si="474"/>
        <v>1106121.517</v>
      </c>
      <c r="C2114" s="52">
        <f t="shared" si="468"/>
        <v>1000000</v>
      </c>
      <c r="D2114" s="38">
        <f t="shared" si="469"/>
        <v>0.14476</v>
      </c>
      <c r="E2114" s="42">
        <f t="shared" si="470"/>
        <v>44134</v>
      </c>
      <c r="F2114" s="1">
        <f t="shared" si="462"/>
        <v>187</v>
      </c>
      <c r="G2114" s="51">
        <f t="shared" si="463"/>
        <v>188</v>
      </c>
      <c r="H2114" s="43">
        <f t="shared" si="464"/>
        <v>1.1061215170000001</v>
      </c>
      <c r="I2114" s="51">
        <f t="shared" si="471"/>
        <v>0</v>
      </c>
      <c r="J2114" s="52">
        <f t="shared" si="465"/>
        <v>106121.51700000001</v>
      </c>
      <c r="K2114" s="41">
        <f t="shared" si="466"/>
        <v>0</v>
      </c>
      <c r="L2114" s="2" t="str">
        <f t="shared" si="472"/>
        <v>J=</v>
      </c>
      <c r="M2114" s="42">
        <f t="shared" si="473"/>
        <v>44501</v>
      </c>
      <c r="N2114" s="5">
        <f t="shared" si="475"/>
        <v>0</v>
      </c>
      <c r="O2114" s="4"/>
      <c r="P2114" s="4"/>
      <c r="Q2114" s="4"/>
      <c r="R2114" s="5"/>
      <c r="S2114" s="3"/>
      <c r="T2114" s="4"/>
      <c r="U2114" s="5"/>
      <c r="V2114" s="5"/>
      <c r="W2114" s="5"/>
      <c r="X2114" s="4"/>
      <c r="Y2114" s="6"/>
      <c r="Z2114" s="4"/>
      <c r="AA2114" s="4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</row>
    <row r="2115" spans="1:144" x14ac:dyDescent="0.2">
      <c r="A2115" s="138">
        <f t="shared" si="467"/>
        <v>44410</v>
      </c>
      <c r="B2115" s="142">
        <f t="shared" ca="1" si="474"/>
        <v>1106121.517</v>
      </c>
      <c r="C2115" s="52">
        <f t="shared" si="468"/>
        <v>1000000</v>
      </c>
      <c r="D2115" s="38">
        <f t="shared" si="469"/>
        <v>0.14476</v>
      </c>
      <c r="E2115" s="42">
        <f t="shared" si="470"/>
        <v>44134</v>
      </c>
      <c r="F2115" s="1">
        <f t="shared" si="462"/>
        <v>188</v>
      </c>
      <c r="G2115" s="51">
        <f t="shared" si="463"/>
        <v>188</v>
      </c>
      <c r="H2115" s="43">
        <f t="shared" si="464"/>
        <v>1.1061215170000001</v>
      </c>
      <c r="I2115" s="51">
        <f t="shared" si="471"/>
        <v>0</v>
      </c>
      <c r="J2115" s="52">
        <f t="shared" si="465"/>
        <v>106121.51700000001</v>
      </c>
      <c r="K2115" s="41">
        <f t="shared" si="466"/>
        <v>0</v>
      </c>
      <c r="L2115" s="2" t="str">
        <f t="shared" si="472"/>
        <v>J=</v>
      </c>
      <c r="M2115" s="42">
        <f t="shared" si="473"/>
        <v>44501</v>
      </c>
      <c r="N2115" s="5">
        <f t="shared" si="475"/>
        <v>0</v>
      </c>
      <c r="O2115" s="4"/>
      <c r="P2115" s="4"/>
      <c r="Q2115" s="4"/>
      <c r="R2115" s="5"/>
      <c r="S2115" s="3"/>
      <c r="T2115" s="4"/>
      <c r="U2115" s="5"/>
      <c r="V2115" s="5"/>
      <c r="W2115" s="5"/>
      <c r="X2115" s="4"/>
      <c r="Y2115" s="6"/>
      <c r="Z2115" s="4"/>
      <c r="AA2115" s="4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</row>
    <row r="2116" spans="1:144" x14ac:dyDescent="0.2">
      <c r="A2116" s="138">
        <f t="shared" si="467"/>
        <v>44411</v>
      </c>
      <c r="B2116" s="142">
        <f t="shared" ca="1" si="474"/>
        <v>1106715.0970000001</v>
      </c>
      <c r="C2116" s="52">
        <f t="shared" si="468"/>
        <v>1000000</v>
      </c>
      <c r="D2116" s="38">
        <f t="shared" si="469"/>
        <v>0.14476</v>
      </c>
      <c r="E2116" s="42">
        <f t="shared" si="470"/>
        <v>44134</v>
      </c>
      <c r="F2116" s="1">
        <f t="shared" si="462"/>
        <v>189</v>
      </c>
      <c r="G2116" s="51">
        <f t="shared" si="463"/>
        <v>189</v>
      </c>
      <c r="H2116" s="43">
        <f t="shared" si="464"/>
        <v>1.1067150969999999</v>
      </c>
      <c r="I2116" s="51">
        <f t="shared" si="471"/>
        <v>0</v>
      </c>
      <c r="J2116" s="52">
        <f t="shared" si="465"/>
        <v>106715.09699999999</v>
      </c>
      <c r="K2116" s="41">
        <f t="shared" si="466"/>
        <v>0</v>
      </c>
      <c r="L2116" s="2" t="str">
        <f t="shared" si="472"/>
        <v>J=</v>
      </c>
      <c r="M2116" s="42">
        <f t="shared" si="473"/>
        <v>44501</v>
      </c>
      <c r="N2116" s="5">
        <f t="shared" si="475"/>
        <v>0</v>
      </c>
      <c r="O2116" s="4"/>
      <c r="P2116" s="4"/>
      <c r="Q2116" s="4"/>
      <c r="R2116" s="5"/>
      <c r="S2116" s="3"/>
      <c r="T2116" s="4"/>
      <c r="U2116" s="5"/>
      <c r="V2116" s="5"/>
      <c r="W2116" s="5"/>
      <c r="X2116" s="4"/>
      <c r="Y2116" s="6"/>
      <c r="Z2116" s="4"/>
      <c r="AA2116" s="4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</row>
    <row r="2117" spans="1:144" x14ac:dyDescent="0.2">
      <c r="A2117" s="138">
        <f t="shared" si="467"/>
        <v>44412</v>
      </c>
      <c r="B2117" s="142">
        <f t="shared" ca="1" si="474"/>
        <v>1107308.996</v>
      </c>
      <c r="C2117" s="52">
        <f t="shared" si="468"/>
        <v>1000000</v>
      </c>
      <c r="D2117" s="38">
        <f t="shared" si="469"/>
        <v>0.14476</v>
      </c>
      <c r="E2117" s="42">
        <f t="shared" si="470"/>
        <v>44134</v>
      </c>
      <c r="F2117" s="1">
        <f t="shared" si="462"/>
        <v>190</v>
      </c>
      <c r="G2117" s="51">
        <f t="shared" si="463"/>
        <v>190</v>
      </c>
      <c r="H2117" s="43">
        <f t="shared" si="464"/>
        <v>1.107308996</v>
      </c>
      <c r="I2117" s="51">
        <f t="shared" si="471"/>
        <v>0</v>
      </c>
      <c r="J2117" s="52">
        <f t="shared" si="465"/>
        <v>107308.996</v>
      </c>
      <c r="K2117" s="41">
        <f t="shared" si="466"/>
        <v>0</v>
      </c>
      <c r="L2117" s="2" t="str">
        <f t="shared" si="472"/>
        <v>J=</v>
      </c>
      <c r="M2117" s="42">
        <f t="shared" si="473"/>
        <v>44501</v>
      </c>
      <c r="N2117" s="5">
        <f t="shared" si="475"/>
        <v>0</v>
      </c>
      <c r="O2117" s="4"/>
      <c r="P2117" s="4"/>
      <c r="Q2117" s="4"/>
      <c r="R2117" s="5"/>
      <c r="S2117" s="3"/>
      <c r="T2117" s="4"/>
      <c r="U2117" s="5"/>
      <c r="V2117" s="5"/>
      <c r="W2117" s="5"/>
      <c r="X2117" s="4"/>
      <c r="Y2117" s="6"/>
      <c r="Z2117" s="4"/>
      <c r="AA2117" s="4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</row>
    <row r="2118" spans="1:144" x14ac:dyDescent="0.2">
      <c r="A2118" s="138">
        <f t="shared" si="467"/>
        <v>44413</v>
      </c>
      <c r="B2118" s="142">
        <f t="shared" ca="1" si="474"/>
        <v>1107903.2139999999</v>
      </c>
      <c r="C2118" s="52">
        <f t="shared" si="468"/>
        <v>1000000</v>
      </c>
      <c r="D2118" s="38">
        <f t="shared" si="469"/>
        <v>0.14476</v>
      </c>
      <c r="E2118" s="42">
        <f t="shared" si="470"/>
        <v>44134</v>
      </c>
      <c r="F2118" s="1">
        <f t="shared" si="462"/>
        <v>191</v>
      </c>
      <c r="G2118" s="51">
        <f t="shared" si="463"/>
        <v>191</v>
      </c>
      <c r="H2118" s="43">
        <f t="shared" si="464"/>
        <v>1.107903214</v>
      </c>
      <c r="I2118" s="51">
        <f t="shared" si="471"/>
        <v>0</v>
      </c>
      <c r="J2118" s="52">
        <f t="shared" si="465"/>
        <v>107903.21400000001</v>
      </c>
      <c r="K2118" s="41">
        <f t="shared" si="466"/>
        <v>0</v>
      </c>
      <c r="L2118" s="2" t="str">
        <f t="shared" si="472"/>
        <v>J=</v>
      </c>
      <c r="M2118" s="42">
        <f t="shared" si="473"/>
        <v>44501</v>
      </c>
      <c r="N2118" s="5">
        <f t="shared" si="475"/>
        <v>0</v>
      </c>
      <c r="O2118" s="4"/>
      <c r="P2118" s="4"/>
      <c r="Q2118" s="4"/>
      <c r="R2118" s="5"/>
      <c r="S2118" s="3"/>
      <c r="T2118" s="4"/>
      <c r="U2118" s="5"/>
      <c r="V2118" s="5"/>
      <c r="W2118" s="5"/>
      <c r="X2118" s="4"/>
      <c r="Y2118" s="6"/>
      <c r="Z2118" s="4"/>
      <c r="AA2118" s="4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</row>
    <row r="2119" spans="1:144" x14ac:dyDescent="0.2">
      <c r="A2119" s="138">
        <f t="shared" si="467"/>
        <v>44414</v>
      </c>
      <c r="B2119" s="142">
        <f t="shared" ca="1" si="474"/>
        <v>1108497.75</v>
      </c>
      <c r="C2119" s="52">
        <f t="shared" si="468"/>
        <v>1000000</v>
      </c>
      <c r="D2119" s="38">
        <f t="shared" si="469"/>
        <v>0.14476</v>
      </c>
      <c r="E2119" s="42">
        <f t="shared" si="470"/>
        <v>44134</v>
      </c>
      <c r="F2119" s="1">
        <f t="shared" si="462"/>
        <v>192</v>
      </c>
      <c r="G2119" s="51">
        <f t="shared" si="463"/>
        <v>192</v>
      </c>
      <c r="H2119" s="43">
        <f t="shared" si="464"/>
        <v>1.1084977499999999</v>
      </c>
      <c r="I2119" s="51">
        <f t="shared" si="471"/>
        <v>0</v>
      </c>
      <c r="J2119" s="52">
        <f t="shared" si="465"/>
        <v>108497.75</v>
      </c>
      <c r="K2119" s="41">
        <f t="shared" si="466"/>
        <v>0</v>
      </c>
      <c r="L2119" s="2" t="str">
        <f t="shared" si="472"/>
        <v>J=</v>
      </c>
      <c r="M2119" s="42">
        <f t="shared" si="473"/>
        <v>44501</v>
      </c>
      <c r="N2119" s="5">
        <f t="shared" si="475"/>
        <v>0</v>
      </c>
      <c r="O2119" s="4"/>
      <c r="P2119" s="4"/>
      <c r="Q2119" s="4"/>
      <c r="R2119" s="5"/>
      <c r="S2119" s="3"/>
      <c r="T2119" s="4"/>
      <c r="U2119" s="5"/>
      <c r="V2119" s="5"/>
      <c r="W2119" s="5"/>
      <c r="X2119" s="4"/>
      <c r="Y2119" s="6"/>
      <c r="Z2119" s="4"/>
      <c r="AA2119" s="4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</row>
    <row r="2120" spans="1:144" x14ac:dyDescent="0.2">
      <c r="A2120" s="138">
        <f t="shared" si="467"/>
        <v>44415</v>
      </c>
      <c r="B2120" s="142">
        <f t="shared" ca="1" si="474"/>
        <v>1109092.6059999999</v>
      </c>
      <c r="C2120" s="52">
        <f t="shared" si="468"/>
        <v>1000000</v>
      </c>
      <c r="D2120" s="38">
        <f t="shared" si="469"/>
        <v>0.14476</v>
      </c>
      <c r="E2120" s="42">
        <f t="shared" si="470"/>
        <v>44134</v>
      </c>
      <c r="F2120" s="1">
        <f t="shared" si="462"/>
        <v>192</v>
      </c>
      <c r="G2120" s="51">
        <f t="shared" si="463"/>
        <v>193</v>
      </c>
      <c r="H2120" s="43">
        <f t="shared" si="464"/>
        <v>1.1090926059999999</v>
      </c>
      <c r="I2120" s="51">
        <f t="shared" si="471"/>
        <v>0</v>
      </c>
      <c r="J2120" s="52">
        <f t="shared" si="465"/>
        <v>109092.606</v>
      </c>
      <c r="K2120" s="41">
        <f t="shared" si="466"/>
        <v>0</v>
      </c>
      <c r="L2120" s="2" t="str">
        <f t="shared" si="472"/>
        <v>J=</v>
      </c>
      <c r="M2120" s="42">
        <f t="shared" si="473"/>
        <v>44501</v>
      </c>
      <c r="N2120" s="5">
        <f t="shared" si="475"/>
        <v>0</v>
      </c>
      <c r="O2120" s="4"/>
      <c r="P2120" s="4"/>
      <c r="Q2120" s="4"/>
      <c r="R2120" s="5"/>
      <c r="S2120" s="3"/>
      <c r="T2120" s="4"/>
      <c r="U2120" s="5"/>
      <c r="V2120" s="5"/>
      <c r="W2120" s="5"/>
      <c r="X2120" s="4"/>
      <c r="Y2120" s="6"/>
      <c r="Z2120" s="4"/>
      <c r="AA2120" s="4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</row>
    <row r="2121" spans="1:144" x14ac:dyDescent="0.2">
      <c r="A2121" s="138">
        <f t="shared" si="467"/>
        <v>44416</v>
      </c>
      <c r="B2121" s="142">
        <f t="shared" ca="1" si="474"/>
        <v>1109092.6059999999</v>
      </c>
      <c r="C2121" s="52">
        <f t="shared" si="468"/>
        <v>1000000</v>
      </c>
      <c r="D2121" s="38">
        <f t="shared" si="469"/>
        <v>0.14476</v>
      </c>
      <c r="E2121" s="42">
        <f t="shared" si="470"/>
        <v>44134</v>
      </c>
      <c r="F2121" s="1">
        <f t="shared" si="462"/>
        <v>192</v>
      </c>
      <c r="G2121" s="51">
        <f t="shared" si="463"/>
        <v>193</v>
      </c>
      <c r="H2121" s="43">
        <f t="shared" si="464"/>
        <v>1.1090926059999999</v>
      </c>
      <c r="I2121" s="51">
        <f t="shared" si="471"/>
        <v>0</v>
      </c>
      <c r="J2121" s="52">
        <f t="shared" si="465"/>
        <v>109092.606</v>
      </c>
      <c r="K2121" s="41">
        <f t="shared" si="466"/>
        <v>0</v>
      </c>
      <c r="L2121" s="2" t="str">
        <f t="shared" si="472"/>
        <v>J=</v>
      </c>
      <c r="M2121" s="42">
        <f t="shared" si="473"/>
        <v>44501</v>
      </c>
      <c r="N2121" s="5">
        <f t="shared" si="475"/>
        <v>0</v>
      </c>
      <c r="O2121" s="4"/>
      <c r="P2121" s="4"/>
      <c r="Q2121" s="4"/>
      <c r="R2121" s="5"/>
      <c r="S2121" s="3"/>
      <c r="T2121" s="4"/>
      <c r="U2121" s="5"/>
      <c r="V2121" s="5"/>
      <c r="W2121" s="5"/>
      <c r="X2121" s="4"/>
      <c r="Y2121" s="6"/>
      <c r="Z2121" s="4"/>
      <c r="AA2121" s="4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</row>
    <row r="2122" spans="1:144" x14ac:dyDescent="0.2">
      <c r="A2122" s="138">
        <f t="shared" si="467"/>
        <v>44417</v>
      </c>
      <c r="B2122" s="142">
        <f t="shared" ca="1" si="474"/>
        <v>1109092.6059999999</v>
      </c>
      <c r="C2122" s="52">
        <f t="shared" si="468"/>
        <v>1000000</v>
      </c>
      <c r="D2122" s="38">
        <f t="shared" si="469"/>
        <v>0.14476</v>
      </c>
      <c r="E2122" s="42">
        <f t="shared" si="470"/>
        <v>44134</v>
      </c>
      <c r="F2122" s="1">
        <f t="shared" si="462"/>
        <v>193</v>
      </c>
      <c r="G2122" s="51">
        <f t="shared" si="463"/>
        <v>193</v>
      </c>
      <c r="H2122" s="43">
        <f t="shared" si="464"/>
        <v>1.1090926059999999</v>
      </c>
      <c r="I2122" s="51">
        <f t="shared" si="471"/>
        <v>0</v>
      </c>
      <c r="J2122" s="52">
        <f t="shared" si="465"/>
        <v>109092.606</v>
      </c>
      <c r="K2122" s="41">
        <f t="shared" si="466"/>
        <v>0</v>
      </c>
      <c r="L2122" s="2" t="str">
        <f t="shared" si="472"/>
        <v>J=</v>
      </c>
      <c r="M2122" s="42">
        <f t="shared" si="473"/>
        <v>44501</v>
      </c>
      <c r="N2122" s="5">
        <f t="shared" si="475"/>
        <v>0</v>
      </c>
      <c r="O2122" s="4"/>
      <c r="P2122" s="4"/>
      <c r="Q2122" s="4"/>
      <c r="R2122" s="5"/>
      <c r="S2122" s="3"/>
      <c r="T2122" s="4"/>
      <c r="U2122" s="5"/>
      <c r="V2122" s="5"/>
      <c r="W2122" s="5"/>
      <c r="X2122" s="4"/>
      <c r="Y2122" s="6"/>
      <c r="Z2122" s="4"/>
      <c r="AA2122" s="4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</row>
    <row r="2123" spans="1:144" x14ac:dyDescent="0.2">
      <c r="A2123" s="138">
        <f t="shared" si="467"/>
        <v>44418</v>
      </c>
      <c r="B2123" s="142">
        <f t="shared" ca="1" si="474"/>
        <v>1109687.78</v>
      </c>
      <c r="C2123" s="52">
        <f t="shared" si="468"/>
        <v>1000000</v>
      </c>
      <c r="D2123" s="38">
        <f t="shared" si="469"/>
        <v>0.14476</v>
      </c>
      <c r="E2123" s="42">
        <f t="shared" si="470"/>
        <v>44134</v>
      </c>
      <c r="F2123" s="1">
        <f t="shared" si="462"/>
        <v>194</v>
      </c>
      <c r="G2123" s="51">
        <f t="shared" si="463"/>
        <v>194</v>
      </c>
      <c r="H2123" s="43">
        <f t="shared" si="464"/>
        <v>1.10968778</v>
      </c>
      <c r="I2123" s="51">
        <f t="shared" si="471"/>
        <v>0</v>
      </c>
      <c r="J2123" s="52">
        <f t="shared" si="465"/>
        <v>109687.78</v>
      </c>
      <c r="K2123" s="41">
        <f t="shared" si="466"/>
        <v>0</v>
      </c>
      <c r="L2123" s="2" t="str">
        <f t="shared" si="472"/>
        <v>J=</v>
      </c>
      <c r="M2123" s="42">
        <f t="shared" si="473"/>
        <v>44501</v>
      </c>
      <c r="N2123" s="5">
        <f t="shared" si="475"/>
        <v>0</v>
      </c>
      <c r="O2123" s="4"/>
      <c r="P2123" s="4"/>
      <c r="Q2123" s="4"/>
      <c r="R2123" s="5"/>
      <c r="S2123" s="3"/>
      <c r="T2123" s="4"/>
      <c r="U2123" s="5"/>
      <c r="V2123" s="5"/>
      <c r="W2123" s="5"/>
      <c r="X2123" s="4"/>
      <c r="Y2123" s="6"/>
      <c r="Z2123" s="4"/>
      <c r="AA2123" s="4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</row>
    <row r="2124" spans="1:144" x14ac:dyDescent="0.2">
      <c r="A2124" s="138">
        <f t="shared" si="467"/>
        <v>44419</v>
      </c>
      <c r="B2124" s="142">
        <f t="shared" ca="1" si="474"/>
        <v>1110283.274</v>
      </c>
      <c r="C2124" s="52">
        <f t="shared" si="468"/>
        <v>1000000</v>
      </c>
      <c r="D2124" s="38">
        <f t="shared" si="469"/>
        <v>0.14476</v>
      </c>
      <c r="E2124" s="42">
        <f t="shared" si="470"/>
        <v>44134</v>
      </c>
      <c r="F2124" s="1">
        <f t="shared" ref="F2124:F2187" si="476">IF(A2124&gt;E2124,IF(NETWORKDAYS(E2124,A2124,$P$75:$P$191)-1=0,1,NETWORKDAYS(E2124,A2124,$P$75:$P$191)-1),0)</f>
        <v>195</v>
      </c>
      <c r="G2124" s="51">
        <f t="shared" ref="G2124:G2187" si="477">IF(AND(F2124=1,F2123=1),1,IF(F2124&gt;0,IF(F2124=F2123,F2124+1,F2124),0))</f>
        <v>195</v>
      </c>
      <c r="H2124" s="43">
        <f t="shared" ref="H2124:H2187" si="478">ROUND((D2124+1)^(G2124/252),9)</f>
        <v>1.1102832739999999</v>
      </c>
      <c r="I2124" s="51">
        <f t="shared" si="471"/>
        <v>0</v>
      </c>
      <c r="J2124" s="52">
        <f t="shared" ref="J2124:J2187" si="479">TRUNC(((H2124-1)*C2124),8)</f>
        <v>110283.274</v>
      </c>
      <c r="K2124" s="41">
        <f t="shared" ref="K2124:K2187" si="480">IF(I2124&gt;0,VLOOKUP(I2124,$P$12:$U$72,6),0)</f>
        <v>0</v>
      </c>
      <c r="L2124" s="2" t="str">
        <f t="shared" si="472"/>
        <v>J=</v>
      </c>
      <c r="M2124" s="42">
        <f t="shared" si="473"/>
        <v>44501</v>
      </c>
      <c r="N2124" s="5">
        <f t="shared" si="475"/>
        <v>0</v>
      </c>
      <c r="O2124" s="4"/>
      <c r="P2124" s="4"/>
      <c r="Q2124" s="4"/>
      <c r="R2124" s="5"/>
      <c r="S2124" s="3"/>
      <c r="T2124" s="4"/>
      <c r="U2124" s="5"/>
      <c r="V2124" s="5"/>
      <c r="W2124" s="5"/>
      <c r="X2124" s="4"/>
      <c r="Y2124" s="6"/>
      <c r="Z2124" s="4"/>
      <c r="AA2124" s="4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</row>
    <row r="2125" spans="1:144" x14ac:dyDescent="0.2">
      <c r="A2125" s="138">
        <f t="shared" ref="A2125:A2188" si="481">(A2124+1)</f>
        <v>44420</v>
      </c>
      <c r="B2125" s="142">
        <f t="shared" ca="1" si="474"/>
        <v>1110879.088</v>
      </c>
      <c r="C2125" s="52">
        <f t="shared" ref="C2125:C2188" si="482">(C2124-K2124)</f>
        <v>1000000</v>
      </c>
      <c r="D2125" s="38">
        <f t="shared" ref="D2125:D2188" si="483">D2124</f>
        <v>0.14476</v>
      </c>
      <c r="E2125" s="42">
        <f t="shared" ref="E2125:E2188" si="484">IF(I2124&gt;0,VLOOKUP(I2124,P$12:Z$72,2),E2124)</f>
        <v>44134</v>
      </c>
      <c r="F2125" s="1">
        <f t="shared" si="476"/>
        <v>196</v>
      </c>
      <c r="G2125" s="51">
        <f t="shared" si="477"/>
        <v>196</v>
      </c>
      <c r="H2125" s="43">
        <f t="shared" si="478"/>
        <v>1.1108790879999999</v>
      </c>
      <c r="I2125" s="51">
        <f t="shared" ref="I2125:I2188" si="485">IF(VLOOKUP(A2125,Q$12:X$72,8)=VLOOKUP(A2124,Q$12:X$72,8),0,VLOOKUP(A2125,Q$12:X$72,8))</f>
        <v>0</v>
      </c>
      <c r="J2125" s="52">
        <f t="shared" si="479"/>
        <v>110879.088</v>
      </c>
      <c r="K2125" s="41">
        <f t="shared" si="480"/>
        <v>0</v>
      </c>
      <c r="L2125" s="2" t="str">
        <f t="shared" ref="L2125:L2188" si="486">IF(I2124&gt;0,VLOOKUP(I2124,P$12:Z$72,10),L2124)</f>
        <v>J=</v>
      </c>
      <c r="M2125" s="42">
        <f t="shared" ref="M2125:M2188" si="487">IF(I2124&gt;0,VLOOKUP(I2124,P$12:Z$72,11),M2124)</f>
        <v>44501</v>
      </c>
      <c r="N2125" s="5">
        <f t="shared" si="475"/>
        <v>0</v>
      </c>
      <c r="O2125" s="4"/>
      <c r="P2125" s="4"/>
      <c r="Q2125" s="4"/>
      <c r="R2125" s="5"/>
      <c r="S2125" s="3"/>
      <c r="T2125" s="4"/>
      <c r="U2125" s="5"/>
      <c r="V2125" s="5"/>
      <c r="W2125" s="5"/>
      <c r="X2125" s="4"/>
      <c r="Y2125" s="6"/>
      <c r="Z2125" s="4"/>
      <c r="AA2125" s="4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</row>
    <row r="2126" spans="1:144" x14ac:dyDescent="0.2">
      <c r="A2126" s="138">
        <f t="shared" si="481"/>
        <v>44421</v>
      </c>
      <c r="B2126" s="142">
        <f t="shared" ref="B2126:B2189" ca="1" si="488">IF(A2126&lt;=TODAY(),C2126+J2126,IF(AND(A2126&gt;TODAY(),A2126&lt;=$B$1),IF(VLOOKUP(TODAY(),$A$12:$D$10000,4,FALSE)=0,"n.d",C2126+J2126),"n.d"))</f>
        <v>1111475.2209999999</v>
      </c>
      <c r="C2126" s="52">
        <f t="shared" si="482"/>
        <v>1000000</v>
      </c>
      <c r="D2126" s="38">
        <f t="shared" si="483"/>
        <v>0.14476</v>
      </c>
      <c r="E2126" s="42">
        <f t="shared" si="484"/>
        <v>44134</v>
      </c>
      <c r="F2126" s="1">
        <f t="shared" si="476"/>
        <v>197</v>
      </c>
      <c r="G2126" s="51">
        <f t="shared" si="477"/>
        <v>197</v>
      </c>
      <c r="H2126" s="43">
        <f t="shared" si="478"/>
        <v>1.1114752210000001</v>
      </c>
      <c r="I2126" s="51">
        <f t="shared" si="485"/>
        <v>0</v>
      </c>
      <c r="J2126" s="52">
        <f t="shared" si="479"/>
        <v>111475.22100000001</v>
      </c>
      <c r="K2126" s="41">
        <f t="shared" si="480"/>
        <v>0</v>
      </c>
      <c r="L2126" s="2" t="str">
        <f t="shared" si="486"/>
        <v>J=</v>
      </c>
      <c r="M2126" s="42">
        <f t="shared" si="487"/>
        <v>44501</v>
      </c>
      <c r="N2126" s="5">
        <f t="shared" ref="N2126:N2189" si="489">IF(I2126&gt;0,(J2126+K2126)*N$9,0)</f>
        <v>0</v>
      </c>
      <c r="O2126" s="4"/>
      <c r="P2126" s="4"/>
      <c r="Q2126" s="4"/>
      <c r="R2126" s="5"/>
      <c r="S2126" s="3"/>
      <c r="T2126" s="4"/>
      <c r="U2126" s="5"/>
      <c r="V2126" s="5"/>
      <c r="W2126" s="5"/>
      <c r="X2126" s="4"/>
      <c r="Y2126" s="6"/>
      <c r="Z2126" s="4"/>
      <c r="AA2126" s="4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</row>
    <row r="2127" spans="1:144" x14ac:dyDescent="0.2">
      <c r="A2127" s="138">
        <f t="shared" si="481"/>
        <v>44422</v>
      </c>
      <c r="B2127" s="142">
        <f t="shared" ca="1" si="488"/>
        <v>1112071.6740000001</v>
      </c>
      <c r="C2127" s="52">
        <f t="shared" si="482"/>
        <v>1000000</v>
      </c>
      <c r="D2127" s="38">
        <f t="shared" si="483"/>
        <v>0.14476</v>
      </c>
      <c r="E2127" s="42">
        <f t="shared" si="484"/>
        <v>44134</v>
      </c>
      <c r="F2127" s="1">
        <f t="shared" si="476"/>
        <v>197</v>
      </c>
      <c r="G2127" s="51">
        <f t="shared" si="477"/>
        <v>198</v>
      </c>
      <c r="H2127" s="43">
        <f t="shared" si="478"/>
        <v>1.1120716740000001</v>
      </c>
      <c r="I2127" s="51">
        <f t="shared" si="485"/>
        <v>0</v>
      </c>
      <c r="J2127" s="52">
        <f t="shared" si="479"/>
        <v>112071.674</v>
      </c>
      <c r="K2127" s="41">
        <f t="shared" si="480"/>
        <v>0</v>
      </c>
      <c r="L2127" s="2" t="str">
        <f t="shared" si="486"/>
        <v>J=</v>
      </c>
      <c r="M2127" s="42">
        <f t="shared" si="487"/>
        <v>44501</v>
      </c>
      <c r="N2127" s="5">
        <f t="shared" si="489"/>
        <v>0</v>
      </c>
      <c r="O2127" s="4"/>
      <c r="P2127" s="4"/>
      <c r="Q2127" s="4"/>
      <c r="R2127" s="5"/>
      <c r="S2127" s="3"/>
      <c r="T2127" s="4"/>
      <c r="U2127" s="5"/>
      <c r="V2127" s="5"/>
      <c r="W2127" s="5"/>
      <c r="X2127" s="4"/>
      <c r="Y2127" s="6"/>
      <c r="Z2127" s="4"/>
      <c r="AA2127" s="4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</row>
    <row r="2128" spans="1:144" x14ac:dyDescent="0.2">
      <c r="A2128" s="138">
        <f t="shared" si="481"/>
        <v>44423</v>
      </c>
      <c r="B2128" s="142">
        <f t="shared" ca="1" si="488"/>
        <v>1112071.6740000001</v>
      </c>
      <c r="C2128" s="52">
        <f t="shared" si="482"/>
        <v>1000000</v>
      </c>
      <c r="D2128" s="38">
        <f t="shared" si="483"/>
        <v>0.14476</v>
      </c>
      <c r="E2128" s="42">
        <f t="shared" si="484"/>
        <v>44134</v>
      </c>
      <c r="F2128" s="1">
        <f t="shared" si="476"/>
        <v>197</v>
      </c>
      <c r="G2128" s="51">
        <f t="shared" si="477"/>
        <v>198</v>
      </c>
      <c r="H2128" s="43">
        <f t="shared" si="478"/>
        <v>1.1120716740000001</v>
      </c>
      <c r="I2128" s="51">
        <f t="shared" si="485"/>
        <v>0</v>
      </c>
      <c r="J2128" s="52">
        <f t="shared" si="479"/>
        <v>112071.674</v>
      </c>
      <c r="K2128" s="41">
        <f t="shared" si="480"/>
        <v>0</v>
      </c>
      <c r="L2128" s="2" t="str">
        <f t="shared" si="486"/>
        <v>J=</v>
      </c>
      <c r="M2128" s="42">
        <f t="shared" si="487"/>
        <v>44501</v>
      </c>
      <c r="N2128" s="5">
        <f t="shared" si="489"/>
        <v>0</v>
      </c>
      <c r="O2128" s="4"/>
      <c r="P2128" s="4"/>
      <c r="Q2128" s="4"/>
      <c r="R2128" s="5"/>
      <c r="S2128" s="3"/>
      <c r="T2128" s="4"/>
      <c r="U2128" s="5"/>
      <c r="V2128" s="5"/>
      <c r="W2128" s="5"/>
      <c r="X2128" s="4"/>
      <c r="Y2128" s="6"/>
      <c r="Z2128" s="4"/>
      <c r="AA2128" s="4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</row>
    <row r="2129" spans="1:144" x14ac:dyDescent="0.2">
      <c r="A2129" s="138">
        <f t="shared" si="481"/>
        <v>44424</v>
      </c>
      <c r="B2129" s="142">
        <f t="shared" ca="1" si="488"/>
        <v>1112071.6740000001</v>
      </c>
      <c r="C2129" s="52">
        <f t="shared" si="482"/>
        <v>1000000</v>
      </c>
      <c r="D2129" s="38">
        <f t="shared" si="483"/>
        <v>0.14476</v>
      </c>
      <c r="E2129" s="42">
        <f t="shared" si="484"/>
        <v>44134</v>
      </c>
      <c r="F2129" s="1">
        <f t="shared" si="476"/>
        <v>198</v>
      </c>
      <c r="G2129" s="51">
        <f t="shared" si="477"/>
        <v>198</v>
      </c>
      <c r="H2129" s="43">
        <f t="shared" si="478"/>
        <v>1.1120716740000001</v>
      </c>
      <c r="I2129" s="51">
        <f t="shared" si="485"/>
        <v>0</v>
      </c>
      <c r="J2129" s="52">
        <f t="shared" si="479"/>
        <v>112071.674</v>
      </c>
      <c r="K2129" s="41">
        <f t="shared" si="480"/>
        <v>0</v>
      </c>
      <c r="L2129" s="2" t="str">
        <f t="shared" si="486"/>
        <v>J=</v>
      </c>
      <c r="M2129" s="42">
        <f t="shared" si="487"/>
        <v>44501</v>
      </c>
      <c r="N2129" s="5">
        <f t="shared" si="489"/>
        <v>0</v>
      </c>
      <c r="O2129" s="4"/>
      <c r="P2129" s="4"/>
      <c r="Q2129" s="4"/>
      <c r="R2129" s="5"/>
      <c r="S2129" s="3"/>
      <c r="T2129" s="4"/>
      <c r="U2129" s="5"/>
      <c r="V2129" s="5"/>
      <c r="W2129" s="5"/>
      <c r="X2129" s="4"/>
      <c r="Y2129" s="6"/>
      <c r="Z2129" s="4"/>
      <c r="AA2129" s="4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</row>
    <row r="2130" spans="1:144" x14ac:dyDescent="0.2">
      <c r="A2130" s="138">
        <f t="shared" si="481"/>
        <v>44425</v>
      </c>
      <c r="B2130" s="142">
        <f t="shared" ca="1" si="488"/>
        <v>1112668.4480000001</v>
      </c>
      <c r="C2130" s="52">
        <f t="shared" si="482"/>
        <v>1000000</v>
      </c>
      <c r="D2130" s="38">
        <f t="shared" si="483"/>
        <v>0.14476</v>
      </c>
      <c r="E2130" s="42">
        <f t="shared" si="484"/>
        <v>44134</v>
      </c>
      <c r="F2130" s="1">
        <f t="shared" si="476"/>
        <v>199</v>
      </c>
      <c r="G2130" s="51">
        <f t="shared" si="477"/>
        <v>199</v>
      </c>
      <c r="H2130" s="43">
        <f t="shared" si="478"/>
        <v>1.112668448</v>
      </c>
      <c r="I2130" s="51">
        <f t="shared" si="485"/>
        <v>0</v>
      </c>
      <c r="J2130" s="52">
        <f t="shared" si="479"/>
        <v>112668.448</v>
      </c>
      <c r="K2130" s="41">
        <f t="shared" si="480"/>
        <v>0</v>
      </c>
      <c r="L2130" s="2" t="str">
        <f t="shared" si="486"/>
        <v>J=</v>
      </c>
      <c r="M2130" s="42">
        <f t="shared" si="487"/>
        <v>44501</v>
      </c>
      <c r="N2130" s="5">
        <f t="shared" si="489"/>
        <v>0</v>
      </c>
      <c r="O2130" s="4"/>
      <c r="P2130" s="4"/>
      <c r="Q2130" s="4"/>
      <c r="R2130" s="5"/>
      <c r="S2130" s="3"/>
      <c r="T2130" s="4"/>
      <c r="U2130" s="5"/>
      <c r="V2130" s="5"/>
      <c r="W2130" s="5"/>
      <c r="X2130" s="4"/>
      <c r="Y2130" s="6"/>
      <c r="Z2130" s="4"/>
      <c r="AA2130" s="4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</row>
    <row r="2131" spans="1:144" x14ac:dyDescent="0.2">
      <c r="A2131" s="138">
        <f t="shared" si="481"/>
        <v>44426</v>
      </c>
      <c r="B2131" s="142">
        <f t="shared" ca="1" si="488"/>
        <v>1113265.541</v>
      </c>
      <c r="C2131" s="52">
        <f t="shared" si="482"/>
        <v>1000000</v>
      </c>
      <c r="D2131" s="38">
        <f t="shared" si="483"/>
        <v>0.14476</v>
      </c>
      <c r="E2131" s="42">
        <f t="shared" si="484"/>
        <v>44134</v>
      </c>
      <c r="F2131" s="1">
        <f t="shared" si="476"/>
        <v>200</v>
      </c>
      <c r="G2131" s="51">
        <f t="shared" si="477"/>
        <v>200</v>
      </c>
      <c r="H2131" s="43">
        <f t="shared" si="478"/>
        <v>1.1132655410000001</v>
      </c>
      <c r="I2131" s="51">
        <f t="shared" si="485"/>
        <v>0</v>
      </c>
      <c r="J2131" s="52">
        <f t="shared" si="479"/>
        <v>113265.541</v>
      </c>
      <c r="K2131" s="41">
        <f t="shared" si="480"/>
        <v>0</v>
      </c>
      <c r="L2131" s="2" t="str">
        <f t="shared" si="486"/>
        <v>J=</v>
      </c>
      <c r="M2131" s="42">
        <f t="shared" si="487"/>
        <v>44501</v>
      </c>
      <c r="N2131" s="5">
        <f t="shared" si="489"/>
        <v>0</v>
      </c>
      <c r="O2131" s="4"/>
      <c r="P2131" s="4"/>
      <c r="Q2131" s="4"/>
      <c r="R2131" s="5"/>
      <c r="S2131" s="3"/>
      <c r="T2131" s="4"/>
      <c r="U2131" s="5"/>
      <c r="V2131" s="5"/>
      <c r="W2131" s="5"/>
      <c r="X2131" s="4"/>
      <c r="Y2131" s="6"/>
      <c r="Z2131" s="4"/>
      <c r="AA2131" s="4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</row>
    <row r="2132" spans="1:144" x14ac:dyDescent="0.2">
      <c r="A2132" s="138">
        <f t="shared" si="481"/>
        <v>44427</v>
      </c>
      <c r="B2132" s="142">
        <f t="shared" ca="1" si="488"/>
        <v>1113862.9550000001</v>
      </c>
      <c r="C2132" s="52">
        <f t="shared" si="482"/>
        <v>1000000</v>
      </c>
      <c r="D2132" s="38">
        <f t="shared" si="483"/>
        <v>0.14476</v>
      </c>
      <c r="E2132" s="42">
        <f t="shared" si="484"/>
        <v>44134</v>
      </c>
      <c r="F2132" s="1">
        <f t="shared" si="476"/>
        <v>201</v>
      </c>
      <c r="G2132" s="51">
        <f t="shared" si="477"/>
        <v>201</v>
      </c>
      <c r="H2132" s="43">
        <f t="shared" si="478"/>
        <v>1.1138629550000001</v>
      </c>
      <c r="I2132" s="51">
        <f t="shared" si="485"/>
        <v>0</v>
      </c>
      <c r="J2132" s="52">
        <f t="shared" si="479"/>
        <v>113862.955</v>
      </c>
      <c r="K2132" s="41">
        <f t="shared" si="480"/>
        <v>0</v>
      </c>
      <c r="L2132" s="2" t="str">
        <f t="shared" si="486"/>
        <v>J=</v>
      </c>
      <c r="M2132" s="42">
        <f t="shared" si="487"/>
        <v>44501</v>
      </c>
      <c r="N2132" s="5">
        <f t="shared" si="489"/>
        <v>0</v>
      </c>
      <c r="O2132" s="4"/>
      <c r="P2132" s="4"/>
      <c r="Q2132" s="4"/>
      <c r="R2132" s="5"/>
      <c r="S2132" s="3"/>
      <c r="T2132" s="4"/>
      <c r="U2132" s="5"/>
      <c r="V2132" s="5"/>
      <c r="W2132" s="5"/>
      <c r="X2132" s="4"/>
      <c r="Y2132" s="6"/>
      <c r="Z2132" s="4"/>
      <c r="AA2132" s="4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</row>
    <row r="2133" spans="1:144" x14ac:dyDescent="0.2">
      <c r="A2133" s="138">
        <f t="shared" si="481"/>
        <v>44428</v>
      </c>
      <c r="B2133" s="142">
        <f t="shared" ca="1" si="488"/>
        <v>1114460.69</v>
      </c>
      <c r="C2133" s="52">
        <f t="shared" si="482"/>
        <v>1000000</v>
      </c>
      <c r="D2133" s="38">
        <f t="shared" si="483"/>
        <v>0.14476</v>
      </c>
      <c r="E2133" s="42">
        <f t="shared" si="484"/>
        <v>44134</v>
      </c>
      <c r="F2133" s="1">
        <f t="shared" si="476"/>
        <v>202</v>
      </c>
      <c r="G2133" s="51">
        <f t="shared" si="477"/>
        <v>202</v>
      </c>
      <c r="H2133" s="43">
        <f t="shared" si="478"/>
        <v>1.11446069</v>
      </c>
      <c r="I2133" s="51">
        <f t="shared" si="485"/>
        <v>0</v>
      </c>
      <c r="J2133" s="52">
        <f t="shared" si="479"/>
        <v>114460.69</v>
      </c>
      <c r="K2133" s="41">
        <f t="shared" si="480"/>
        <v>0</v>
      </c>
      <c r="L2133" s="2" t="str">
        <f t="shared" si="486"/>
        <v>J=</v>
      </c>
      <c r="M2133" s="42">
        <f t="shared" si="487"/>
        <v>44501</v>
      </c>
      <c r="N2133" s="5">
        <f t="shared" si="489"/>
        <v>0</v>
      </c>
      <c r="O2133" s="4"/>
      <c r="P2133" s="4"/>
      <c r="Q2133" s="4"/>
      <c r="R2133" s="5"/>
      <c r="S2133" s="3"/>
      <c r="T2133" s="4"/>
      <c r="U2133" s="5"/>
      <c r="V2133" s="5"/>
      <c r="W2133" s="5"/>
      <c r="X2133" s="4"/>
      <c r="Y2133" s="6"/>
      <c r="Z2133" s="4"/>
      <c r="AA2133" s="4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</row>
    <row r="2134" spans="1:144" x14ac:dyDescent="0.2">
      <c r="A2134" s="138">
        <f t="shared" si="481"/>
        <v>44429</v>
      </c>
      <c r="B2134" s="142">
        <f t="shared" ca="1" si="488"/>
        <v>1115058.7450000001</v>
      </c>
      <c r="C2134" s="52">
        <f t="shared" si="482"/>
        <v>1000000</v>
      </c>
      <c r="D2134" s="38">
        <f t="shared" si="483"/>
        <v>0.14476</v>
      </c>
      <c r="E2134" s="42">
        <f t="shared" si="484"/>
        <v>44134</v>
      </c>
      <c r="F2134" s="1">
        <f t="shared" si="476"/>
        <v>202</v>
      </c>
      <c r="G2134" s="51">
        <f t="shared" si="477"/>
        <v>203</v>
      </c>
      <c r="H2134" s="43">
        <f t="shared" si="478"/>
        <v>1.115058745</v>
      </c>
      <c r="I2134" s="51">
        <f t="shared" si="485"/>
        <v>0</v>
      </c>
      <c r="J2134" s="52">
        <f t="shared" si="479"/>
        <v>115058.745</v>
      </c>
      <c r="K2134" s="41">
        <f t="shared" si="480"/>
        <v>0</v>
      </c>
      <c r="L2134" s="2" t="str">
        <f t="shared" si="486"/>
        <v>J=</v>
      </c>
      <c r="M2134" s="42">
        <f t="shared" si="487"/>
        <v>44501</v>
      </c>
      <c r="N2134" s="5">
        <f t="shared" si="489"/>
        <v>0</v>
      </c>
      <c r="O2134" s="4"/>
      <c r="P2134" s="4"/>
      <c r="Q2134" s="4"/>
      <c r="R2134" s="5"/>
      <c r="S2134" s="3"/>
      <c r="T2134" s="4"/>
      <c r="U2134" s="5"/>
      <c r="V2134" s="5"/>
      <c r="W2134" s="5"/>
      <c r="X2134" s="4"/>
      <c r="Y2134" s="6"/>
      <c r="Z2134" s="4"/>
      <c r="AA2134" s="4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</row>
    <row r="2135" spans="1:144" x14ac:dyDescent="0.2">
      <c r="A2135" s="138">
        <f t="shared" si="481"/>
        <v>44430</v>
      </c>
      <c r="B2135" s="142">
        <f t="shared" ca="1" si="488"/>
        <v>1115058.7450000001</v>
      </c>
      <c r="C2135" s="52">
        <f t="shared" si="482"/>
        <v>1000000</v>
      </c>
      <c r="D2135" s="38">
        <f t="shared" si="483"/>
        <v>0.14476</v>
      </c>
      <c r="E2135" s="42">
        <f t="shared" si="484"/>
        <v>44134</v>
      </c>
      <c r="F2135" s="1">
        <f t="shared" si="476"/>
        <v>202</v>
      </c>
      <c r="G2135" s="51">
        <f t="shared" si="477"/>
        <v>203</v>
      </c>
      <c r="H2135" s="43">
        <f t="shared" si="478"/>
        <v>1.115058745</v>
      </c>
      <c r="I2135" s="51">
        <f t="shared" si="485"/>
        <v>0</v>
      </c>
      <c r="J2135" s="52">
        <f t="shared" si="479"/>
        <v>115058.745</v>
      </c>
      <c r="K2135" s="41">
        <f t="shared" si="480"/>
        <v>0</v>
      </c>
      <c r="L2135" s="2" t="str">
        <f t="shared" si="486"/>
        <v>J=</v>
      </c>
      <c r="M2135" s="42">
        <f t="shared" si="487"/>
        <v>44501</v>
      </c>
      <c r="N2135" s="5">
        <f t="shared" si="489"/>
        <v>0</v>
      </c>
      <c r="O2135" s="4"/>
      <c r="P2135" s="4"/>
      <c r="Q2135" s="4"/>
      <c r="R2135" s="5"/>
      <c r="S2135" s="3"/>
      <c r="T2135" s="4"/>
      <c r="U2135" s="5"/>
      <c r="V2135" s="5"/>
      <c r="W2135" s="5"/>
      <c r="X2135" s="4"/>
      <c r="Y2135" s="6"/>
      <c r="Z2135" s="4"/>
      <c r="AA2135" s="4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</row>
    <row r="2136" spans="1:144" x14ac:dyDescent="0.2">
      <c r="A2136" s="138">
        <f t="shared" si="481"/>
        <v>44431</v>
      </c>
      <c r="B2136" s="142">
        <f t="shared" ca="1" si="488"/>
        <v>1115058.7450000001</v>
      </c>
      <c r="C2136" s="52">
        <f t="shared" si="482"/>
        <v>1000000</v>
      </c>
      <c r="D2136" s="38">
        <f t="shared" si="483"/>
        <v>0.14476</v>
      </c>
      <c r="E2136" s="42">
        <f t="shared" si="484"/>
        <v>44134</v>
      </c>
      <c r="F2136" s="1">
        <f t="shared" si="476"/>
        <v>203</v>
      </c>
      <c r="G2136" s="51">
        <f t="shared" si="477"/>
        <v>203</v>
      </c>
      <c r="H2136" s="43">
        <f t="shared" si="478"/>
        <v>1.115058745</v>
      </c>
      <c r="I2136" s="51">
        <f t="shared" si="485"/>
        <v>0</v>
      </c>
      <c r="J2136" s="52">
        <f t="shared" si="479"/>
        <v>115058.745</v>
      </c>
      <c r="K2136" s="41">
        <f t="shared" si="480"/>
        <v>0</v>
      </c>
      <c r="L2136" s="2" t="str">
        <f t="shared" si="486"/>
        <v>J=</v>
      </c>
      <c r="M2136" s="42">
        <f t="shared" si="487"/>
        <v>44501</v>
      </c>
      <c r="N2136" s="5">
        <f t="shared" si="489"/>
        <v>0</v>
      </c>
      <c r="O2136" s="4"/>
      <c r="P2136" s="4"/>
      <c r="Q2136" s="4"/>
      <c r="R2136" s="5"/>
      <c r="S2136" s="3"/>
      <c r="T2136" s="4"/>
      <c r="U2136" s="5"/>
      <c r="V2136" s="5"/>
      <c r="W2136" s="5"/>
      <c r="X2136" s="4"/>
      <c r="Y2136" s="6"/>
      <c r="Z2136" s="4"/>
      <c r="AA2136" s="4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</row>
    <row r="2137" spans="1:144" x14ac:dyDescent="0.2">
      <c r="A2137" s="138">
        <f t="shared" si="481"/>
        <v>44432</v>
      </c>
      <c r="B2137" s="142">
        <f t="shared" ca="1" si="488"/>
        <v>1115657.121</v>
      </c>
      <c r="C2137" s="52">
        <f t="shared" si="482"/>
        <v>1000000</v>
      </c>
      <c r="D2137" s="38">
        <f t="shared" si="483"/>
        <v>0.14476</v>
      </c>
      <c r="E2137" s="42">
        <f t="shared" si="484"/>
        <v>44134</v>
      </c>
      <c r="F2137" s="1">
        <f t="shared" si="476"/>
        <v>204</v>
      </c>
      <c r="G2137" s="51">
        <f t="shared" si="477"/>
        <v>204</v>
      </c>
      <c r="H2137" s="43">
        <f t="shared" si="478"/>
        <v>1.1156571209999999</v>
      </c>
      <c r="I2137" s="51">
        <f t="shared" si="485"/>
        <v>0</v>
      </c>
      <c r="J2137" s="52">
        <f t="shared" si="479"/>
        <v>115657.121</v>
      </c>
      <c r="K2137" s="41">
        <f t="shared" si="480"/>
        <v>0</v>
      </c>
      <c r="L2137" s="2" t="str">
        <f t="shared" si="486"/>
        <v>J=</v>
      </c>
      <c r="M2137" s="42">
        <f t="shared" si="487"/>
        <v>44501</v>
      </c>
      <c r="N2137" s="5">
        <f t="shared" si="489"/>
        <v>0</v>
      </c>
      <c r="O2137" s="4"/>
      <c r="P2137" s="4"/>
      <c r="Q2137" s="4"/>
      <c r="R2137" s="5"/>
      <c r="S2137" s="3"/>
      <c r="T2137" s="4"/>
      <c r="U2137" s="5"/>
      <c r="V2137" s="5"/>
      <c r="W2137" s="5"/>
      <c r="X2137" s="4"/>
      <c r="Y2137" s="6"/>
      <c r="Z2137" s="4"/>
      <c r="AA2137" s="4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</row>
    <row r="2138" spans="1:144" x14ac:dyDescent="0.2">
      <c r="A2138" s="138">
        <f t="shared" si="481"/>
        <v>44433</v>
      </c>
      <c r="B2138" s="142">
        <f t="shared" ca="1" si="488"/>
        <v>1116255.8189999999</v>
      </c>
      <c r="C2138" s="52">
        <f t="shared" si="482"/>
        <v>1000000</v>
      </c>
      <c r="D2138" s="38">
        <f t="shared" si="483"/>
        <v>0.14476</v>
      </c>
      <c r="E2138" s="42">
        <f t="shared" si="484"/>
        <v>44134</v>
      </c>
      <c r="F2138" s="1">
        <f t="shared" si="476"/>
        <v>205</v>
      </c>
      <c r="G2138" s="51">
        <f t="shared" si="477"/>
        <v>205</v>
      </c>
      <c r="H2138" s="43">
        <f t="shared" si="478"/>
        <v>1.116255819</v>
      </c>
      <c r="I2138" s="51">
        <f t="shared" si="485"/>
        <v>0</v>
      </c>
      <c r="J2138" s="52">
        <f t="shared" si="479"/>
        <v>116255.819</v>
      </c>
      <c r="K2138" s="41">
        <f t="shared" si="480"/>
        <v>0</v>
      </c>
      <c r="L2138" s="2" t="str">
        <f t="shared" si="486"/>
        <v>J=</v>
      </c>
      <c r="M2138" s="42">
        <f t="shared" si="487"/>
        <v>44501</v>
      </c>
      <c r="N2138" s="5">
        <f t="shared" si="489"/>
        <v>0</v>
      </c>
      <c r="O2138" s="4"/>
      <c r="P2138" s="4"/>
      <c r="Q2138" s="4"/>
      <c r="R2138" s="5"/>
      <c r="S2138" s="3"/>
      <c r="T2138" s="4"/>
      <c r="U2138" s="5"/>
      <c r="V2138" s="5"/>
      <c r="W2138" s="5"/>
      <c r="X2138" s="4"/>
      <c r="Y2138" s="6"/>
      <c r="Z2138" s="4"/>
      <c r="AA2138" s="4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</row>
    <row r="2139" spans="1:144" x14ac:dyDescent="0.2">
      <c r="A2139" s="138">
        <f t="shared" si="481"/>
        <v>44434</v>
      </c>
      <c r="B2139" s="142">
        <f t="shared" ca="1" si="488"/>
        <v>1116854.838</v>
      </c>
      <c r="C2139" s="52">
        <f t="shared" si="482"/>
        <v>1000000</v>
      </c>
      <c r="D2139" s="38">
        <f t="shared" si="483"/>
        <v>0.14476</v>
      </c>
      <c r="E2139" s="42">
        <f t="shared" si="484"/>
        <v>44134</v>
      </c>
      <c r="F2139" s="1">
        <f t="shared" si="476"/>
        <v>206</v>
      </c>
      <c r="G2139" s="51">
        <f t="shared" si="477"/>
        <v>206</v>
      </c>
      <c r="H2139" s="43">
        <f t="shared" si="478"/>
        <v>1.1168548380000001</v>
      </c>
      <c r="I2139" s="51">
        <f t="shared" si="485"/>
        <v>0</v>
      </c>
      <c r="J2139" s="52">
        <f t="shared" si="479"/>
        <v>116854.838</v>
      </c>
      <c r="K2139" s="41">
        <f t="shared" si="480"/>
        <v>0</v>
      </c>
      <c r="L2139" s="2" t="str">
        <f t="shared" si="486"/>
        <v>J=</v>
      </c>
      <c r="M2139" s="42">
        <f t="shared" si="487"/>
        <v>44501</v>
      </c>
      <c r="N2139" s="5">
        <f t="shared" si="489"/>
        <v>0</v>
      </c>
      <c r="O2139" s="4"/>
      <c r="P2139" s="4"/>
      <c r="Q2139" s="4"/>
      <c r="R2139" s="5"/>
      <c r="S2139" s="3"/>
      <c r="T2139" s="4"/>
      <c r="U2139" s="5"/>
      <c r="V2139" s="5"/>
      <c r="W2139" s="5"/>
      <c r="X2139" s="4"/>
      <c r="Y2139" s="6"/>
      <c r="Z2139" s="4"/>
      <c r="AA2139" s="4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</row>
    <row r="2140" spans="1:144" x14ac:dyDescent="0.2">
      <c r="A2140" s="138">
        <f t="shared" si="481"/>
        <v>44435</v>
      </c>
      <c r="B2140" s="142">
        <f t="shared" ca="1" si="488"/>
        <v>1117454.1780000001</v>
      </c>
      <c r="C2140" s="52">
        <f t="shared" si="482"/>
        <v>1000000</v>
      </c>
      <c r="D2140" s="38">
        <f t="shared" si="483"/>
        <v>0.14476</v>
      </c>
      <c r="E2140" s="42">
        <f t="shared" si="484"/>
        <v>44134</v>
      </c>
      <c r="F2140" s="1">
        <f t="shared" si="476"/>
        <v>207</v>
      </c>
      <c r="G2140" s="51">
        <f t="shared" si="477"/>
        <v>207</v>
      </c>
      <c r="H2140" s="43">
        <f t="shared" si="478"/>
        <v>1.117454178</v>
      </c>
      <c r="I2140" s="51">
        <f t="shared" si="485"/>
        <v>0</v>
      </c>
      <c r="J2140" s="52">
        <f t="shared" si="479"/>
        <v>117454.178</v>
      </c>
      <c r="K2140" s="41">
        <f t="shared" si="480"/>
        <v>0</v>
      </c>
      <c r="L2140" s="2" t="str">
        <f t="shared" si="486"/>
        <v>J=</v>
      </c>
      <c r="M2140" s="42">
        <f t="shared" si="487"/>
        <v>44501</v>
      </c>
      <c r="N2140" s="5">
        <f t="shared" si="489"/>
        <v>0</v>
      </c>
      <c r="O2140" s="4"/>
      <c r="P2140" s="4"/>
      <c r="Q2140" s="4"/>
      <c r="R2140" s="5"/>
      <c r="S2140" s="3"/>
      <c r="T2140" s="4"/>
      <c r="U2140" s="5"/>
      <c r="V2140" s="5"/>
      <c r="W2140" s="5"/>
      <c r="X2140" s="4"/>
      <c r="Y2140" s="6"/>
      <c r="Z2140" s="4"/>
      <c r="AA2140" s="4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</row>
    <row r="2141" spans="1:144" x14ac:dyDescent="0.2">
      <c r="A2141" s="138">
        <f t="shared" si="481"/>
        <v>44436</v>
      </c>
      <c r="B2141" s="142">
        <f t="shared" ca="1" si="488"/>
        <v>1118053.8389999999</v>
      </c>
      <c r="C2141" s="52">
        <f t="shared" si="482"/>
        <v>1000000</v>
      </c>
      <c r="D2141" s="38">
        <f t="shared" si="483"/>
        <v>0.14476</v>
      </c>
      <c r="E2141" s="42">
        <f t="shared" si="484"/>
        <v>44134</v>
      </c>
      <c r="F2141" s="1">
        <f t="shared" si="476"/>
        <v>207</v>
      </c>
      <c r="G2141" s="51">
        <f t="shared" si="477"/>
        <v>208</v>
      </c>
      <c r="H2141" s="43">
        <f t="shared" si="478"/>
        <v>1.1180538390000001</v>
      </c>
      <c r="I2141" s="51">
        <f t="shared" si="485"/>
        <v>0</v>
      </c>
      <c r="J2141" s="52">
        <f t="shared" si="479"/>
        <v>118053.83900000001</v>
      </c>
      <c r="K2141" s="41">
        <f t="shared" si="480"/>
        <v>0</v>
      </c>
      <c r="L2141" s="2" t="str">
        <f t="shared" si="486"/>
        <v>J=</v>
      </c>
      <c r="M2141" s="42">
        <f t="shared" si="487"/>
        <v>44501</v>
      </c>
      <c r="N2141" s="5">
        <f t="shared" si="489"/>
        <v>0</v>
      </c>
      <c r="O2141" s="4"/>
      <c r="P2141" s="4"/>
      <c r="Q2141" s="4"/>
      <c r="R2141" s="5"/>
      <c r="S2141" s="3"/>
      <c r="T2141" s="4"/>
      <c r="U2141" s="5"/>
      <c r="V2141" s="5"/>
      <c r="W2141" s="5"/>
      <c r="X2141" s="4"/>
      <c r="Y2141" s="6"/>
      <c r="Z2141" s="4"/>
      <c r="AA2141" s="4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</row>
    <row r="2142" spans="1:144" x14ac:dyDescent="0.2">
      <c r="A2142" s="138">
        <f t="shared" si="481"/>
        <v>44437</v>
      </c>
      <c r="B2142" s="142">
        <f t="shared" ca="1" si="488"/>
        <v>1118053.8389999999</v>
      </c>
      <c r="C2142" s="52">
        <f t="shared" si="482"/>
        <v>1000000</v>
      </c>
      <c r="D2142" s="38">
        <f t="shared" si="483"/>
        <v>0.14476</v>
      </c>
      <c r="E2142" s="42">
        <f t="shared" si="484"/>
        <v>44134</v>
      </c>
      <c r="F2142" s="1">
        <f t="shared" si="476"/>
        <v>207</v>
      </c>
      <c r="G2142" s="51">
        <f t="shared" si="477"/>
        <v>208</v>
      </c>
      <c r="H2142" s="43">
        <f t="shared" si="478"/>
        <v>1.1180538390000001</v>
      </c>
      <c r="I2142" s="51">
        <f t="shared" si="485"/>
        <v>0</v>
      </c>
      <c r="J2142" s="52">
        <f t="shared" si="479"/>
        <v>118053.83900000001</v>
      </c>
      <c r="K2142" s="41">
        <f t="shared" si="480"/>
        <v>0</v>
      </c>
      <c r="L2142" s="2" t="str">
        <f t="shared" si="486"/>
        <v>J=</v>
      </c>
      <c r="M2142" s="42">
        <f t="shared" si="487"/>
        <v>44501</v>
      </c>
      <c r="N2142" s="5">
        <f t="shared" si="489"/>
        <v>0</v>
      </c>
      <c r="O2142" s="4"/>
      <c r="P2142" s="4"/>
      <c r="Q2142" s="4"/>
      <c r="R2142" s="5"/>
      <c r="S2142" s="3"/>
      <c r="T2142" s="4"/>
      <c r="U2142" s="5"/>
      <c r="V2142" s="5"/>
      <c r="W2142" s="5"/>
      <c r="X2142" s="4"/>
      <c r="Y2142" s="6"/>
      <c r="Z2142" s="4"/>
      <c r="AA2142" s="4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</row>
    <row r="2143" spans="1:144" x14ac:dyDescent="0.2">
      <c r="A2143" s="138">
        <f t="shared" si="481"/>
        <v>44438</v>
      </c>
      <c r="B2143" s="142">
        <f t="shared" ca="1" si="488"/>
        <v>1118053.8389999999</v>
      </c>
      <c r="C2143" s="52">
        <f t="shared" si="482"/>
        <v>1000000</v>
      </c>
      <c r="D2143" s="38">
        <f t="shared" si="483"/>
        <v>0.14476</v>
      </c>
      <c r="E2143" s="42">
        <f t="shared" si="484"/>
        <v>44134</v>
      </c>
      <c r="F2143" s="1">
        <f t="shared" si="476"/>
        <v>208</v>
      </c>
      <c r="G2143" s="51">
        <f t="shared" si="477"/>
        <v>208</v>
      </c>
      <c r="H2143" s="43">
        <f t="shared" si="478"/>
        <v>1.1180538390000001</v>
      </c>
      <c r="I2143" s="51">
        <f t="shared" si="485"/>
        <v>0</v>
      </c>
      <c r="J2143" s="52">
        <f t="shared" si="479"/>
        <v>118053.83900000001</v>
      </c>
      <c r="K2143" s="41">
        <f t="shared" si="480"/>
        <v>0</v>
      </c>
      <c r="L2143" s="2" t="str">
        <f t="shared" si="486"/>
        <v>J=</v>
      </c>
      <c r="M2143" s="42">
        <f t="shared" si="487"/>
        <v>44501</v>
      </c>
      <c r="N2143" s="5">
        <f t="shared" si="489"/>
        <v>0</v>
      </c>
      <c r="O2143" s="4"/>
      <c r="P2143" s="4"/>
      <c r="Q2143" s="4"/>
      <c r="R2143" s="5"/>
      <c r="S2143" s="3"/>
      <c r="T2143" s="4"/>
      <c r="U2143" s="5"/>
      <c r="V2143" s="5"/>
      <c r="W2143" s="5"/>
      <c r="X2143" s="4"/>
      <c r="Y2143" s="6"/>
      <c r="Z2143" s="4"/>
      <c r="AA2143" s="4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</row>
    <row r="2144" spans="1:144" x14ac:dyDescent="0.2">
      <c r="A2144" s="138">
        <f t="shared" si="481"/>
        <v>44439</v>
      </c>
      <c r="B2144" s="142">
        <f t="shared" ca="1" si="488"/>
        <v>1118653.8230000001</v>
      </c>
      <c r="C2144" s="52">
        <f t="shared" si="482"/>
        <v>1000000</v>
      </c>
      <c r="D2144" s="38">
        <f t="shared" si="483"/>
        <v>0.14476</v>
      </c>
      <c r="E2144" s="42">
        <f t="shared" si="484"/>
        <v>44134</v>
      </c>
      <c r="F2144" s="1">
        <f t="shared" si="476"/>
        <v>209</v>
      </c>
      <c r="G2144" s="51">
        <f t="shared" si="477"/>
        <v>209</v>
      </c>
      <c r="H2144" s="43">
        <f t="shared" si="478"/>
        <v>1.118653823</v>
      </c>
      <c r="I2144" s="51">
        <f t="shared" si="485"/>
        <v>0</v>
      </c>
      <c r="J2144" s="52">
        <f t="shared" si="479"/>
        <v>118653.823</v>
      </c>
      <c r="K2144" s="41">
        <f t="shared" si="480"/>
        <v>0</v>
      </c>
      <c r="L2144" s="2" t="str">
        <f t="shared" si="486"/>
        <v>J=</v>
      </c>
      <c r="M2144" s="42">
        <f t="shared" si="487"/>
        <v>44501</v>
      </c>
      <c r="N2144" s="5">
        <f t="shared" si="489"/>
        <v>0</v>
      </c>
      <c r="O2144" s="4"/>
      <c r="P2144" s="4"/>
      <c r="Q2144" s="4"/>
      <c r="R2144" s="5"/>
      <c r="S2144" s="3"/>
      <c r="T2144" s="4"/>
      <c r="U2144" s="5"/>
      <c r="V2144" s="5"/>
      <c r="W2144" s="5"/>
      <c r="X2144" s="4"/>
      <c r="Y2144" s="6"/>
      <c r="Z2144" s="4"/>
      <c r="AA2144" s="4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</row>
    <row r="2145" spans="1:144" x14ac:dyDescent="0.2">
      <c r="A2145" s="138">
        <f t="shared" si="481"/>
        <v>44440</v>
      </c>
      <c r="B2145" s="142">
        <f t="shared" ca="1" si="488"/>
        <v>1119254.128</v>
      </c>
      <c r="C2145" s="52">
        <f t="shared" si="482"/>
        <v>1000000</v>
      </c>
      <c r="D2145" s="38">
        <f t="shared" si="483"/>
        <v>0.14476</v>
      </c>
      <c r="E2145" s="42">
        <f t="shared" si="484"/>
        <v>44134</v>
      </c>
      <c r="F2145" s="1">
        <f t="shared" si="476"/>
        <v>210</v>
      </c>
      <c r="G2145" s="51">
        <f t="shared" si="477"/>
        <v>210</v>
      </c>
      <c r="H2145" s="43">
        <f t="shared" si="478"/>
        <v>1.1192541279999999</v>
      </c>
      <c r="I2145" s="51">
        <f t="shared" si="485"/>
        <v>0</v>
      </c>
      <c r="J2145" s="52">
        <f t="shared" si="479"/>
        <v>119254.128</v>
      </c>
      <c r="K2145" s="41">
        <f t="shared" si="480"/>
        <v>0</v>
      </c>
      <c r="L2145" s="2" t="str">
        <f t="shared" si="486"/>
        <v>J=</v>
      </c>
      <c r="M2145" s="42">
        <f t="shared" si="487"/>
        <v>44501</v>
      </c>
      <c r="N2145" s="5">
        <f t="shared" si="489"/>
        <v>0</v>
      </c>
      <c r="O2145" s="4"/>
      <c r="P2145" s="4"/>
      <c r="Q2145" s="4"/>
      <c r="R2145" s="5"/>
      <c r="S2145" s="3"/>
      <c r="T2145" s="4"/>
      <c r="U2145" s="5"/>
      <c r="V2145" s="5"/>
      <c r="W2145" s="5"/>
      <c r="X2145" s="4"/>
      <c r="Y2145" s="6"/>
      <c r="Z2145" s="4"/>
      <c r="AA2145" s="4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</row>
    <row r="2146" spans="1:144" x14ac:dyDescent="0.2">
      <c r="A2146" s="138">
        <f t="shared" si="481"/>
        <v>44441</v>
      </c>
      <c r="B2146" s="142">
        <f t="shared" ca="1" si="488"/>
        <v>1119854.7560000001</v>
      </c>
      <c r="C2146" s="52">
        <f t="shared" si="482"/>
        <v>1000000</v>
      </c>
      <c r="D2146" s="38">
        <f t="shared" si="483"/>
        <v>0.14476</v>
      </c>
      <c r="E2146" s="42">
        <f t="shared" si="484"/>
        <v>44134</v>
      </c>
      <c r="F2146" s="1">
        <f t="shared" si="476"/>
        <v>211</v>
      </c>
      <c r="G2146" s="51">
        <f t="shared" si="477"/>
        <v>211</v>
      </c>
      <c r="H2146" s="43">
        <f t="shared" si="478"/>
        <v>1.1198547560000001</v>
      </c>
      <c r="I2146" s="51">
        <f t="shared" si="485"/>
        <v>0</v>
      </c>
      <c r="J2146" s="52">
        <f t="shared" si="479"/>
        <v>119854.75599999999</v>
      </c>
      <c r="K2146" s="41">
        <f t="shared" si="480"/>
        <v>0</v>
      </c>
      <c r="L2146" s="2" t="str">
        <f t="shared" si="486"/>
        <v>J=</v>
      </c>
      <c r="M2146" s="42">
        <f t="shared" si="487"/>
        <v>44501</v>
      </c>
      <c r="N2146" s="5">
        <f t="shared" si="489"/>
        <v>0</v>
      </c>
      <c r="O2146" s="4"/>
      <c r="P2146" s="4"/>
      <c r="Q2146" s="4"/>
      <c r="R2146" s="5"/>
      <c r="S2146" s="3"/>
      <c r="T2146" s="4"/>
      <c r="U2146" s="5"/>
      <c r="V2146" s="5"/>
      <c r="W2146" s="5"/>
      <c r="X2146" s="4"/>
      <c r="Y2146" s="6"/>
      <c r="Z2146" s="4"/>
      <c r="AA2146" s="4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</row>
    <row r="2147" spans="1:144" x14ac:dyDescent="0.2">
      <c r="A2147" s="138">
        <f t="shared" si="481"/>
        <v>44442</v>
      </c>
      <c r="B2147" s="142">
        <f t="shared" ca="1" si="488"/>
        <v>1120455.706</v>
      </c>
      <c r="C2147" s="52">
        <f t="shared" si="482"/>
        <v>1000000</v>
      </c>
      <c r="D2147" s="38">
        <f t="shared" si="483"/>
        <v>0.14476</v>
      </c>
      <c r="E2147" s="42">
        <f t="shared" si="484"/>
        <v>44134</v>
      </c>
      <c r="F2147" s="1">
        <f t="shared" si="476"/>
        <v>212</v>
      </c>
      <c r="G2147" s="51">
        <f t="shared" si="477"/>
        <v>212</v>
      </c>
      <c r="H2147" s="43">
        <f t="shared" si="478"/>
        <v>1.120455706</v>
      </c>
      <c r="I2147" s="51">
        <f t="shared" si="485"/>
        <v>0</v>
      </c>
      <c r="J2147" s="52">
        <f t="shared" si="479"/>
        <v>120455.70600000001</v>
      </c>
      <c r="K2147" s="41">
        <f t="shared" si="480"/>
        <v>0</v>
      </c>
      <c r="L2147" s="2" t="str">
        <f t="shared" si="486"/>
        <v>J=</v>
      </c>
      <c r="M2147" s="42">
        <f t="shared" si="487"/>
        <v>44501</v>
      </c>
      <c r="N2147" s="5">
        <f t="shared" si="489"/>
        <v>0</v>
      </c>
      <c r="O2147" s="4"/>
      <c r="P2147" s="4"/>
      <c r="Q2147" s="4"/>
      <c r="R2147" s="5"/>
      <c r="S2147" s="3"/>
      <c r="T2147" s="4"/>
      <c r="U2147" s="5"/>
      <c r="V2147" s="5"/>
      <c r="W2147" s="5"/>
      <c r="X2147" s="4"/>
      <c r="Y2147" s="6"/>
      <c r="Z2147" s="4"/>
      <c r="AA2147" s="4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</row>
    <row r="2148" spans="1:144" x14ac:dyDescent="0.2">
      <c r="A2148" s="138">
        <f t="shared" si="481"/>
        <v>44443</v>
      </c>
      <c r="B2148" s="142">
        <f t="shared" ca="1" si="488"/>
        <v>1121056.9790000001</v>
      </c>
      <c r="C2148" s="52">
        <f t="shared" si="482"/>
        <v>1000000</v>
      </c>
      <c r="D2148" s="38">
        <f t="shared" si="483"/>
        <v>0.14476</v>
      </c>
      <c r="E2148" s="42">
        <f t="shared" si="484"/>
        <v>44134</v>
      </c>
      <c r="F2148" s="1">
        <f t="shared" si="476"/>
        <v>212</v>
      </c>
      <c r="G2148" s="51">
        <f t="shared" si="477"/>
        <v>213</v>
      </c>
      <c r="H2148" s="43">
        <f t="shared" si="478"/>
        <v>1.121056979</v>
      </c>
      <c r="I2148" s="51">
        <f t="shared" si="485"/>
        <v>0</v>
      </c>
      <c r="J2148" s="52">
        <f t="shared" si="479"/>
        <v>121056.97900000001</v>
      </c>
      <c r="K2148" s="41">
        <f t="shared" si="480"/>
        <v>0</v>
      </c>
      <c r="L2148" s="2" t="str">
        <f t="shared" si="486"/>
        <v>J=</v>
      </c>
      <c r="M2148" s="42">
        <f t="shared" si="487"/>
        <v>44501</v>
      </c>
      <c r="N2148" s="5">
        <f t="shared" si="489"/>
        <v>0</v>
      </c>
      <c r="O2148" s="4"/>
      <c r="P2148" s="4"/>
      <c r="Q2148" s="4"/>
      <c r="R2148" s="5"/>
      <c r="S2148" s="3"/>
      <c r="T2148" s="4"/>
      <c r="U2148" s="5"/>
      <c r="V2148" s="5"/>
      <c r="W2148" s="5"/>
      <c r="X2148" s="4"/>
      <c r="Y2148" s="6"/>
      <c r="Z2148" s="4"/>
      <c r="AA2148" s="4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</row>
    <row r="2149" spans="1:144" x14ac:dyDescent="0.2">
      <c r="A2149" s="138">
        <f t="shared" si="481"/>
        <v>44444</v>
      </c>
      <c r="B2149" s="142">
        <f t="shared" ca="1" si="488"/>
        <v>1121056.9790000001</v>
      </c>
      <c r="C2149" s="52">
        <f t="shared" si="482"/>
        <v>1000000</v>
      </c>
      <c r="D2149" s="38">
        <f t="shared" si="483"/>
        <v>0.14476</v>
      </c>
      <c r="E2149" s="42">
        <f t="shared" si="484"/>
        <v>44134</v>
      </c>
      <c r="F2149" s="1">
        <f t="shared" si="476"/>
        <v>212</v>
      </c>
      <c r="G2149" s="51">
        <f t="shared" si="477"/>
        <v>213</v>
      </c>
      <c r="H2149" s="43">
        <f t="shared" si="478"/>
        <v>1.121056979</v>
      </c>
      <c r="I2149" s="51">
        <f t="shared" si="485"/>
        <v>0</v>
      </c>
      <c r="J2149" s="52">
        <f t="shared" si="479"/>
        <v>121056.97900000001</v>
      </c>
      <c r="K2149" s="41">
        <f t="shared" si="480"/>
        <v>0</v>
      </c>
      <c r="L2149" s="2" t="str">
        <f t="shared" si="486"/>
        <v>J=</v>
      </c>
      <c r="M2149" s="42">
        <f t="shared" si="487"/>
        <v>44501</v>
      </c>
      <c r="N2149" s="5">
        <f t="shared" si="489"/>
        <v>0</v>
      </c>
      <c r="O2149" s="4"/>
      <c r="P2149" s="4"/>
      <c r="Q2149" s="4"/>
      <c r="R2149" s="5"/>
      <c r="S2149" s="3"/>
      <c r="T2149" s="4"/>
      <c r="U2149" s="5"/>
      <c r="V2149" s="5"/>
      <c r="W2149" s="5"/>
      <c r="X2149" s="4"/>
      <c r="Y2149" s="6"/>
      <c r="Z2149" s="4"/>
      <c r="AA2149" s="4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</row>
    <row r="2150" spans="1:144" x14ac:dyDescent="0.2">
      <c r="A2150" s="138">
        <f t="shared" si="481"/>
        <v>44445</v>
      </c>
      <c r="B2150" s="142">
        <f t="shared" ca="1" si="488"/>
        <v>1121056.9790000001</v>
      </c>
      <c r="C2150" s="52">
        <f t="shared" si="482"/>
        <v>1000000</v>
      </c>
      <c r="D2150" s="38">
        <f t="shared" si="483"/>
        <v>0.14476</v>
      </c>
      <c r="E2150" s="42">
        <f t="shared" si="484"/>
        <v>44134</v>
      </c>
      <c r="F2150" s="1">
        <f t="shared" si="476"/>
        <v>213</v>
      </c>
      <c r="G2150" s="51">
        <f t="shared" si="477"/>
        <v>213</v>
      </c>
      <c r="H2150" s="43">
        <f t="shared" si="478"/>
        <v>1.121056979</v>
      </c>
      <c r="I2150" s="51">
        <f t="shared" si="485"/>
        <v>0</v>
      </c>
      <c r="J2150" s="52">
        <f t="shared" si="479"/>
        <v>121056.97900000001</v>
      </c>
      <c r="K2150" s="41">
        <f t="shared" si="480"/>
        <v>0</v>
      </c>
      <c r="L2150" s="2" t="str">
        <f t="shared" si="486"/>
        <v>J=</v>
      </c>
      <c r="M2150" s="42">
        <f t="shared" si="487"/>
        <v>44501</v>
      </c>
      <c r="N2150" s="5">
        <f t="shared" si="489"/>
        <v>0</v>
      </c>
      <c r="O2150" s="4"/>
      <c r="P2150" s="4"/>
      <c r="Q2150" s="4"/>
      <c r="R2150" s="5"/>
      <c r="S2150" s="3"/>
      <c r="T2150" s="4"/>
      <c r="U2150" s="5"/>
      <c r="V2150" s="5"/>
      <c r="W2150" s="5"/>
      <c r="X2150" s="4"/>
      <c r="Y2150" s="6"/>
      <c r="Z2150" s="4"/>
      <c r="AA2150" s="4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</row>
    <row r="2151" spans="1:144" x14ac:dyDescent="0.2">
      <c r="A2151" s="138">
        <f t="shared" si="481"/>
        <v>44446</v>
      </c>
      <c r="B2151" s="142">
        <f t="shared" ca="1" si="488"/>
        <v>1121658.574</v>
      </c>
      <c r="C2151" s="52">
        <f t="shared" si="482"/>
        <v>1000000</v>
      </c>
      <c r="D2151" s="38">
        <f t="shared" si="483"/>
        <v>0.14476</v>
      </c>
      <c r="E2151" s="42">
        <f t="shared" si="484"/>
        <v>44134</v>
      </c>
      <c r="F2151" s="1">
        <f t="shared" si="476"/>
        <v>213</v>
      </c>
      <c r="G2151" s="51">
        <f t="shared" si="477"/>
        <v>214</v>
      </c>
      <c r="H2151" s="43">
        <f t="shared" si="478"/>
        <v>1.121658574</v>
      </c>
      <c r="I2151" s="51">
        <f t="shared" si="485"/>
        <v>0</v>
      </c>
      <c r="J2151" s="52">
        <f t="shared" si="479"/>
        <v>121658.57399999999</v>
      </c>
      <c r="K2151" s="41">
        <f t="shared" si="480"/>
        <v>0</v>
      </c>
      <c r="L2151" s="2" t="str">
        <f t="shared" si="486"/>
        <v>J=</v>
      </c>
      <c r="M2151" s="42">
        <f t="shared" si="487"/>
        <v>44501</v>
      </c>
      <c r="N2151" s="5">
        <f t="shared" si="489"/>
        <v>0</v>
      </c>
      <c r="O2151" s="4"/>
      <c r="P2151" s="4"/>
      <c r="Q2151" s="4"/>
      <c r="R2151" s="5"/>
      <c r="S2151" s="3"/>
      <c r="T2151" s="4"/>
      <c r="U2151" s="5"/>
      <c r="V2151" s="5"/>
      <c r="W2151" s="5"/>
      <c r="X2151" s="4"/>
      <c r="Y2151" s="6"/>
      <c r="Z2151" s="4"/>
      <c r="AA2151" s="4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</row>
    <row r="2152" spans="1:144" x14ac:dyDescent="0.2">
      <c r="A2152" s="138">
        <f t="shared" si="481"/>
        <v>44447</v>
      </c>
      <c r="B2152" s="142">
        <f t="shared" ca="1" si="488"/>
        <v>1121658.574</v>
      </c>
      <c r="C2152" s="52">
        <f t="shared" si="482"/>
        <v>1000000</v>
      </c>
      <c r="D2152" s="38">
        <f t="shared" si="483"/>
        <v>0.14476</v>
      </c>
      <c r="E2152" s="42">
        <f t="shared" si="484"/>
        <v>44134</v>
      </c>
      <c r="F2152" s="1">
        <f t="shared" si="476"/>
        <v>214</v>
      </c>
      <c r="G2152" s="51">
        <f t="shared" si="477"/>
        <v>214</v>
      </c>
      <c r="H2152" s="43">
        <f t="shared" si="478"/>
        <v>1.121658574</v>
      </c>
      <c r="I2152" s="51">
        <f t="shared" si="485"/>
        <v>0</v>
      </c>
      <c r="J2152" s="52">
        <f t="shared" si="479"/>
        <v>121658.57399999999</v>
      </c>
      <c r="K2152" s="41">
        <f t="shared" si="480"/>
        <v>0</v>
      </c>
      <c r="L2152" s="2" t="str">
        <f t="shared" si="486"/>
        <v>J=</v>
      </c>
      <c r="M2152" s="42">
        <f t="shared" si="487"/>
        <v>44501</v>
      </c>
      <c r="N2152" s="5">
        <f t="shared" si="489"/>
        <v>0</v>
      </c>
      <c r="O2152" s="4"/>
      <c r="P2152" s="4"/>
      <c r="Q2152" s="4"/>
      <c r="R2152" s="5"/>
      <c r="S2152" s="3"/>
      <c r="T2152" s="4"/>
      <c r="U2152" s="5"/>
      <c r="V2152" s="5"/>
      <c r="W2152" s="5"/>
      <c r="X2152" s="4"/>
      <c r="Y2152" s="6"/>
      <c r="Z2152" s="4"/>
      <c r="AA2152" s="4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</row>
    <row r="2153" spans="1:144" x14ac:dyDescent="0.2">
      <c r="A2153" s="138">
        <f t="shared" si="481"/>
        <v>44448</v>
      </c>
      <c r="B2153" s="142">
        <f t="shared" ca="1" si="488"/>
        <v>1122260.4920000001</v>
      </c>
      <c r="C2153" s="52">
        <f t="shared" si="482"/>
        <v>1000000</v>
      </c>
      <c r="D2153" s="38">
        <f t="shared" si="483"/>
        <v>0.14476</v>
      </c>
      <c r="E2153" s="42">
        <f t="shared" si="484"/>
        <v>44134</v>
      </c>
      <c r="F2153" s="1">
        <f t="shared" si="476"/>
        <v>215</v>
      </c>
      <c r="G2153" s="51">
        <f t="shared" si="477"/>
        <v>215</v>
      </c>
      <c r="H2153" s="43">
        <f t="shared" si="478"/>
        <v>1.1222604920000001</v>
      </c>
      <c r="I2153" s="51">
        <f t="shared" si="485"/>
        <v>0</v>
      </c>
      <c r="J2153" s="52">
        <f t="shared" si="479"/>
        <v>122260.492</v>
      </c>
      <c r="K2153" s="41">
        <f t="shared" si="480"/>
        <v>0</v>
      </c>
      <c r="L2153" s="2" t="str">
        <f t="shared" si="486"/>
        <v>J=</v>
      </c>
      <c r="M2153" s="42">
        <f t="shared" si="487"/>
        <v>44501</v>
      </c>
      <c r="N2153" s="5">
        <f t="shared" si="489"/>
        <v>0</v>
      </c>
      <c r="O2153" s="4"/>
      <c r="P2153" s="4"/>
      <c r="Q2153" s="4"/>
      <c r="R2153" s="5"/>
      <c r="S2153" s="3"/>
      <c r="T2153" s="4"/>
      <c r="U2153" s="5"/>
      <c r="V2153" s="5"/>
      <c r="W2153" s="5"/>
      <c r="X2153" s="4"/>
      <c r="Y2153" s="6"/>
      <c r="Z2153" s="4"/>
      <c r="AA2153" s="4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</row>
    <row r="2154" spans="1:144" x14ac:dyDescent="0.2">
      <c r="A2154" s="138">
        <f t="shared" si="481"/>
        <v>44449</v>
      </c>
      <c r="B2154" s="142">
        <f t="shared" ca="1" si="488"/>
        <v>1122862.733</v>
      </c>
      <c r="C2154" s="52">
        <f t="shared" si="482"/>
        <v>1000000</v>
      </c>
      <c r="D2154" s="38">
        <f t="shared" si="483"/>
        <v>0.14476</v>
      </c>
      <c r="E2154" s="42">
        <f t="shared" si="484"/>
        <v>44134</v>
      </c>
      <c r="F2154" s="1">
        <f t="shared" si="476"/>
        <v>216</v>
      </c>
      <c r="G2154" s="51">
        <f t="shared" si="477"/>
        <v>216</v>
      </c>
      <c r="H2154" s="43">
        <f t="shared" si="478"/>
        <v>1.1228627330000001</v>
      </c>
      <c r="I2154" s="51">
        <f t="shared" si="485"/>
        <v>0</v>
      </c>
      <c r="J2154" s="52">
        <f t="shared" si="479"/>
        <v>122862.73299999999</v>
      </c>
      <c r="K2154" s="41">
        <f t="shared" si="480"/>
        <v>0</v>
      </c>
      <c r="L2154" s="2" t="str">
        <f t="shared" si="486"/>
        <v>J=</v>
      </c>
      <c r="M2154" s="42">
        <f t="shared" si="487"/>
        <v>44501</v>
      </c>
      <c r="N2154" s="5">
        <f t="shared" si="489"/>
        <v>0</v>
      </c>
      <c r="O2154" s="4"/>
      <c r="P2154" s="4"/>
      <c r="Q2154" s="4"/>
      <c r="R2154" s="5"/>
      <c r="S2154" s="3"/>
      <c r="T2154" s="4"/>
      <c r="U2154" s="5"/>
      <c r="V2154" s="5"/>
      <c r="W2154" s="5"/>
      <c r="X2154" s="4"/>
      <c r="Y2154" s="6"/>
      <c r="Z2154" s="4"/>
      <c r="AA2154" s="4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</row>
    <row r="2155" spans="1:144" x14ac:dyDescent="0.2">
      <c r="A2155" s="138">
        <f t="shared" si="481"/>
        <v>44450</v>
      </c>
      <c r="B2155" s="142">
        <f t="shared" ca="1" si="488"/>
        <v>1123465.297</v>
      </c>
      <c r="C2155" s="52">
        <f t="shared" si="482"/>
        <v>1000000</v>
      </c>
      <c r="D2155" s="38">
        <f t="shared" si="483"/>
        <v>0.14476</v>
      </c>
      <c r="E2155" s="42">
        <f t="shared" si="484"/>
        <v>44134</v>
      </c>
      <c r="F2155" s="1">
        <f t="shared" si="476"/>
        <v>216</v>
      </c>
      <c r="G2155" s="51">
        <f t="shared" si="477"/>
        <v>217</v>
      </c>
      <c r="H2155" s="43">
        <f t="shared" si="478"/>
        <v>1.1234652970000001</v>
      </c>
      <c r="I2155" s="51">
        <f t="shared" si="485"/>
        <v>0</v>
      </c>
      <c r="J2155" s="52">
        <f t="shared" si="479"/>
        <v>123465.29700000001</v>
      </c>
      <c r="K2155" s="41">
        <f t="shared" si="480"/>
        <v>0</v>
      </c>
      <c r="L2155" s="2" t="str">
        <f t="shared" si="486"/>
        <v>J=</v>
      </c>
      <c r="M2155" s="42">
        <f t="shared" si="487"/>
        <v>44501</v>
      </c>
      <c r="N2155" s="5">
        <f t="shared" si="489"/>
        <v>0</v>
      </c>
      <c r="O2155" s="4"/>
      <c r="P2155" s="4"/>
      <c r="Q2155" s="4"/>
      <c r="R2155" s="5"/>
      <c r="S2155" s="3"/>
      <c r="T2155" s="4"/>
      <c r="U2155" s="5"/>
      <c r="V2155" s="5"/>
      <c r="W2155" s="5"/>
      <c r="X2155" s="4"/>
      <c r="Y2155" s="6"/>
      <c r="Z2155" s="4"/>
      <c r="AA2155" s="4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</row>
    <row r="2156" spans="1:144" x14ac:dyDescent="0.2">
      <c r="A2156" s="138">
        <f t="shared" si="481"/>
        <v>44451</v>
      </c>
      <c r="B2156" s="142">
        <f t="shared" ca="1" si="488"/>
        <v>1123465.297</v>
      </c>
      <c r="C2156" s="52">
        <f t="shared" si="482"/>
        <v>1000000</v>
      </c>
      <c r="D2156" s="38">
        <f t="shared" si="483"/>
        <v>0.14476</v>
      </c>
      <c r="E2156" s="42">
        <f t="shared" si="484"/>
        <v>44134</v>
      </c>
      <c r="F2156" s="1">
        <f t="shared" si="476"/>
        <v>216</v>
      </c>
      <c r="G2156" s="51">
        <f t="shared" si="477"/>
        <v>217</v>
      </c>
      <c r="H2156" s="43">
        <f t="shared" si="478"/>
        <v>1.1234652970000001</v>
      </c>
      <c r="I2156" s="51">
        <f t="shared" si="485"/>
        <v>0</v>
      </c>
      <c r="J2156" s="52">
        <f t="shared" si="479"/>
        <v>123465.29700000001</v>
      </c>
      <c r="K2156" s="41">
        <f t="shared" si="480"/>
        <v>0</v>
      </c>
      <c r="L2156" s="2" t="str">
        <f t="shared" si="486"/>
        <v>J=</v>
      </c>
      <c r="M2156" s="42">
        <f t="shared" si="487"/>
        <v>44501</v>
      </c>
      <c r="N2156" s="5">
        <f t="shared" si="489"/>
        <v>0</v>
      </c>
      <c r="O2156" s="4"/>
      <c r="P2156" s="4"/>
      <c r="Q2156" s="4"/>
      <c r="R2156" s="5"/>
      <c r="S2156" s="3"/>
      <c r="T2156" s="4"/>
      <c r="U2156" s="5"/>
      <c r="V2156" s="5"/>
      <c r="W2156" s="5"/>
      <c r="X2156" s="4"/>
      <c r="Y2156" s="6"/>
      <c r="Z2156" s="4"/>
      <c r="AA2156" s="4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</row>
    <row r="2157" spans="1:144" x14ac:dyDescent="0.2">
      <c r="A2157" s="138">
        <f t="shared" si="481"/>
        <v>44452</v>
      </c>
      <c r="B2157" s="142">
        <f t="shared" ca="1" si="488"/>
        <v>1123465.297</v>
      </c>
      <c r="C2157" s="52">
        <f t="shared" si="482"/>
        <v>1000000</v>
      </c>
      <c r="D2157" s="38">
        <f t="shared" si="483"/>
        <v>0.14476</v>
      </c>
      <c r="E2157" s="42">
        <f t="shared" si="484"/>
        <v>44134</v>
      </c>
      <c r="F2157" s="1">
        <f t="shared" si="476"/>
        <v>217</v>
      </c>
      <c r="G2157" s="51">
        <f t="shared" si="477"/>
        <v>217</v>
      </c>
      <c r="H2157" s="43">
        <f t="shared" si="478"/>
        <v>1.1234652970000001</v>
      </c>
      <c r="I2157" s="51">
        <f t="shared" si="485"/>
        <v>0</v>
      </c>
      <c r="J2157" s="52">
        <f t="shared" si="479"/>
        <v>123465.29700000001</v>
      </c>
      <c r="K2157" s="41">
        <f t="shared" si="480"/>
        <v>0</v>
      </c>
      <c r="L2157" s="2" t="str">
        <f t="shared" si="486"/>
        <v>J=</v>
      </c>
      <c r="M2157" s="42">
        <f t="shared" si="487"/>
        <v>44501</v>
      </c>
      <c r="N2157" s="5">
        <f t="shared" si="489"/>
        <v>0</v>
      </c>
      <c r="O2157" s="4"/>
      <c r="P2157" s="4"/>
      <c r="Q2157" s="4"/>
      <c r="R2157" s="5"/>
      <c r="S2157" s="3"/>
      <c r="T2157" s="4"/>
      <c r="U2157" s="5"/>
      <c r="V2157" s="5"/>
      <c r="W2157" s="5"/>
      <c r="X2157" s="4"/>
      <c r="Y2157" s="6"/>
      <c r="Z2157" s="4"/>
      <c r="AA2157" s="4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</row>
    <row r="2158" spans="1:144" x14ac:dyDescent="0.2">
      <c r="A2158" s="138">
        <f t="shared" si="481"/>
        <v>44453</v>
      </c>
      <c r="B2158" s="142">
        <f t="shared" ca="1" si="488"/>
        <v>1124068.1839999999</v>
      </c>
      <c r="C2158" s="52">
        <f t="shared" si="482"/>
        <v>1000000</v>
      </c>
      <c r="D2158" s="38">
        <f t="shared" si="483"/>
        <v>0.14476</v>
      </c>
      <c r="E2158" s="42">
        <f t="shared" si="484"/>
        <v>44134</v>
      </c>
      <c r="F2158" s="1">
        <f t="shared" si="476"/>
        <v>218</v>
      </c>
      <c r="G2158" s="51">
        <f t="shared" si="477"/>
        <v>218</v>
      </c>
      <c r="H2158" s="43">
        <f t="shared" si="478"/>
        <v>1.124068184</v>
      </c>
      <c r="I2158" s="51">
        <f t="shared" si="485"/>
        <v>0</v>
      </c>
      <c r="J2158" s="52">
        <f t="shared" si="479"/>
        <v>124068.18399999999</v>
      </c>
      <c r="K2158" s="41">
        <f t="shared" si="480"/>
        <v>0</v>
      </c>
      <c r="L2158" s="2" t="str">
        <f t="shared" si="486"/>
        <v>J=</v>
      </c>
      <c r="M2158" s="42">
        <f t="shared" si="487"/>
        <v>44501</v>
      </c>
      <c r="N2158" s="5">
        <f t="shared" si="489"/>
        <v>0</v>
      </c>
      <c r="O2158" s="4"/>
      <c r="P2158" s="4"/>
      <c r="Q2158" s="4"/>
      <c r="R2158" s="5"/>
      <c r="S2158" s="3"/>
      <c r="T2158" s="4"/>
      <c r="U2158" s="5"/>
      <c r="V2158" s="5"/>
      <c r="W2158" s="5"/>
      <c r="X2158" s="4"/>
      <c r="Y2158" s="6"/>
      <c r="Z2158" s="4"/>
      <c r="AA2158" s="4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</row>
    <row r="2159" spans="1:144" x14ac:dyDescent="0.2">
      <c r="A2159" s="138">
        <f t="shared" si="481"/>
        <v>44454</v>
      </c>
      <c r="B2159" s="142">
        <f t="shared" ca="1" si="488"/>
        <v>1124671.395</v>
      </c>
      <c r="C2159" s="52">
        <f t="shared" si="482"/>
        <v>1000000</v>
      </c>
      <c r="D2159" s="38">
        <f t="shared" si="483"/>
        <v>0.14476</v>
      </c>
      <c r="E2159" s="42">
        <f t="shared" si="484"/>
        <v>44134</v>
      </c>
      <c r="F2159" s="1">
        <f t="shared" si="476"/>
        <v>219</v>
      </c>
      <c r="G2159" s="51">
        <f t="shared" si="477"/>
        <v>219</v>
      </c>
      <c r="H2159" s="43">
        <f t="shared" si="478"/>
        <v>1.124671395</v>
      </c>
      <c r="I2159" s="51">
        <f t="shared" si="485"/>
        <v>0</v>
      </c>
      <c r="J2159" s="52">
        <f t="shared" si="479"/>
        <v>124671.395</v>
      </c>
      <c r="K2159" s="41">
        <f t="shared" si="480"/>
        <v>0</v>
      </c>
      <c r="L2159" s="2" t="str">
        <f t="shared" si="486"/>
        <v>J=</v>
      </c>
      <c r="M2159" s="42">
        <f t="shared" si="487"/>
        <v>44501</v>
      </c>
      <c r="N2159" s="5">
        <f t="shared" si="489"/>
        <v>0</v>
      </c>
      <c r="O2159" s="4"/>
      <c r="P2159" s="4"/>
      <c r="Q2159" s="4"/>
      <c r="R2159" s="5"/>
      <c r="S2159" s="3"/>
      <c r="T2159" s="4"/>
      <c r="U2159" s="5"/>
      <c r="V2159" s="5"/>
      <c r="W2159" s="5"/>
      <c r="X2159" s="4"/>
      <c r="Y2159" s="6"/>
      <c r="Z2159" s="4"/>
      <c r="AA2159" s="4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</row>
    <row r="2160" spans="1:144" x14ac:dyDescent="0.2">
      <c r="A2160" s="138">
        <f t="shared" si="481"/>
        <v>44455</v>
      </c>
      <c r="B2160" s="142">
        <f t="shared" ca="1" si="488"/>
        <v>1125274.93</v>
      </c>
      <c r="C2160" s="52">
        <f t="shared" si="482"/>
        <v>1000000</v>
      </c>
      <c r="D2160" s="38">
        <f t="shared" si="483"/>
        <v>0.14476</v>
      </c>
      <c r="E2160" s="42">
        <f t="shared" si="484"/>
        <v>44134</v>
      </c>
      <c r="F2160" s="1">
        <f t="shared" si="476"/>
        <v>220</v>
      </c>
      <c r="G2160" s="51">
        <f t="shared" si="477"/>
        <v>220</v>
      </c>
      <c r="H2160" s="43">
        <f t="shared" si="478"/>
        <v>1.12527493</v>
      </c>
      <c r="I2160" s="51">
        <f t="shared" si="485"/>
        <v>0</v>
      </c>
      <c r="J2160" s="52">
        <f t="shared" si="479"/>
        <v>125274.93</v>
      </c>
      <c r="K2160" s="41">
        <f t="shared" si="480"/>
        <v>0</v>
      </c>
      <c r="L2160" s="2" t="str">
        <f t="shared" si="486"/>
        <v>J=</v>
      </c>
      <c r="M2160" s="42">
        <f t="shared" si="487"/>
        <v>44501</v>
      </c>
      <c r="N2160" s="5">
        <f t="shared" si="489"/>
        <v>0</v>
      </c>
      <c r="O2160" s="4"/>
      <c r="P2160" s="4"/>
      <c r="Q2160" s="4"/>
      <c r="R2160" s="5"/>
      <c r="S2160" s="3"/>
      <c r="T2160" s="4"/>
      <c r="U2160" s="5"/>
      <c r="V2160" s="5"/>
      <c r="W2160" s="5"/>
      <c r="X2160" s="4"/>
      <c r="Y2160" s="6"/>
      <c r="Z2160" s="4"/>
      <c r="AA2160" s="4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</row>
    <row r="2161" spans="1:144" x14ac:dyDescent="0.2">
      <c r="A2161" s="138">
        <f t="shared" si="481"/>
        <v>44456</v>
      </c>
      <c r="B2161" s="142">
        <f t="shared" ca="1" si="488"/>
        <v>1125878.7890000001</v>
      </c>
      <c r="C2161" s="52">
        <f t="shared" si="482"/>
        <v>1000000</v>
      </c>
      <c r="D2161" s="38">
        <f t="shared" si="483"/>
        <v>0.14476</v>
      </c>
      <c r="E2161" s="42">
        <f t="shared" si="484"/>
        <v>44134</v>
      </c>
      <c r="F2161" s="1">
        <f t="shared" si="476"/>
        <v>221</v>
      </c>
      <c r="G2161" s="51">
        <f t="shared" si="477"/>
        <v>221</v>
      </c>
      <c r="H2161" s="43">
        <f t="shared" si="478"/>
        <v>1.1258787889999999</v>
      </c>
      <c r="I2161" s="51">
        <f t="shared" si="485"/>
        <v>0</v>
      </c>
      <c r="J2161" s="52">
        <f t="shared" si="479"/>
        <v>125878.789</v>
      </c>
      <c r="K2161" s="41">
        <f t="shared" si="480"/>
        <v>0</v>
      </c>
      <c r="L2161" s="2" t="str">
        <f t="shared" si="486"/>
        <v>J=</v>
      </c>
      <c r="M2161" s="42">
        <f t="shared" si="487"/>
        <v>44501</v>
      </c>
      <c r="N2161" s="5">
        <f t="shared" si="489"/>
        <v>0</v>
      </c>
      <c r="O2161" s="4"/>
      <c r="P2161" s="4"/>
      <c r="Q2161" s="4"/>
      <c r="R2161" s="5"/>
      <c r="S2161" s="3"/>
      <c r="T2161" s="4"/>
      <c r="U2161" s="5"/>
      <c r="V2161" s="5"/>
      <c r="W2161" s="5"/>
      <c r="X2161" s="4"/>
      <c r="Y2161" s="6"/>
      <c r="Z2161" s="4"/>
      <c r="AA2161" s="4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</row>
    <row r="2162" spans="1:144" x14ac:dyDescent="0.2">
      <c r="A2162" s="138">
        <f t="shared" si="481"/>
        <v>44457</v>
      </c>
      <c r="B2162" s="142">
        <f t="shared" ca="1" si="488"/>
        <v>1126482.9709999999</v>
      </c>
      <c r="C2162" s="52">
        <f t="shared" si="482"/>
        <v>1000000</v>
      </c>
      <c r="D2162" s="38">
        <f t="shared" si="483"/>
        <v>0.14476</v>
      </c>
      <c r="E2162" s="42">
        <f t="shared" si="484"/>
        <v>44134</v>
      </c>
      <c r="F2162" s="1">
        <f t="shared" si="476"/>
        <v>221</v>
      </c>
      <c r="G2162" s="51">
        <f t="shared" si="477"/>
        <v>222</v>
      </c>
      <c r="H2162" s="43">
        <f t="shared" si="478"/>
        <v>1.1264829709999999</v>
      </c>
      <c r="I2162" s="51">
        <f t="shared" si="485"/>
        <v>0</v>
      </c>
      <c r="J2162" s="52">
        <f t="shared" si="479"/>
        <v>126482.97100000001</v>
      </c>
      <c r="K2162" s="41">
        <f t="shared" si="480"/>
        <v>0</v>
      </c>
      <c r="L2162" s="2" t="str">
        <f t="shared" si="486"/>
        <v>J=</v>
      </c>
      <c r="M2162" s="42">
        <f t="shared" si="487"/>
        <v>44501</v>
      </c>
      <c r="N2162" s="5">
        <f t="shared" si="489"/>
        <v>0</v>
      </c>
      <c r="O2162" s="4"/>
      <c r="P2162" s="4"/>
      <c r="Q2162" s="4"/>
      <c r="R2162" s="5"/>
      <c r="S2162" s="3"/>
      <c r="T2162" s="4"/>
      <c r="U2162" s="5"/>
      <c r="V2162" s="5"/>
      <c r="W2162" s="5"/>
      <c r="X2162" s="4"/>
      <c r="Y2162" s="6"/>
      <c r="Z2162" s="4"/>
      <c r="AA2162" s="4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</row>
    <row r="2163" spans="1:144" x14ac:dyDescent="0.2">
      <c r="A2163" s="138">
        <f t="shared" si="481"/>
        <v>44458</v>
      </c>
      <c r="B2163" s="142">
        <f t="shared" ca="1" si="488"/>
        <v>1126482.9709999999</v>
      </c>
      <c r="C2163" s="52">
        <f t="shared" si="482"/>
        <v>1000000</v>
      </c>
      <c r="D2163" s="38">
        <f t="shared" si="483"/>
        <v>0.14476</v>
      </c>
      <c r="E2163" s="42">
        <f t="shared" si="484"/>
        <v>44134</v>
      </c>
      <c r="F2163" s="1">
        <f t="shared" si="476"/>
        <v>221</v>
      </c>
      <c r="G2163" s="51">
        <f t="shared" si="477"/>
        <v>222</v>
      </c>
      <c r="H2163" s="43">
        <f t="shared" si="478"/>
        <v>1.1264829709999999</v>
      </c>
      <c r="I2163" s="51">
        <f t="shared" si="485"/>
        <v>0</v>
      </c>
      <c r="J2163" s="52">
        <f t="shared" si="479"/>
        <v>126482.97100000001</v>
      </c>
      <c r="K2163" s="41">
        <f t="shared" si="480"/>
        <v>0</v>
      </c>
      <c r="L2163" s="2" t="str">
        <f t="shared" si="486"/>
        <v>J=</v>
      </c>
      <c r="M2163" s="42">
        <f t="shared" si="487"/>
        <v>44501</v>
      </c>
      <c r="N2163" s="5">
        <f t="shared" si="489"/>
        <v>0</v>
      </c>
      <c r="O2163" s="4"/>
      <c r="P2163" s="4"/>
      <c r="Q2163" s="4"/>
      <c r="R2163" s="5"/>
      <c r="S2163" s="3"/>
      <c r="T2163" s="4"/>
      <c r="U2163" s="5"/>
      <c r="V2163" s="5"/>
      <c r="W2163" s="5"/>
      <c r="X2163" s="4"/>
      <c r="Y2163" s="6"/>
      <c r="Z2163" s="4"/>
      <c r="AA2163" s="4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</row>
    <row r="2164" spans="1:144" x14ac:dyDescent="0.2">
      <c r="A2164" s="138">
        <f t="shared" si="481"/>
        <v>44459</v>
      </c>
      <c r="B2164" s="142">
        <f t="shared" ca="1" si="488"/>
        <v>1126482.9709999999</v>
      </c>
      <c r="C2164" s="52">
        <f t="shared" si="482"/>
        <v>1000000</v>
      </c>
      <c r="D2164" s="38">
        <f t="shared" si="483"/>
        <v>0.14476</v>
      </c>
      <c r="E2164" s="42">
        <f t="shared" si="484"/>
        <v>44134</v>
      </c>
      <c r="F2164" s="1">
        <f t="shared" si="476"/>
        <v>222</v>
      </c>
      <c r="G2164" s="51">
        <f t="shared" si="477"/>
        <v>222</v>
      </c>
      <c r="H2164" s="43">
        <f t="shared" si="478"/>
        <v>1.1264829709999999</v>
      </c>
      <c r="I2164" s="51">
        <f t="shared" si="485"/>
        <v>0</v>
      </c>
      <c r="J2164" s="52">
        <f t="shared" si="479"/>
        <v>126482.97100000001</v>
      </c>
      <c r="K2164" s="41">
        <f t="shared" si="480"/>
        <v>0</v>
      </c>
      <c r="L2164" s="2" t="str">
        <f t="shared" si="486"/>
        <v>J=</v>
      </c>
      <c r="M2164" s="42">
        <f t="shared" si="487"/>
        <v>44501</v>
      </c>
      <c r="N2164" s="5">
        <f t="shared" si="489"/>
        <v>0</v>
      </c>
      <c r="O2164" s="4"/>
      <c r="P2164" s="4"/>
      <c r="Q2164" s="4"/>
      <c r="R2164" s="5"/>
      <c r="S2164" s="3"/>
      <c r="T2164" s="4"/>
      <c r="U2164" s="5"/>
      <c r="V2164" s="5"/>
      <c r="W2164" s="5"/>
      <c r="X2164" s="4"/>
      <c r="Y2164" s="6"/>
      <c r="Z2164" s="4"/>
      <c r="AA2164" s="4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</row>
    <row r="2165" spans="1:144" x14ac:dyDescent="0.2">
      <c r="A2165" s="138">
        <f t="shared" si="481"/>
        <v>44460</v>
      </c>
      <c r="B2165" s="142">
        <f t="shared" ca="1" si="488"/>
        <v>1127087.4780000001</v>
      </c>
      <c r="C2165" s="52">
        <f t="shared" si="482"/>
        <v>1000000</v>
      </c>
      <c r="D2165" s="38">
        <f t="shared" si="483"/>
        <v>0.14476</v>
      </c>
      <c r="E2165" s="42">
        <f t="shared" si="484"/>
        <v>44134</v>
      </c>
      <c r="F2165" s="1">
        <f t="shared" si="476"/>
        <v>223</v>
      </c>
      <c r="G2165" s="51">
        <f t="shared" si="477"/>
        <v>223</v>
      </c>
      <c r="H2165" s="43">
        <f t="shared" si="478"/>
        <v>1.127087478</v>
      </c>
      <c r="I2165" s="51">
        <f t="shared" si="485"/>
        <v>0</v>
      </c>
      <c r="J2165" s="52">
        <f t="shared" si="479"/>
        <v>127087.478</v>
      </c>
      <c r="K2165" s="41">
        <f t="shared" si="480"/>
        <v>0</v>
      </c>
      <c r="L2165" s="2" t="str">
        <f t="shared" si="486"/>
        <v>J=</v>
      </c>
      <c r="M2165" s="42">
        <f t="shared" si="487"/>
        <v>44501</v>
      </c>
      <c r="N2165" s="5">
        <f t="shared" si="489"/>
        <v>0</v>
      </c>
      <c r="O2165" s="4"/>
      <c r="P2165" s="4"/>
      <c r="Q2165" s="4"/>
      <c r="R2165" s="5"/>
      <c r="S2165" s="3"/>
      <c r="T2165" s="4"/>
      <c r="U2165" s="5"/>
      <c r="V2165" s="5"/>
      <c r="W2165" s="5"/>
      <c r="X2165" s="4"/>
      <c r="Y2165" s="6"/>
      <c r="Z2165" s="4"/>
      <c r="AA2165" s="4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</row>
    <row r="2166" spans="1:144" x14ac:dyDescent="0.2">
      <c r="A2166" s="138">
        <f t="shared" si="481"/>
        <v>44461</v>
      </c>
      <c r="B2166" s="142">
        <f t="shared" ca="1" si="488"/>
        <v>1127692.3089999999</v>
      </c>
      <c r="C2166" s="52">
        <f t="shared" si="482"/>
        <v>1000000</v>
      </c>
      <c r="D2166" s="38">
        <f t="shared" si="483"/>
        <v>0.14476</v>
      </c>
      <c r="E2166" s="42">
        <f t="shared" si="484"/>
        <v>44134</v>
      </c>
      <c r="F2166" s="1">
        <f t="shared" si="476"/>
        <v>224</v>
      </c>
      <c r="G2166" s="51">
        <f t="shared" si="477"/>
        <v>224</v>
      </c>
      <c r="H2166" s="43">
        <f t="shared" si="478"/>
        <v>1.1276923089999999</v>
      </c>
      <c r="I2166" s="51">
        <f t="shared" si="485"/>
        <v>0</v>
      </c>
      <c r="J2166" s="52">
        <f t="shared" si="479"/>
        <v>127692.30899999999</v>
      </c>
      <c r="K2166" s="41">
        <f t="shared" si="480"/>
        <v>0</v>
      </c>
      <c r="L2166" s="2" t="str">
        <f t="shared" si="486"/>
        <v>J=</v>
      </c>
      <c r="M2166" s="42">
        <f t="shared" si="487"/>
        <v>44501</v>
      </c>
      <c r="N2166" s="5">
        <f t="shared" si="489"/>
        <v>0</v>
      </c>
      <c r="O2166" s="4"/>
      <c r="P2166" s="4"/>
      <c r="Q2166" s="4"/>
      <c r="R2166" s="5"/>
      <c r="S2166" s="3"/>
      <c r="T2166" s="4"/>
      <c r="U2166" s="5"/>
      <c r="V2166" s="5"/>
      <c r="W2166" s="5"/>
      <c r="X2166" s="4"/>
      <c r="Y2166" s="6"/>
      <c r="Z2166" s="4"/>
      <c r="AA2166" s="4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</row>
    <row r="2167" spans="1:144" x14ac:dyDescent="0.2">
      <c r="A2167" s="138">
        <f t="shared" si="481"/>
        <v>44462</v>
      </c>
      <c r="B2167" s="142">
        <f t="shared" ca="1" si="488"/>
        <v>1128297.4650000001</v>
      </c>
      <c r="C2167" s="52">
        <f t="shared" si="482"/>
        <v>1000000</v>
      </c>
      <c r="D2167" s="38">
        <f t="shared" si="483"/>
        <v>0.14476</v>
      </c>
      <c r="E2167" s="42">
        <f t="shared" si="484"/>
        <v>44134</v>
      </c>
      <c r="F2167" s="1">
        <f t="shared" si="476"/>
        <v>225</v>
      </c>
      <c r="G2167" s="51">
        <f t="shared" si="477"/>
        <v>225</v>
      </c>
      <c r="H2167" s="43">
        <f t="shared" si="478"/>
        <v>1.1282974649999999</v>
      </c>
      <c r="I2167" s="51">
        <f t="shared" si="485"/>
        <v>0</v>
      </c>
      <c r="J2167" s="52">
        <f t="shared" si="479"/>
        <v>128297.465</v>
      </c>
      <c r="K2167" s="41">
        <f t="shared" si="480"/>
        <v>0</v>
      </c>
      <c r="L2167" s="2" t="str">
        <f t="shared" si="486"/>
        <v>J=</v>
      </c>
      <c r="M2167" s="42">
        <f t="shared" si="487"/>
        <v>44501</v>
      </c>
      <c r="N2167" s="5">
        <f t="shared" si="489"/>
        <v>0</v>
      </c>
      <c r="O2167" s="4"/>
      <c r="P2167" s="4"/>
      <c r="Q2167" s="4"/>
      <c r="R2167" s="5"/>
      <c r="S2167" s="3"/>
      <c r="T2167" s="4"/>
      <c r="U2167" s="5"/>
      <c r="V2167" s="5"/>
      <c r="W2167" s="5"/>
      <c r="X2167" s="4"/>
      <c r="Y2167" s="6"/>
      <c r="Z2167" s="4"/>
      <c r="AA2167" s="4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  <c r="EH2167" s="3"/>
      <c r="EI2167" s="3"/>
      <c r="EJ2167" s="3"/>
      <c r="EK2167" s="3"/>
      <c r="EL2167" s="3"/>
      <c r="EM2167" s="3"/>
      <c r="EN2167" s="3"/>
    </row>
    <row r="2168" spans="1:144" x14ac:dyDescent="0.2">
      <c r="A2168" s="138">
        <f t="shared" si="481"/>
        <v>44463</v>
      </c>
      <c r="B2168" s="142">
        <f t="shared" ca="1" si="488"/>
        <v>1128902.946</v>
      </c>
      <c r="C2168" s="52">
        <f t="shared" si="482"/>
        <v>1000000</v>
      </c>
      <c r="D2168" s="38">
        <f t="shared" si="483"/>
        <v>0.14476</v>
      </c>
      <c r="E2168" s="42">
        <f t="shared" si="484"/>
        <v>44134</v>
      </c>
      <c r="F2168" s="1">
        <f t="shared" si="476"/>
        <v>226</v>
      </c>
      <c r="G2168" s="51">
        <f t="shared" si="477"/>
        <v>226</v>
      </c>
      <c r="H2168" s="43">
        <f t="shared" si="478"/>
        <v>1.128902946</v>
      </c>
      <c r="I2168" s="51">
        <f t="shared" si="485"/>
        <v>0</v>
      </c>
      <c r="J2168" s="52">
        <f t="shared" si="479"/>
        <v>128902.946</v>
      </c>
      <c r="K2168" s="41">
        <f t="shared" si="480"/>
        <v>0</v>
      </c>
      <c r="L2168" s="2" t="str">
        <f t="shared" si="486"/>
        <v>J=</v>
      </c>
      <c r="M2168" s="42">
        <f t="shared" si="487"/>
        <v>44501</v>
      </c>
      <c r="N2168" s="5">
        <f t="shared" si="489"/>
        <v>0</v>
      </c>
      <c r="O2168" s="4"/>
      <c r="P2168" s="4"/>
      <c r="Q2168" s="4"/>
      <c r="R2168" s="5"/>
      <c r="S2168" s="3"/>
      <c r="T2168" s="4"/>
      <c r="U2168" s="5"/>
      <c r="V2168" s="5"/>
      <c r="W2168" s="5"/>
      <c r="X2168" s="4"/>
      <c r="Y2168" s="6"/>
      <c r="Z2168" s="4"/>
      <c r="AA2168" s="4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  <c r="DQ2168" s="3"/>
      <c r="DR2168" s="3"/>
      <c r="DS2168" s="3"/>
      <c r="DT2168" s="3"/>
      <c r="DU2168" s="3"/>
      <c r="DV2168" s="3"/>
      <c r="DW2168" s="3"/>
      <c r="DX2168" s="3"/>
      <c r="DY2168" s="3"/>
      <c r="DZ2168" s="3"/>
      <c r="EA2168" s="3"/>
      <c r="EB2168" s="3"/>
      <c r="EC2168" s="3"/>
      <c r="ED2168" s="3"/>
      <c r="EE2168" s="3"/>
      <c r="EF2168" s="3"/>
      <c r="EG2168" s="3"/>
      <c r="EH2168" s="3"/>
      <c r="EI2168" s="3"/>
      <c r="EJ2168" s="3"/>
      <c r="EK2168" s="3"/>
      <c r="EL2168" s="3"/>
      <c r="EM2168" s="3"/>
      <c r="EN2168" s="3"/>
    </row>
    <row r="2169" spans="1:144" x14ac:dyDescent="0.2">
      <c r="A2169" s="138">
        <f t="shared" si="481"/>
        <v>44464</v>
      </c>
      <c r="B2169" s="142">
        <f t="shared" ca="1" si="488"/>
        <v>1129508.7509999999</v>
      </c>
      <c r="C2169" s="52">
        <f t="shared" si="482"/>
        <v>1000000</v>
      </c>
      <c r="D2169" s="38">
        <f t="shared" si="483"/>
        <v>0.14476</v>
      </c>
      <c r="E2169" s="42">
        <f t="shared" si="484"/>
        <v>44134</v>
      </c>
      <c r="F2169" s="1">
        <f t="shared" si="476"/>
        <v>226</v>
      </c>
      <c r="G2169" s="51">
        <f t="shared" si="477"/>
        <v>227</v>
      </c>
      <c r="H2169" s="43">
        <f t="shared" si="478"/>
        <v>1.1295087509999999</v>
      </c>
      <c r="I2169" s="51">
        <f t="shared" si="485"/>
        <v>0</v>
      </c>
      <c r="J2169" s="52">
        <f t="shared" si="479"/>
        <v>129508.751</v>
      </c>
      <c r="K2169" s="41">
        <f t="shared" si="480"/>
        <v>0</v>
      </c>
      <c r="L2169" s="2" t="str">
        <f t="shared" si="486"/>
        <v>J=</v>
      </c>
      <c r="M2169" s="42">
        <f t="shared" si="487"/>
        <v>44501</v>
      </c>
      <c r="N2169" s="5">
        <f t="shared" si="489"/>
        <v>0</v>
      </c>
      <c r="O2169" s="4"/>
      <c r="P2169" s="4"/>
      <c r="Q2169" s="4"/>
      <c r="R2169" s="5"/>
      <c r="S2169" s="3"/>
      <c r="T2169" s="4"/>
      <c r="U2169" s="5"/>
      <c r="V2169" s="5"/>
      <c r="W2169" s="5"/>
      <c r="X2169" s="4"/>
      <c r="Y2169" s="6"/>
      <c r="Z2169" s="4"/>
      <c r="AA2169" s="4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  <c r="DQ2169" s="3"/>
      <c r="DR2169" s="3"/>
      <c r="DS2169" s="3"/>
      <c r="DT2169" s="3"/>
      <c r="DU2169" s="3"/>
      <c r="DV2169" s="3"/>
      <c r="DW2169" s="3"/>
      <c r="DX2169" s="3"/>
      <c r="DY2169" s="3"/>
      <c r="DZ2169" s="3"/>
      <c r="EA2169" s="3"/>
      <c r="EB2169" s="3"/>
      <c r="EC2169" s="3"/>
      <c r="ED2169" s="3"/>
      <c r="EE2169" s="3"/>
      <c r="EF2169" s="3"/>
      <c r="EG2169" s="3"/>
      <c r="EH2169" s="3"/>
      <c r="EI2169" s="3"/>
      <c r="EJ2169" s="3"/>
      <c r="EK2169" s="3"/>
      <c r="EL2169" s="3"/>
      <c r="EM2169" s="3"/>
      <c r="EN2169" s="3"/>
    </row>
    <row r="2170" spans="1:144" x14ac:dyDescent="0.2">
      <c r="A2170" s="138">
        <f t="shared" si="481"/>
        <v>44465</v>
      </c>
      <c r="B2170" s="142">
        <f t="shared" ca="1" si="488"/>
        <v>1129508.7509999999</v>
      </c>
      <c r="C2170" s="52">
        <f t="shared" si="482"/>
        <v>1000000</v>
      </c>
      <c r="D2170" s="38">
        <f t="shared" si="483"/>
        <v>0.14476</v>
      </c>
      <c r="E2170" s="42">
        <f t="shared" si="484"/>
        <v>44134</v>
      </c>
      <c r="F2170" s="1">
        <f t="shared" si="476"/>
        <v>226</v>
      </c>
      <c r="G2170" s="51">
        <f t="shared" si="477"/>
        <v>227</v>
      </c>
      <c r="H2170" s="43">
        <f t="shared" si="478"/>
        <v>1.1295087509999999</v>
      </c>
      <c r="I2170" s="51">
        <f t="shared" si="485"/>
        <v>0</v>
      </c>
      <c r="J2170" s="52">
        <f t="shared" si="479"/>
        <v>129508.751</v>
      </c>
      <c r="K2170" s="41">
        <f t="shared" si="480"/>
        <v>0</v>
      </c>
      <c r="L2170" s="2" t="str">
        <f t="shared" si="486"/>
        <v>J=</v>
      </c>
      <c r="M2170" s="42">
        <f t="shared" si="487"/>
        <v>44501</v>
      </c>
      <c r="N2170" s="5">
        <f t="shared" si="489"/>
        <v>0</v>
      </c>
      <c r="O2170" s="4"/>
      <c r="P2170" s="4"/>
      <c r="Q2170" s="4"/>
      <c r="R2170" s="5"/>
      <c r="S2170" s="3"/>
      <c r="T2170" s="4"/>
      <c r="U2170" s="5"/>
      <c r="V2170" s="5"/>
      <c r="W2170" s="5"/>
      <c r="X2170" s="4"/>
      <c r="Y2170" s="6"/>
      <c r="Z2170" s="4"/>
      <c r="AA2170" s="4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  <c r="DQ2170" s="3"/>
      <c r="DR2170" s="3"/>
      <c r="DS2170" s="3"/>
      <c r="DT2170" s="3"/>
      <c r="DU2170" s="3"/>
      <c r="DV2170" s="3"/>
      <c r="DW2170" s="3"/>
      <c r="DX2170" s="3"/>
      <c r="DY2170" s="3"/>
      <c r="DZ2170" s="3"/>
      <c r="EA2170" s="3"/>
      <c r="EB2170" s="3"/>
      <c r="EC2170" s="3"/>
      <c r="ED2170" s="3"/>
      <c r="EE2170" s="3"/>
      <c r="EF2170" s="3"/>
      <c r="EG2170" s="3"/>
      <c r="EH2170" s="3"/>
      <c r="EI2170" s="3"/>
      <c r="EJ2170" s="3"/>
      <c r="EK2170" s="3"/>
      <c r="EL2170" s="3"/>
      <c r="EM2170" s="3"/>
      <c r="EN2170" s="3"/>
    </row>
    <row r="2171" spans="1:144" x14ac:dyDescent="0.2">
      <c r="A2171" s="138">
        <f t="shared" si="481"/>
        <v>44466</v>
      </c>
      <c r="B2171" s="142">
        <f t="shared" ca="1" si="488"/>
        <v>1129508.7509999999</v>
      </c>
      <c r="C2171" s="52">
        <f t="shared" si="482"/>
        <v>1000000</v>
      </c>
      <c r="D2171" s="38">
        <f t="shared" si="483"/>
        <v>0.14476</v>
      </c>
      <c r="E2171" s="42">
        <f t="shared" si="484"/>
        <v>44134</v>
      </c>
      <c r="F2171" s="1">
        <f t="shared" si="476"/>
        <v>227</v>
      </c>
      <c r="G2171" s="51">
        <f t="shared" si="477"/>
        <v>227</v>
      </c>
      <c r="H2171" s="43">
        <f t="shared" si="478"/>
        <v>1.1295087509999999</v>
      </c>
      <c r="I2171" s="51">
        <f t="shared" si="485"/>
        <v>0</v>
      </c>
      <c r="J2171" s="52">
        <f t="shared" si="479"/>
        <v>129508.751</v>
      </c>
      <c r="K2171" s="41">
        <f t="shared" si="480"/>
        <v>0</v>
      </c>
      <c r="L2171" s="2" t="str">
        <f t="shared" si="486"/>
        <v>J=</v>
      </c>
      <c r="M2171" s="42">
        <f t="shared" si="487"/>
        <v>44501</v>
      </c>
      <c r="N2171" s="5">
        <f t="shared" si="489"/>
        <v>0</v>
      </c>
      <c r="O2171" s="4"/>
      <c r="P2171" s="4"/>
      <c r="Q2171" s="4"/>
      <c r="R2171" s="5"/>
      <c r="S2171" s="3"/>
      <c r="T2171" s="4"/>
      <c r="U2171" s="5"/>
      <c r="V2171" s="5"/>
      <c r="W2171" s="5"/>
      <c r="X2171" s="4"/>
      <c r="Y2171" s="6"/>
      <c r="Z2171" s="4"/>
      <c r="AA2171" s="4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  <c r="EH2171" s="3"/>
      <c r="EI2171" s="3"/>
      <c r="EJ2171" s="3"/>
      <c r="EK2171" s="3"/>
      <c r="EL2171" s="3"/>
      <c r="EM2171" s="3"/>
      <c r="EN2171" s="3"/>
    </row>
    <row r="2172" spans="1:144" x14ac:dyDescent="0.2">
      <c r="A2172" s="138">
        <f t="shared" si="481"/>
        <v>44467</v>
      </c>
      <c r="B2172" s="142">
        <f t="shared" ca="1" si="488"/>
        <v>1130114.882</v>
      </c>
      <c r="C2172" s="52">
        <f t="shared" si="482"/>
        <v>1000000</v>
      </c>
      <c r="D2172" s="38">
        <f t="shared" si="483"/>
        <v>0.14476</v>
      </c>
      <c r="E2172" s="42">
        <f t="shared" si="484"/>
        <v>44134</v>
      </c>
      <c r="F2172" s="1">
        <f t="shared" si="476"/>
        <v>228</v>
      </c>
      <c r="G2172" s="51">
        <f t="shared" si="477"/>
        <v>228</v>
      </c>
      <c r="H2172" s="43">
        <f t="shared" si="478"/>
        <v>1.130114882</v>
      </c>
      <c r="I2172" s="51">
        <f t="shared" si="485"/>
        <v>0</v>
      </c>
      <c r="J2172" s="52">
        <f t="shared" si="479"/>
        <v>130114.882</v>
      </c>
      <c r="K2172" s="41">
        <f t="shared" si="480"/>
        <v>0</v>
      </c>
      <c r="L2172" s="2" t="str">
        <f t="shared" si="486"/>
        <v>J=</v>
      </c>
      <c r="M2172" s="42">
        <f t="shared" si="487"/>
        <v>44501</v>
      </c>
      <c r="N2172" s="5">
        <f t="shared" si="489"/>
        <v>0</v>
      </c>
      <c r="O2172" s="4"/>
      <c r="P2172" s="4"/>
      <c r="Q2172" s="4"/>
      <c r="R2172" s="5"/>
      <c r="S2172" s="3"/>
      <c r="T2172" s="4"/>
      <c r="U2172" s="5"/>
      <c r="V2172" s="5"/>
      <c r="W2172" s="5"/>
      <c r="X2172" s="4"/>
      <c r="Y2172" s="6"/>
      <c r="Z2172" s="4"/>
      <c r="AA2172" s="4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  <c r="DT2172" s="3"/>
      <c r="DU2172" s="3"/>
      <c r="DV2172" s="3"/>
      <c r="DW2172" s="3"/>
      <c r="DX2172" s="3"/>
      <c r="DY2172" s="3"/>
      <c r="DZ2172" s="3"/>
      <c r="EA2172" s="3"/>
      <c r="EB2172" s="3"/>
      <c r="EC2172" s="3"/>
      <c r="ED2172" s="3"/>
      <c r="EE2172" s="3"/>
      <c r="EF2172" s="3"/>
      <c r="EG2172" s="3"/>
      <c r="EH2172" s="3"/>
      <c r="EI2172" s="3"/>
      <c r="EJ2172" s="3"/>
      <c r="EK2172" s="3"/>
      <c r="EL2172" s="3"/>
      <c r="EM2172" s="3"/>
      <c r="EN2172" s="3"/>
    </row>
    <row r="2173" spans="1:144" x14ac:dyDescent="0.2">
      <c r="A2173" s="138">
        <f t="shared" si="481"/>
        <v>44468</v>
      </c>
      <c r="B2173" s="142">
        <f t="shared" ca="1" si="488"/>
        <v>1130721.338</v>
      </c>
      <c r="C2173" s="52">
        <f t="shared" si="482"/>
        <v>1000000</v>
      </c>
      <c r="D2173" s="38">
        <f t="shared" si="483"/>
        <v>0.14476</v>
      </c>
      <c r="E2173" s="42">
        <f t="shared" si="484"/>
        <v>44134</v>
      </c>
      <c r="F2173" s="1">
        <f t="shared" si="476"/>
        <v>229</v>
      </c>
      <c r="G2173" s="51">
        <f t="shared" si="477"/>
        <v>229</v>
      </c>
      <c r="H2173" s="43">
        <f t="shared" si="478"/>
        <v>1.1307213380000001</v>
      </c>
      <c r="I2173" s="51">
        <f t="shared" si="485"/>
        <v>0</v>
      </c>
      <c r="J2173" s="52">
        <f t="shared" si="479"/>
        <v>130721.338</v>
      </c>
      <c r="K2173" s="41">
        <f t="shared" si="480"/>
        <v>0</v>
      </c>
      <c r="L2173" s="2" t="str">
        <f t="shared" si="486"/>
        <v>J=</v>
      </c>
      <c r="M2173" s="42">
        <f t="shared" si="487"/>
        <v>44501</v>
      </c>
      <c r="N2173" s="5">
        <f t="shared" si="489"/>
        <v>0</v>
      </c>
      <c r="O2173" s="4"/>
      <c r="P2173" s="4"/>
      <c r="Q2173" s="4"/>
      <c r="R2173" s="5"/>
      <c r="S2173" s="3"/>
      <c r="T2173" s="4"/>
      <c r="U2173" s="5"/>
      <c r="V2173" s="5"/>
      <c r="W2173" s="5"/>
      <c r="X2173" s="4"/>
      <c r="Y2173" s="6"/>
      <c r="Z2173" s="4"/>
      <c r="AA2173" s="4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  <c r="DT2173" s="3"/>
      <c r="DU2173" s="3"/>
      <c r="DV2173" s="3"/>
      <c r="DW2173" s="3"/>
      <c r="DX2173" s="3"/>
      <c r="DY2173" s="3"/>
      <c r="DZ2173" s="3"/>
      <c r="EA2173" s="3"/>
      <c r="EB2173" s="3"/>
      <c r="EC2173" s="3"/>
      <c r="ED2173" s="3"/>
      <c r="EE2173" s="3"/>
      <c r="EF2173" s="3"/>
      <c r="EG2173" s="3"/>
      <c r="EH2173" s="3"/>
      <c r="EI2173" s="3"/>
      <c r="EJ2173" s="3"/>
      <c r="EK2173" s="3"/>
      <c r="EL2173" s="3"/>
      <c r="EM2173" s="3"/>
      <c r="EN2173" s="3"/>
    </row>
    <row r="2174" spans="1:144" x14ac:dyDescent="0.2">
      <c r="A2174" s="138">
        <f t="shared" si="481"/>
        <v>44469</v>
      </c>
      <c r="B2174" s="142">
        <f t="shared" ca="1" si="488"/>
        <v>1131328.1189999999</v>
      </c>
      <c r="C2174" s="52">
        <f t="shared" si="482"/>
        <v>1000000</v>
      </c>
      <c r="D2174" s="38">
        <f t="shared" si="483"/>
        <v>0.14476</v>
      </c>
      <c r="E2174" s="42">
        <f t="shared" si="484"/>
        <v>44134</v>
      </c>
      <c r="F2174" s="1">
        <f t="shared" si="476"/>
        <v>230</v>
      </c>
      <c r="G2174" s="51">
        <f t="shared" si="477"/>
        <v>230</v>
      </c>
      <c r="H2174" s="43">
        <f t="shared" si="478"/>
        <v>1.131328119</v>
      </c>
      <c r="I2174" s="51">
        <f t="shared" si="485"/>
        <v>0</v>
      </c>
      <c r="J2174" s="52">
        <f t="shared" si="479"/>
        <v>131328.11900000001</v>
      </c>
      <c r="K2174" s="41">
        <f t="shared" si="480"/>
        <v>0</v>
      </c>
      <c r="L2174" s="2" t="str">
        <f t="shared" si="486"/>
        <v>J=</v>
      </c>
      <c r="M2174" s="42">
        <f t="shared" si="487"/>
        <v>44501</v>
      </c>
      <c r="N2174" s="5">
        <f t="shared" si="489"/>
        <v>0</v>
      </c>
      <c r="O2174" s="4"/>
      <c r="P2174" s="4"/>
      <c r="Q2174" s="4"/>
      <c r="R2174" s="5"/>
      <c r="S2174" s="3"/>
      <c r="T2174" s="4"/>
      <c r="U2174" s="5"/>
      <c r="V2174" s="5"/>
      <c r="W2174" s="5"/>
      <c r="X2174" s="4"/>
      <c r="Y2174" s="6"/>
      <c r="Z2174" s="4"/>
      <c r="AA2174" s="4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  <c r="DQ2174" s="3"/>
      <c r="DR2174" s="3"/>
      <c r="DS2174" s="3"/>
      <c r="DT2174" s="3"/>
      <c r="DU2174" s="3"/>
      <c r="DV2174" s="3"/>
      <c r="DW2174" s="3"/>
      <c r="DX2174" s="3"/>
      <c r="DY2174" s="3"/>
      <c r="DZ2174" s="3"/>
      <c r="EA2174" s="3"/>
      <c r="EB2174" s="3"/>
      <c r="EC2174" s="3"/>
      <c r="ED2174" s="3"/>
      <c r="EE2174" s="3"/>
      <c r="EF2174" s="3"/>
      <c r="EG2174" s="3"/>
      <c r="EH2174" s="3"/>
      <c r="EI2174" s="3"/>
      <c r="EJ2174" s="3"/>
      <c r="EK2174" s="3"/>
      <c r="EL2174" s="3"/>
      <c r="EM2174" s="3"/>
      <c r="EN2174" s="3"/>
    </row>
    <row r="2175" spans="1:144" x14ac:dyDescent="0.2">
      <c r="A2175" s="138">
        <f t="shared" si="481"/>
        <v>44470</v>
      </c>
      <c r="B2175" s="142">
        <f t="shared" ca="1" si="488"/>
        <v>1131935.226</v>
      </c>
      <c r="C2175" s="52">
        <f t="shared" si="482"/>
        <v>1000000</v>
      </c>
      <c r="D2175" s="38">
        <f t="shared" si="483"/>
        <v>0.14476</v>
      </c>
      <c r="E2175" s="42">
        <f t="shared" si="484"/>
        <v>44134</v>
      </c>
      <c r="F2175" s="1">
        <f t="shared" si="476"/>
        <v>231</v>
      </c>
      <c r="G2175" s="51">
        <f t="shared" si="477"/>
        <v>231</v>
      </c>
      <c r="H2175" s="43">
        <f t="shared" si="478"/>
        <v>1.131935226</v>
      </c>
      <c r="I2175" s="51">
        <f t="shared" si="485"/>
        <v>0</v>
      </c>
      <c r="J2175" s="52">
        <f t="shared" si="479"/>
        <v>131935.226</v>
      </c>
      <c r="K2175" s="41">
        <f t="shared" si="480"/>
        <v>0</v>
      </c>
      <c r="L2175" s="2" t="str">
        <f t="shared" si="486"/>
        <v>J=</v>
      </c>
      <c r="M2175" s="42">
        <f t="shared" si="487"/>
        <v>44501</v>
      </c>
      <c r="N2175" s="5">
        <f t="shared" si="489"/>
        <v>0</v>
      </c>
      <c r="O2175" s="4"/>
      <c r="P2175" s="4"/>
      <c r="Q2175" s="4"/>
      <c r="R2175" s="5"/>
      <c r="S2175" s="3"/>
      <c r="T2175" s="4"/>
      <c r="U2175" s="5"/>
      <c r="V2175" s="5"/>
      <c r="W2175" s="5"/>
      <c r="X2175" s="4"/>
      <c r="Y2175" s="6"/>
      <c r="Z2175" s="4"/>
      <c r="AA2175" s="4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  <c r="DT2175" s="3"/>
      <c r="DU2175" s="3"/>
      <c r="DV2175" s="3"/>
      <c r="DW2175" s="3"/>
      <c r="DX2175" s="3"/>
      <c r="DY2175" s="3"/>
      <c r="DZ2175" s="3"/>
      <c r="EA2175" s="3"/>
      <c r="EB2175" s="3"/>
      <c r="EC2175" s="3"/>
      <c r="ED2175" s="3"/>
      <c r="EE2175" s="3"/>
      <c r="EF2175" s="3"/>
      <c r="EG2175" s="3"/>
      <c r="EH2175" s="3"/>
      <c r="EI2175" s="3"/>
      <c r="EJ2175" s="3"/>
      <c r="EK2175" s="3"/>
      <c r="EL2175" s="3"/>
      <c r="EM2175" s="3"/>
      <c r="EN2175" s="3"/>
    </row>
    <row r="2176" spans="1:144" x14ac:dyDescent="0.2">
      <c r="A2176" s="138">
        <f t="shared" si="481"/>
        <v>44471</v>
      </c>
      <c r="B2176" s="142">
        <f t="shared" ca="1" si="488"/>
        <v>1132542.659</v>
      </c>
      <c r="C2176" s="52">
        <f t="shared" si="482"/>
        <v>1000000</v>
      </c>
      <c r="D2176" s="38">
        <f t="shared" si="483"/>
        <v>0.14476</v>
      </c>
      <c r="E2176" s="42">
        <f t="shared" si="484"/>
        <v>44134</v>
      </c>
      <c r="F2176" s="1">
        <f t="shared" si="476"/>
        <v>231</v>
      </c>
      <c r="G2176" s="51">
        <f t="shared" si="477"/>
        <v>232</v>
      </c>
      <c r="H2176" s="43">
        <f t="shared" si="478"/>
        <v>1.1325426590000001</v>
      </c>
      <c r="I2176" s="51">
        <f t="shared" si="485"/>
        <v>0</v>
      </c>
      <c r="J2176" s="52">
        <f t="shared" si="479"/>
        <v>132542.65900000001</v>
      </c>
      <c r="K2176" s="41">
        <f t="shared" si="480"/>
        <v>0</v>
      </c>
      <c r="L2176" s="2" t="str">
        <f t="shared" si="486"/>
        <v>J=</v>
      </c>
      <c r="M2176" s="42">
        <f t="shared" si="487"/>
        <v>44501</v>
      </c>
      <c r="N2176" s="5">
        <f t="shared" si="489"/>
        <v>0</v>
      </c>
      <c r="O2176" s="4"/>
      <c r="P2176" s="4"/>
      <c r="Q2176" s="4"/>
      <c r="R2176" s="5"/>
      <c r="S2176" s="3"/>
      <c r="T2176" s="4"/>
      <c r="U2176" s="5"/>
      <c r="V2176" s="5"/>
      <c r="W2176" s="5"/>
      <c r="X2176" s="4"/>
      <c r="Y2176" s="6"/>
      <c r="Z2176" s="4"/>
      <c r="AA2176" s="4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  <c r="DQ2176" s="3"/>
      <c r="DR2176" s="3"/>
      <c r="DS2176" s="3"/>
      <c r="DT2176" s="3"/>
      <c r="DU2176" s="3"/>
      <c r="DV2176" s="3"/>
      <c r="DW2176" s="3"/>
      <c r="DX2176" s="3"/>
      <c r="DY2176" s="3"/>
      <c r="DZ2176" s="3"/>
      <c r="EA2176" s="3"/>
      <c r="EB2176" s="3"/>
      <c r="EC2176" s="3"/>
      <c r="ED2176" s="3"/>
      <c r="EE2176" s="3"/>
      <c r="EF2176" s="3"/>
      <c r="EG2176" s="3"/>
      <c r="EH2176" s="3"/>
      <c r="EI2176" s="3"/>
      <c r="EJ2176" s="3"/>
      <c r="EK2176" s="3"/>
      <c r="EL2176" s="3"/>
      <c r="EM2176" s="3"/>
      <c r="EN2176" s="3"/>
    </row>
    <row r="2177" spans="1:144" x14ac:dyDescent="0.2">
      <c r="A2177" s="138">
        <f t="shared" si="481"/>
        <v>44472</v>
      </c>
      <c r="B2177" s="142">
        <f t="shared" ca="1" si="488"/>
        <v>1132542.659</v>
      </c>
      <c r="C2177" s="52">
        <f t="shared" si="482"/>
        <v>1000000</v>
      </c>
      <c r="D2177" s="38">
        <f t="shared" si="483"/>
        <v>0.14476</v>
      </c>
      <c r="E2177" s="42">
        <f t="shared" si="484"/>
        <v>44134</v>
      </c>
      <c r="F2177" s="1">
        <f t="shared" si="476"/>
        <v>231</v>
      </c>
      <c r="G2177" s="51">
        <f t="shared" si="477"/>
        <v>232</v>
      </c>
      <c r="H2177" s="43">
        <f t="shared" si="478"/>
        <v>1.1325426590000001</v>
      </c>
      <c r="I2177" s="51">
        <f t="shared" si="485"/>
        <v>0</v>
      </c>
      <c r="J2177" s="52">
        <f t="shared" si="479"/>
        <v>132542.65900000001</v>
      </c>
      <c r="K2177" s="41">
        <f t="shared" si="480"/>
        <v>0</v>
      </c>
      <c r="L2177" s="2" t="str">
        <f t="shared" si="486"/>
        <v>J=</v>
      </c>
      <c r="M2177" s="42">
        <f t="shared" si="487"/>
        <v>44501</v>
      </c>
      <c r="N2177" s="5">
        <f t="shared" si="489"/>
        <v>0</v>
      </c>
      <c r="O2177" s="4"/>
      <c r="P2177" s="4"/>
      <c r="Q2177" s="4"/>
      <c r="R2177" s="5"/>
      <c r="S2177" s="3"/>
      <c r="T2177" s="4"/>
      <c r="U2177" s="5"/>
      <c r="V2177" s="5"/>
      <c r="W2177" s="5"/>
      <c r="X2177" s="4"/>
      <c r="Y2177" s="6"/>
      <c r="Z2177" s="4"/>
      <c r="AA2177" s="4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  <c r="EH2177" s="3"/>
      <c r="EI2177" s="3"/>
      <c r="EJ2177" s="3"/>
      <c r="EK2177" s="3"/>
      <c r="EL2177" s="3"/>
      <c r="EM2177" s="3"/>
      <c r="EN2177" s="3"/>
    </row>
    <row r="2178" spans="1:144" x14ac:dyDescent="0.2">
      <c r="A2178" s="138">
        <f t="shared" si="481"/>
        <v>44473</v>
      </c>
      <c r="B2178" s="142">
        <f t="shared" ca="1" si="488"/>
        <v>1132542.659</v>
      </c>
      <c r="C2178" s="52">
        <f t="shared" si="482"/>
        <v>1000000</v>
      </c>
      <c r="D2178" s="38">
        <f t="shared" si="483"/>
        <v>0.14476</v>
      </c>
      <c r="E2178" s="42">
        <f t="shared" si="484"/>
        <v>44134</v>
      </c>
      <c r="F2178" s="1">
        <f t="shared" si="476"/>
        <v>232</v>
      </c>
      <c r="G2178" s="51">
        <f t="shared" si="477"/>
        <v>232</v>
      </c>
      <c r="H2178" s="43">
        <f t="shared" si="478"/>
        <v>1.1325426590000001</v>
      </c>
      <c r="I2178" s="51">
        <f t="shared" si="485"/>
        <v>0</v>
      </c>
      <c r="J2178" s="52">
        <f t="shared" si="479"/>
        <v>132542.65900000001</v>
      </c>
      <c r="K2178" s="41">
        <f t="shared" si="480"/>
        <v>0</v>
      </c>
      <c r="L2178" s="2" t="str">
        <f t="shared" si="486"/>
        <v>J=</v>
      </c>
      <c r="M2178" s="42">
        <f t="shared" si="487"/>
        <v>44501</v>
      </c>
      <c r="N2178" s="5">
        <f t="shared" si="489"/>
        <v>0</v>
      </c>
      <c r="O2178" s="4"/>
      <c r="P2178" s="4"/>
      <c r="Q2178" s="4"/>
      <c r="R2178" s="5"/>
      <c r="S2178" s="3"/>
      <c r="T2178" s="4"/>
      <c r="U2178" s="5"/>
      <c r="V2178" s="5"/>
      <c r="W2178" s="5"/>
      <c r="X2178" s="4"/>
      <c r="Y2178" s="6"/>
      <c r="Z2178" s="4"/>
      <c r="AA2178" s="4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  <c r="EH2178" s="3"/>
      <c r="EI2178" s="3"/>
      <c r="EJ2178" s="3"/>
      <c r="EK2178" s="3"/>
      <c r="EL2178" s="3"/>
      <c r="EM2178" s="3"/>
      <c r="EN2178" s="3"/>
    </row>
    <row r="2179" spans="1:144" x14ac:dyDescent="0.2">
      <c r="A2179" s="138">
        <f t="shared" si="481"/>
        <v>44474</v>
      </c>
      <c r="B2179" s="142">
        <f t="shared" ca="1" si="488"/>
        <v>1133150.4180000001</v>
      </c>
      <c r="C2179" s="52">
        <f t="shared" si="482"/>
        <v>1000000</v>
      </c>
      <c r="D2179" s="38">
        <f t="shared" si="483"/>
        <v>0.14476</v>
      </c>
      <c r="E2179" s="42">
        <f t="shared" si="484"/>
        <v>44134</v>
      </c>
      <c r="F2179" s="1">
        <f t="shared" si="476"/>
        <v>233</v>
      </c>
      <c r="G2179" s="51">
        <f t="shared" si="477"/>
        <v>233</v>
      </c>
      <c r="H2179" s="43">
        <f t="shared" si="478"/>
        <v>1.133150418</v>
      </c>
      <c r="I2179" s="51">
        <f t="shared" si="485"/>
        <v>0</v>
      </c>
      <c r="J2179" s="52">
        <f t="shared" si="479"/>
        <v>133150.41800000001</v>
      </c>
      <c r="K2179" s="41">
        <f t="shared" si="480"/>
        <v>0</v>
      </c>
      <c r="L2179" s="2" t="str">
        <f t="shared" si="486"/>
        <v>J=</v>
      </c>
      <c r="M2179" s="42">
        <f t="shared" si="487"/>
        <v>44501</v>
      </c>
      <c r="N2179" s="5">
        <f t="shared" si="489"/>
        <v>0</v>
      </c>
      <c r="O2179" s="4"/>
      <c r="P2179" s="4"/>
      <c r="Q2179" s="4"/>
      <c r="R2179" s="5"/>
      <c r="S2179" s="3"/>
      <c r="T2179" s="4"/>
      <c r="U2179" s="5"/>
      <c r="V2179" s="5"/>
      <c r="W2179" s="5"/>
      <c r="X2179" s="4"/>
      <c r="Y2179" s="6"/>
      <c r="Z2179" s="4"/>
      <c r="AA2179" s="4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  <c r="EH2179" s="3"/>
      <c r="EI2179" s="3"/>
      <c r="EJ2179" s="3"/>
      <c r="EK2179" s="3"/>
      <c r="EL2179" s="3"/>
      <c r="EM2179" s="3"/>
      <c r="EN2179" s="3"/>
    </row>
    <row r="2180" spans="1:144" x14ac:dyDescent="0.2">
      <c r="A2180" s="138">
        <f t="shared" si="481"/>
        <v>44475</v>
      </c>
      <c r="B2180" s="142">
        <f t="shared" ca="1" si="488"/>
        <v>1133758.5020000001</v>
      </c>
      <c r="C2180" s="52">
        <f t="shared" si="482"/>
        <v>1000000</v>
      </c>
      <c r="D2180" s="38">
        <f t="shared" si="483"/>
        <v>0.14476</v>
      </c>
      <c r="E2180" s="42">
        <f t="shared" si="484"/>
        <v>44134</v>
      </c>
      <c r="F2180" s="1">
        <f t="shared" si="476"/>
        <v>234</v>
      </c>
      <c r="G2180" s="51">
        <f t="shared" si="477"/>
        <v>234</v>
      </c>
      <c r="H2180" s="43">
        <f t="shared" si="478"/>
        <v>1.1337585020000001</v>
      </c>
      <c r="I2180" s="51">
        <f t="shared" si="485"/>
        <v>0</v>
      </c>
      <c r="J2180" s="52">
        <f t="shared" si="479"/>
        <v>133758.50200000001</v>
      </c>
      <c r="K2180" s="41">
        <f t="shared" si="480"/>
        <v>0</v>
      </c>
      <c r="L2180" s="2" t="str">
        <f t="shared" si="486"/>
        <v>J=</v>
      </c>
      <c r="M2180" s="42">
        <f t="shared" si="487"/>
        <v>44501</v>
      </c>
      <c r="N2180" s="5">
        <f t="shared" si="489"/>
        <v>0</v>
      </c>
      <c r="O2180" s="4"/>
      <c r="P2180" s="4"/>
      <c r="Q2180" s="4"/>
      <c r="R2180" s="5"/>
      <c r="S2180" s="3"/>
      <c r="T2180" s="4"/>
      <c r="U2180" s="5"/>
      <c r="V2180" s="5"/>
      <c r="W2180" s="5"/>
      <c r="X2180" s="4"/>
      <c r="Y2180" s="6"/>
      <c r="Z2180" s="4"/>
      <c r="AA2180" s="4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</row>
    <row r="2181" spans="1:144" x14ac:dyDescent="0.2">
      <c r="A2181" s="138">
        <f t="shared" si="481"/>
        <v>44476</v>
      </c>
      <c r="B2181" s="142">
        <f t="shared" ca="1" si="488"/>
        <v>1134366.9139999999</v>
      </c>
      <c r="C2181" s="52">
        <f t="shared" si="482"/>
        <v>1000000</v>
      </c>
      <c r="D2181" s="38">
        <f t="shared" si="483"/>
        <v>0.14476</v>
      </c>
      <c r="E2181" s="42">
        <f t="shared" si="484"/>
        <v>44134</v>
      </c>
      <c r="F2181" s="1">
        <f t="shared" si="476"/>
        <v>235</v>
      </c>
      <c r="G2181" s="51">
        <f t="shared" si="477"/>
        <v>235</v>
      </c>
      <c r="H2181" s="43">
        <f t="shared" si="478"/>
        <v>1.1343669139999999</v>
      </c>
      <c r="I2181" s="51">
        <f t="shared" si="485"/>
        <v>0</v>
      </c>
      <c r="J2181" s="52">
        <f t="shared" si="479"/>
        <v>134366.91399999999</v>
      </c>
      <c r="K2181" s="41">
        <f t="shared" si="480"/>
        <v>0</v>
      </c>
      <c r="L2181" s="2" t="str">
        <f t="shared" si="486"/>
        <v>J=</v>
      </c>
      <c r="M2181" s="42">
        <f t="shared" si="487"/>
        <v>44501</v>
      </c>
      <c r="N2181" s="5">
        <f t="shared" si="489"/>
        <v>0</v>
      </c>
      <c r="O2181" s="4"/>
      <c r="P2181" s="4"/>
      <c r="Q2181" s="4"/>
      <c r="R2181" s="5"/>
      <c r="S2181" s="3"/>
      <c r="T2181" s="4"/>
      <c r="U2181" s="5"/>
      <c r="V2181" s="5"/>
      <c r="W2181" s="5"/>
      <c r="X2181" s="4"/>
      <c r="Y2181" s="6"/>
      <c r="Z2181" s="4"/>
      <c r="AA2181" s="4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  <c r="EH2181" s="3"/>
      <c r="EI2181" s="3"/>
      <c r="EJ2181" s="3"/>
      <c r="EK2181" s="3"/>
      <c r="EL2181" s="3"/>
      <c r="EM2181" s="3"/>
      <c r="EN2181" s="3"/>
    </row>
    <row r="2182" spans="1:144" x14ac:dyDescent="0.2">
      <c r="A2182" s="138">
        <f t="shared" si="481"/>
        <v>44477</v>
      </c>
      <c r="B2182" s="142">
        <f t="shared" ca="1" si="488"/>
        <v>1134975.6510000001</v>
      </c>
      <c r="C2182" s="52">
        <f t="shared" si="482"/>
        <v>1000000</v>
      </c>
      <c r="D2182" s="38">
        <f t="shared" si="483"/>
        <v>0.14476</v>
      </c>
      <c r="E2182" s="42">
        <f t="shared" si="484"/>
        <v>44134</v>
      </c>
      <c r="F2182" s="1">
        <f t="shared" si="476"/>
        <v>236</v>
      </c>
      <c r="G2182" s="51">
        <f t="shared" si="477"/>
        <v>236</v>
      </c>
      <c r="H2182" s="43">
        <f t="shared" si="478"/>
        <v>1.134975651</v>
      </c>
      <c r="I2182" s="51">
        <f t="shared" si="485"/>
        <v>0</v>
      </c>
      <c r="J2182" s="52">
        <f t="shared" si="479"/>
        <v>134975.65100000001</v>
      </c>
      <c r="K2182" s="41">
        <f t="shared" si="480"/>
        <v>0</v>
      </c>
      <c r="L2182" s="2" t="str">
        <f t="shared" si="486"/>
        <v>J=</v>
      </c>
      <c r="M2182" s="42">
        <f t="shared" si="487"/>
        <v>44501</v>
      </c>
      <c r="N2182" s="5">
        <f t="shared" si="489"/>
        <v>0</v>
      </c>
      <c r="O2182" s="4"/>
      <c r="P2182" s="4"/>
      <c r="Q2182" s="4"/>
      <c r="R2182" s="5"/>
      <c r="S2182" s="3"/>
      <c r="T2182" s="4"/>
      <c r="U2182" s="5"/>
      <c r="V2182" s="5"/>
      <c r="W2182" s="5"/>
      <c r="X2182" s="4"/>
      <c r="Y2182" s="6"/>
      <c r="Z2182" s="4"/>
      <c r="AA2182" s="4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  <c r="DT2182" s="3"/>
      <c r="DU2182" s="3"/>
      <c r="DV2182" s="3"/>
      <c r="DW2182" s="3"/>
      <c r="DX2182" s="3"/>
      <c r="DY2182" s="3"/>
      <c r="DZ2182" s="3"/>
      <c r="EA2182" s="3"/>
      <c r="EB2182" s="3"/>
      <c r="EC2182" s="3"/>
      <c r="ED2182" s="3"/>
      <c r="EE2182" s="3"/>
      <c r="EF2182" s="3"/>
      <c r="EG2182" s="3"/>
      <c r="EH2182" s="3"/>
      <c r="EI2182" s="3"/>
      <c r="EJ2182" s="3"/>
      <c r="EK2182" s="3"/>
      <c r="EL2182" s="3"/>
      <c r="EM2182" s="3"/>
      <c r="EN2182" s="3"/>
    </row>
    <row r="2183" spans="1:144" x14ac:dyDescent="0.2">
      <c r="A2183" s="138">
        <f t="shared" si="481"/>
        <v>44478</v>
      </c>
      <c r="B2183" s="142">
        <f t="shared" ca="1" si="488"/>
        <v>1135584.716</v>
      </c>
      <c r="C2183" s="52">
        <f t="shared" si="482"/>
        <v>1000000</v>
      </c>
      <c r="D2183" s="38">
        <f t="shared" si="483"/>
        <v>0.14476</v>
      </c>
      <c r="E2183" s="42">
        <f t="shared" si="484"/>
        <v>44134</v>
      </c>
      <c r="F2183" s="1">
        <f t="shared" si="476"/>
        <v>236</v>
      </c>
      <c r="G2183" s="51">
        <f t="shared" si="477"/>
        <v>237</v>
      </c>
      <c r="H2183" s="43">
        <f t="shared" si="478"/>
        <v>1.1355847160000001</v>
      </c>
      <c r="I2183" s="51">
        <f t="shared" si="485"/>
        <v>0</v>
      </c>
      <c r="J2183" s="52">
        <f t="shared" si="479"/>
        <v>135584.71599999999</v>
      </c>
      <c r="K2183" s="41">
        <f t="shared" si="480"/>
        <v>0</v>
      </c>
      <c r="L2183" s="2" t="str">
        <f t="shared" si="486"/>
        <v>J=</v>
      </c>
      <c r="M2183" s="42">
        <f t="shared" si="487"/>
        <v>44501</v>
      </c>
      <c r="N2183" s="5">
        <f t="shared" si="489"/>
        <v>0</v>
      </c>
      <c r="O2183" s="4"/>
      <c r="P2183" s="4"/>
      <c r="Q2183" s="4"/>
      <c r="R2183" s="5"/>
      <c r="S2183" s="3"/>
      <c r="T2183" s="4"/>
      <c r="U2183" s="5"/>
      <c r="V2183" s="5"/>
      <c r="W2183" s="5"/>
      <c r="X2183" s="4"/>
      <c r="Y2183" s="6"/>
      <c r="Z2183" s="4"/>
      <c r="AA2183" s="4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  <c r="DT2183" s="3"/>
      <c r="DU2183" s="3"/>
      <c r="DV2183" s="3"/>
      <c r="DW2183" s="3"/>
      <c r="DX2183" s="3"/>
      <c r="DY2183" s="3"/>
      <c r="DZ2183" s="3"/>
      <c r="EA2183" s="3"/>
      <c r="EB2183" s="3"/>
      <c r="EC2183" s="3"/>
      <c r="ED2183" s="3"/>
      <c r="EE2183" s="3"/>
      <c r="EF2183" s="3"/>
      <c r="EG2183" s="3"/>
      <c r="EH2183" s="3"/>
      <c r="EI2183" s="3"/>
      <c r="EJ2183" s="3"/>
      <c r="EK2183" s="3"/>
      <c r="EL2183" s="3"/>
      <c r="EM2183" s="3"/>
      <c r="EN2183" s="3"/>
    </row>
    <row r="2184" spans="1:144" x14ac:dyDescent="0.2">
      <c r="A2184" s="138">
        <f t="shared" si="481"/>
        <v>44479</v>
      </c>
      <c r="B2184" s="142">
        <f t="shared" ca="1" si="488"/>
        <v>1135584.716</v>
      </c>
      <c r="C2184" s="52">
        <f t="shared" si="482"/>
        <v>1000000</v>
      </c>
      <c r="D2184" s="38">
        <f t="shared" si="483"/>
        <v>0.14476</v>
      </c>
      <c r="E2184" s="42">
        <f t="shared" si="484"/>
        <v>44134</v>
      </c>
      <c r="F2184" s="1">
        <f t="shared" si="476"/>
        <v>236</v>
      </c>
      <c r="G2184" s="51">
        <f t="shared" si="477"/>
        <v>237</v>
      </c>
      <c r="H2184" s="43">
        <f t="shared" si="478"/>
        <v>1.1355847160000001</v>
      </c>
      <c r="I2184" s="51">
        <f t="shared" si="485"/>
        <v>0</v>
      </c>
      <c r="J2184" s="52">
        <f t="shared" si="479"/>
        <v>135584.71599999999</v>
      </c>
      <c r="K2184" s="41">
        <f t="shared" si="480"/>
        <v>0</v>
      </c>
      <c r="L2184" s="2" t="str">
        <f t="shared" si="486"/>
        <v>J=</v>
      </c>
      <c r="M2184" s="42">
        <f t="shared" si="487"/>
        <v>44501</v>
      </c>
      <c r="N2184" s="5">
        <f t="shared" si="489"/>
        <v>0</v>
      </c>
      <c r="O2184" s="4"/>
      <c r="P2184" s="4"/>
      <c r="Q2184" s="4"/>
      <c r="R2184" s="5"/>
      <c r="S2184" s="3"/>
      <c r="T2184" s="4"/>
      <c r="U2184" s="5"/>
      <c r="V2184" s="5"/>
      <c r="W2184" s="5"/>
      <c r="X2184" s="4"/>
      <c r="Y2184" s="6"/>
      <c r="Z2184" s="4"/>
      <c r="AA2184" s="4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  <c r="EH2184" s="3"/>
      <c r="EI2184" s="3"/>
      <c r="EJ2184" s="3"/>
      <c r="EK2184" s="3"/>
      <c r="EL2184" s="3"/>
      <c r="EM2184" s="3"/>
      <c r="EN2184" s="3"/>
    </row>
    <row r="2185" spans="1:144" x14ac:dyDescent="0.2">
      <c r="A2185" s="138">
        <f t="shared" si="481"/>
        <v>44480</v>
      </c>
      <c r="B2185" s="142">
        <f t="shared" ca="1" si="488"/>
        <v>1135584.716</v>
      </c>
      <c r="C2185" s="52">
        <f t="shared" si="482"/>
        <v>1000000</v>
      </c>
      <c r="D2185" s="38">
        <f t="shared" si="483"/>
        <v>0.14476</v>
      </c>
      <c r="E2185" s="42">
        <f t="shared" si="484"/>
        <v>44134</v>
      </c>
      <c r="F2185" s="1">
        <f t="shared" si="476"/>
        <v>237</v>
      </c>
      <c r="G2185" s="51">
        <f t="shared" si="477"/>
        <v>237</v>
      </c>
      <c r="H2185" s="43">
        <f t="shared" si="478"/>
        <v>1.1355847160000001</v>
      </c>
      <c r="I2185" s="51">
        <f t="shared" si="485"/>
        <v>0</v>
      </c>
      <c r="J2185" s="52">
        <f t="shared" si="479"/>
        <v>135584.71599999999</v>
      </c>
      <c r="K2185" s="41">
        <f t="shared" si="480"/>
        <v>0</v>
      </c>
      <c r="L2185" s="2" t="str">
        <f t="shared" si="486"/>
        <v>J=</v>
      </c>
      <c r="M2185" s="42">
        <f t="shared" si="487"/>
        <v>44501</v>
      </c>
      <c r="N2185" s="5">
        <f t="shared" si="489"/>
        <v>0</v>
      </c>
      <c r="O2185" s="4"/>
      <c r="P2185" s="4"/>
      <c r="Q2185" s="4"/>
      <c r="R2185" s="5"/>
      <c r="S2185" s="3"/>
      <c r="T2185" s="4"/>
      <c r="U2185" s="5"/>
      <c r="V2185" s="5"/>
      <c r="W2185" s="5"/>
      <c r="X2185" s="4"/>
      <c r="Y2185" s="6"/>
      <c r="Z2185" s="4"/>
      <c r="AA2185" s="4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  <c r="DT2185" s="3"/>
      <c r="DU2185" s="3"/>
      <c r="DV2185" s="3"/>
      <c r="DW2185" s="3"/>
      <c r="DX2185" s="3"/>
      <c r="DY2185" s="3"/>
      <c r="DZ2185" s="3"/>
      <c r="EA2185" s="3"/>
      <c r="EB2185" s="3"/>
      <c r="EC2185" s="3"/>
      <c r="ED2185" s="3"/>
      <c r="EE2185" s="3"/>
      <c r="EF2185" s="3"/>
      <c r="EG2185" s="3"/>
      <c r="EH2185" s="3"/>
      <c r="EI2185" s="3"/>
      <c r="EJ2185" s="3"/>
      <c r="EK2185" s="3"/>
      <c r="EL2185" s="3"/>
      <c r="EM2185" s="3"/>
      <c r="EN2185" s="3"/>
    </row>
    <row r="2186" spans="1:144" x14ac:dyDescent="0.2">
      <c r="A2186" s="138">
        <f t="shared" si="481"/>
        <v>44481</v>
      </c>
      <c r="B2186" s="142">
        <f t="shared" ca="1" si="488"/>
        <v>1136194.1070000001</v>
      </c>
      <c r="C2186" s="52">
        <f t="shared" si="482"/>
        <v>1000000</v>
      </c>
      <c r="D2186" s="38">
        <f t="shared" si="483"/>
        <v>0.14476</v>
      </c>
      <c r="E2186" s="42">
        <f t="shared" si="484"/>
        <v>44134</v>
      </c>
      <c r="F2186" s="1">
        <f t="shared" si="476"/>
        <v>237</v>
      </c>
      <c r="G2186" s="51">
        <f t="shared" si="477"/>
        <v>238</v>
      </c>
      <c r="H2186" s="43">
        <f t="shared" si="478"/>
        <v>1.1361941069999999</v>
      </c>
      <c r="I2186" s="51">
        <f t="shared" si="485"/>
        <v>0</v>
      </c>
      <c r="J2186" s="52">
        <f t="shared" si="479"/>
        <v>136194.10699999999</v>
      </c>
      <c r="K2186" s="41">
        <f t="shared" si="480"/>
        <v>0</v>
      </c>
      <c r="L2186" s="2" t="str">
        <f t="shared" si="486"/>
        <v>J=</v>
      </c>
      <c r="M2186" s="42">
        <f t="shared" si="487"/>
        <v>44501</v>
      </c>
      <c r="N2186" s="5">
        <f t="shared" si="489"/>
        <v>0</v>
      </c>
      <c r="O2186" s="4"/>
      <c r="P2186" s="4"/>
      <c r="Q2186" s="4"/>
      <c r="R2186" s="5"/>
      <c r="S2186" s="3"/>
      <c r="T2186" s="4"/>
      <c r="U2186" s="5"/>
      <c r="V2186" s="5"/>
      <c r="W2186" s="5"/>
      <c r="X2186" s="4"/>
      <c r="Y2186" s="6"/>
      <c r="Z2186" s="4"/>
      <c r="AA2186" s="4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  <c r="EH2186" s="3"/>
      <c r="EI2186" s="3"/>
      <c r="EJ2186" s="3"/>
      <c r="EK2186" s="3"/>
      <c r="EL2186" s="3"/>
      <c r="EM2186" s="3"/>
      <c r="EN2186" s="3"/>
    </row>
    <row r="2187" spans="1:144" x14ac:dyDescent="0.2">
      <c r="A2187" s="138">
        <f t="shared" si="481"/>
        <v>44482</v>
      </c>
      <c r="B2187" s="142">
        <f t="shared" ca="1" si="488"/>
        <v>1136194.1070000001</v>
      </c>
      <c r="C2187" s="52">
        <f t="shared" si="482"/>
        <v>1000000</v>
      </c>
      <c r="D2187" s="38">
        <f t="shared" si="483"/>
        <v>0.14476</v>
      </c>
      <c r="E2187" s="42">
        <f t="shared" si="484"/>
        <v>44134</v>
      </c>
      <c r="F2187" s="1">
        <f t="shared" si="476"/>
        <v>238</v>
      </c>
      <c r="G2187" s="51">
        <f t="shared" si="477"/>
        <v>238</v>
      </c>
      <c r="H2187" s="43">
        <f t="shared" si="478"/>
        <v>1.1361941069999999</v>
      </c>
      <c r="I2187" s="51">
        <f t="shared" si="485"/>
        <v>0</v>
      </c>
      <c r="J2187" s="52">
        <f t="shared" si="479"/>
        <v>136194.10699999999</v>
      </c>
      <c r="K2187" s="41">
        <f t="shared" si="480"/>
        <v>0</v>
      </c>
      <c r="L2187" s="2" t="str">
        <f t="shared" si="486"/>
        <v>J=</v>
      </c>
      <c r="M2187" s="42">
        <f t="shared" si="487"/>
        <v>44501</v>
      </c>
      <c r="N2187" s="5">
        <f t="shared" si="489"/>
        <v>0</v>
      </c>
      <c r="O2187" s="4"/>
      <c r="P2187" s="4"/>
      <c r="Q2187" s="4"/>
      <c r="R2187" s="5"/>
      <c r="S2187" s="3"/>
      <c r="T2187" s="4"/>
      <c r="U2187" s="5"/>
      <c r="V2187" s="5"/>
      <c r="W2187" s="5"/>
      <c r="X2187" s="4"/>
      <c r="Y2187" s="6"/>
      <c r="Z2187" s="4"/>
      <c r="AA2187" s="4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  <c r="EH2187" s="3"/>
      <c r="EI2187" s="3"/>
      <c r="EJ2187" s="3"/>
      <c r="EK2187" s="3"/>
      <c r="EL2187" s="3"/>
      <c r="EM2187" s="3"/>
      <c r="EN2187" s="3"/>
    </row>
    <row r="2188" spans="1:144" x14ac:dyDescent="0.2">
      <c r="A2188" s="138">
        <f t="shared" si="481"/>
        <v>44483</v>
      </c>
      <c r="B2188" s="142">
        <f t="shared" ca="1" si="488"/>
        <v>1136803.825</v>
      </c>
      <c r="C2188" s="52">
        <f t="shared" si="482"/>
        <v>1000000</v>
      </c>
      <c r="D2188" s="38">
        <f t="shared" si="483"/>
        <v>0.14476</v>
      </c>
      <c r="E2188" s="42">
        <f t="shared" si="484"/>
        <v>44134</v>
      </c>
      <c r="F2188" s="1">
        <f t="shared" ref="F2188:F2206" si="490">IF(A2188&gt;E2188,IF(NETWORKDAYS(E2188,A2188,$P$75:$P$191)-1=0,1,NETWORKDAYS(E2188,A2188,$P$75:$P$191)-1),0)</f>
        <v>239</v>
      </c>
      <c r="G2188" s="51">
        <f t="shared" ref="G2188:G2206" si="491">IF(AND(F2188=1,F2187=1),1,IF(F2188&gt;0,IF(F2188=F2187,F2188+1,F2188),0))</f>
        <v>239</v>
      </c>
      <c r="H2188" s="43">
        <f t="shared" ref="H2188:H2206" si="492">ROUND((D2188+1)^(G2188/252),9)</f>
        <v>1.1368038250000001</v>
      </c>
      <c r="I2188" s="51">
        <f t="shared" si="485"/>
        <v>0</v>
      </c>
      <c r="J2188" s="52">
        <f t="shared" ref="J2188:J2206" si="493">TRUNC(((H2188-1)*C2188),8)</f>
        <v>136803.82500000001</v>
      </c>
      <c r="K2188" s="41">
        <f t="shared" ref="K2188:K2206" si="494">IF(I2188&gt;0,VLOOKUP(I2188,$P$12:$U$72,6),0)</f>
        <v>0</v>
      </c>
      <c r="L2188" s="2" t="str">
        <f t="shared" si="486"/>
        <v>J=</v>
      </c>
      <c r="M2188" s="42">
        <f t="shared" si="487"/>
        <v>44501</v>
      </c>
      <c r="N2188" s="5">
        <f t="shared" si="489"/>
        <v>0</v>
      </c>
      <c r="O2188" s="4"/>
      <c r="P2188" s="4"/>
      <c r="Q2188" s="4"/>
      <c r="R2188" s="5"/>
      <c r="S2188" s="3"/>
      <c r="T2188" s="4"/>
      <c r="U2188" s="5"/>
      <c r="V2188" s="5"/>
      <c r="W2188" s="5"/>
      <c r="X2188" s="4"/>
      <c r="Y2188" s="6"/>
      <c r="Z2188" s="4"/>
      <c r="AA2188" s="4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</row>
    <row r="2189" spans="1:144" x14ac:dyDescent="0.2">
      <c r="A2189" s="138">
        <f t="shared" ref="A2189:A2207" si="495">(A2188+1)</f>
        <v>44484</v>
      </c>
      <c r="B2189" s="142">
        <f t="shared" ca="1" si="488"/>
        <v>1137413.8700000001</v>
      </c>
      <c r="C2189" s="52">
        <f t="shared" ref="C2189:C2207" si="496">(C2188-K2188)</f>
        <v>1000000</v>
      </c>
      <c r="D2189" s="38">
        <f t="shared" ref="D2189:D2206" si="497">D2188</f>
        <v>0.14476</v>
      </c>
      <c r="E2189" s="42">
        <f t="shared" ref="E2189:E2206" si="498">IF(I2188&gt;0,VLOOKUP(I2188,P$12:Z$72,2),E2188)</f>
        <v>44134</v>
      </c>
      <c r="F2189" s="1">
        <f t="shared" si="490"/>
        <v>240</v>
      </c>
      <c r="G2189" s="51">
        <f t="shared" si="491"/>
        <v>240</v>
      </c>
      <c r="H2189" s="43">
        <f t="shared" si="492"/>
        <v>1.13741387</v>
      </c>
      <c r="I2189" s="51">
        <f t="shared" ref="I2189:I2206" si="499">IF(VLOOKUP(A2189,Q$12:X$72,8)=VLOOKUP(A2188,Q$12:X$72,8),0,VLOOKUP(A2189,Q$12:X$72,8))</f>
        <v>0</v>
      </c>
      <c r="J2189" s="52">
        <f t="shared" si="493"/>
        <v>137413.87</v>
      </c>
      <c r="K2189" s="41">
        <f t="shared" si="494"/>
        <v>0</v>
      </c>
      <c r="L2189" s="2" t="str">
        <f t="shared" ref="L2189:L2206" si="500">IF(I2188&gt;0,VLOOKUP(I2188,P$12:Z$72,10),L2188)</f>
        <v>J=</v>
      </c>
      <c r="M2189" s="42">
        <f t="shared" ref="M2189:M2206" si="501">IF(I2188&gt;0,VLOOKUP(I2188,P$12:Z$72,11),M2188)</f>
        <v>44501</v>
      </c>
      <c r="N2189" s="5">
        <f t="shared" si="489"/>
        <v>0</v>
      </c>
      <c r="O2189" s="4"/>
      <c r="P2189" s="4"/>
      <c r="Q2189" s="4"/>
      <c r="R2189" s="5"/>
      <c r="S2189" s="3"/>
      <c r="T2189" s="4"/>
      <c r="U2189" s="5"/>
      <c r="V2189" s="5"/>
      <c r="W2189" s="5"/>
      <c r="X2189" s="4"/>
      <c r="Y2189" s="6"/>
      <c r="Z2189" s="4"/>
      <c r="AA2189" s="4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  <c r="DT2189" s="3"/>
      <c r="DU2189" s="3"/>
      <c r="DV2189" s="3"/>
      <c r="DW2189" s="3"/>
      <c r="DX2189" s="3"/>
      <c r="DY2189" s="3"/>
      <c r="DZ2189" s="3"/>
      <c r="EA2189" s="3"/>
      <c r="EB2189" s="3"/>
      <c r="EC2189" s="3"/>
      <c r="ED2189" s="3"/>
      <c r="EE2189" s="3"/>
      <c r="EF2189" s="3"/>
      <c r="EG2189" s="3"/>
      <c r="EH2189" s="3"/>
      <c r="EI2189" s="3"/>
      <c r="EJ2189" s="3"/>
      <c r="EK2189" s="3"/>
      <c r="EL2189" s="3"/>
      <c r="EM2189" s="3"/>
      <c r="EN2189" s="3"/>
    </row>
    <row r="2190" spans="1:144" x14ac:dyDescent="0.2">
      <c r="A2190" s="138">
        <f t="shared" si="495"/>
        <v>44485</v>
      </c>
      <c r="B2190" s="142">
        <f t="shared" ref="B2190:B2206" ca="1" si="502">IF(A2190&lt;=TODAY(),C2190+J2190,IF(AND(A2190&gt;TODAY(),A2190&lt;=$B$1),IF(VLOOKUP(TODAY(),$A$12:$D$10000,4,FALSE)=0,"n.d",C2190+J2190),"n.d"))</f>
        <v>1138024.243</v>
      </c>
      <c r="C2190" s="52">
        <f t="shared" si="496"/>
        <v>1000000</v>
      </c>
      <c r="D2190" s="38">
        <f t="shared" si="497"/>
        <v>0.14476</v>
      </c>
      <c r="E2190" s="42">
        <f t="shared" si="498"/>
        <v>44134</v>
      </c>
      <c r="F2190" s="1">
        <f t="shared" si="490"/>
        <v>240</v>
      </c>
      <c r="G2190" s="51">
        <f t="shared" si="491"/>
        <v>241</v>
      </c>
      <c r="H2190" s="43">
        <f t="shared" si="492"/>
        <v>1.138024243</v>
      </c>
      <c r="I2190" s="51">
        <f t="shared" si="499"/>
        <v>0</v>
      </c>
      <c r="J2190" s="52">
        <f t="shared" si="493"/>
        <v>138024.24299999999</v>
      </c>
      <c r="K2190" s="41">
        <f t="shared" si="494"/>
        <v>0</v>
      </c>
      <c r="L2190" s="2" t="str">
        <f t="shared" si="500"/>
        <v>J=</v>
      </c>
      <c r="M2190" s="42">
        <f t="shared" si="501"/>
        <v>44501</v>
      </c>
      <c r="N2190" s="5">
        <f t="shared" ref="N2190:N2206" si="503">IF(I2190&gt;0,(J2190+K2190)*N$9,0)</f>
        <v>0</v>
      </c>
      <c r="O2190" s="4"/>
      <c r="P2190" s="4"/>
      <c r="Q2190" s="4"/>
      <c r="R2190" s="5"/>
      <c r="S2190" s="3"/>
      <c r="T2190" s="4"/>
      <c r="U2190" s="5"/>
      <c r="V2190" s="5"/>
      <c r="W2190" s="5"/>
      <c r="X2190" s="4"/>
      <c r="Y2190" s="6"/>
      <c r="Z2190" s="4"/>
      <c r="AA2190" s="4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  <c r="DT2190" s="3"/>
      <c r="DU2190" s="3"/>
      <c r="DV2190" s="3"/>
      <c r="DW2190" s="3"/>
      <c r="DX2190" s="3"/>
      <c r="DY2190" s="3"/>
      <c r="DZ2190" s="3"/>
      <c r="EA2190" s="3"/>
      <c r="EB2190" s="3"/>
      <c r="EC2190" s="3"/>
      <c r="ED2190" s="3"/>
      <c r="EE2190" s="3"/>
      <c r="EF2190" s="3"/>
      <c r="EG2190" s="3"/>
      <c r="EH2190" s="3"/>
      <c r="EI2190" s="3"/>
      <c r="EJ2190" s="3"/>
      <c r="EK2190" s="3"/>
      <c r="EL2190" s="3"/>
      <c r="EM2190" s="3"/>
      <c r="EN2190" s="3"/>
    </row>
    <row r="2191" spans="1:144" x14ac:dyDescent="0.2">
      <c r="A2191" s="138">
        <f t="shared" si="495"/>
        <v>44486</v>
      </c>
      <c r="B2191" s="142">
        <f t="shared" ca="1" si="502"/>
        <v>1138024.243</v>
      </c>
      <c r="C2191" s="52">
        <f t="shared" si="496"/>
        <v>1000000</v>
      </c>
      <c r="D2191" s="38">
        <f t="shared" si="497"/>
        <v>0.14476</v>
      </c>
      <c r="E2191" s="42">
        <f t="shared" si="498"/>
        <v>44134</v>
      </c>
      <c r="F2191" s="1">
        <f t="shared" si="490"/>
        <v>240</v>
      </c>
      <c r="G2191" s="51">
        <f t="shared" si="491"/>
        <v>241</v>
      </c>
      <c r="H2191" s="43">
        <f t="shared" si="492"/>
        <v>1.138024243</v>
      </c>
      <c r="I2191" s="51">
        <f t="shared" si="499"/>
        <v>0</v>
      </c>
      <c r="J2191" s="52">
        <f t="shared" si="493"/>
        <v>138024.24299999999</v>
      </c>
      <c r="K2191" s="41">
        <f t="shared" si="494"/>
        <v>0</v>
      </c>
      <c r="L2191" s="2" t="str">
        <f t="shared" si="500"/>
        <v>J=</v>
      </c>
      <c r="M2191" s="42">
        <f t="shared" si="501"/>
        <v>44501</v>
      </c>
      <c r="N2191" s="5">
        <f t="shared" si="503"/>
        <v>0</v>
      </c>
      <c r="O2191" s="4"/>
      <c r="P2191" s="4"/>
      <c r="Q2191" s="4"/>
      <c r="R2191" s="5"/>
      <c r="S2191" s="3"/>
      <c r="T2191" s="4"/>
      <c r="U2191" s="5"/>
      <c r="V2191" s="5"/>
      <c r="W2191" s="5"/>
      <c r="X2191" s="4"/>
      <c r="Y2191" s="6"/>
      <c r="Z2191" s="4"/>
      <c r="AA2191" s="4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  <c r="DT2191" s="3"/>
      <c r="DU2191" s="3"/>
      <c r="DV2191" s="3"/>
      <c r="DW2191" s="3"/>
      <c r="DX2191" s="3"/>
      <c r="DY2191" s="3"/>
      <c r="DZ2191" s="3"/>
      <c r="EA2191" s="3"/>
      <c r="EB2191" s="3"/>
      <c r="EC2191" s="3"/>
      <c r="ED2191" s="3"/>
      <c r="EE2191" s="3"/>
      <c r="EF2191" s="3"/>
      <c r="EG2191" s="3"/>
      <c r="EH2191" s="3"/>
      <c r="EI2191" s="3"/>
      <c r="EJ2191" s="3"/>
      <c r="EK2191" s="3"/>
      <c r="EL2191" s="3"/>
      <c r="EM2191" s="3"/>
      <c r="EN2191" s="3"/>
    </row>
    <row r="2192" spans="1:144" x14ac:dyDescent="0.2">
      <c r="A2192" s="138">
        <f t="shared" si="495"/>
        <v>44487</v>
      </c>
      <c r="B2192" s="142">
        <f t="shared" ca="1" si="502"/>
        <v>1138024.243</v>
      </c>
      <c r="C2192" s="52">
        <f t="shared" si="496"/>
        <v>1000000</v>
      </c>
      <c r="D2192" s="38">
        <f t="shared" si="497"/>
        <v>0.14476</v>
      </c>
      <c r="E2192" s="42">
        <f t="shared" si="498"/>
        <v>44134</v>
      </c>
      <c r="F2192" s="1">
        <f t="shared" si="490"/>
        <v>241</v>
      </c>
      <c r="G2192" s="51">
        <f t="shared" si="491"/>
        <v>241</v>
      </c>
      <c r="H2192" s="43">
        <f t="shared" si="492"/>
        <v>1.138024243</v>
      </c>
      <c r="I2192" s="51">
        <f t="shared" si="499"/>
        <v>0</v>
      </c>
      <c r="J2192" s="52">
        <f t="shared" si="493"/>
        <v>138024.24299999999</v>
      </c>
      <c r="K2192" s="41">
        <f t="shared" si="494"/>
        <v>0</v>
      </c>
      <c r="L2192" s="2" t="str">
        <f t="shared" si="500"/>
        <v>J=</v>
      </c>
      <c r="M2192" s="42">
        <f t="shared" si="501"/>
        <v>44501</v>
      </c>
      <c r="N2192" s="5">
        <f t="shared" si="503"/>
        <v>0</v>
      </c>
      <c r="O2192" s="4"/>
      <c r="P2192" s="4"/>
      <c r="Q2192" s="4"/>
      <c r="R2192" s="5"/>
      <c r="S2192" s="3"/>
      <c r="T2192" s="4"/>
      <c r="U2192" s="5"/>
      <c r="V2192" s="5"/>
      <c r="W2192" s="5"/>
      <c r="X2192" s="4"/>
      <c r="Y2192" s="6"/>
      <c r="Z2192" s="4"/>
      <c r="AA2192" s="4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  <c r="DT2192" s="3"/>
      <c r="DU2192" s="3"/>
      <c r="DV2192" s="3"/>
      <c r="DW2192" s="3"/>
      <c r="DX2192" s="3"/>
      <c r="DY2192" s="3"/>
      <c r="DZ2192" s="3"/>
      <c r="EA2192" s="3"/>
      <c r="EB2192" s="3"/>
      <c r="EC2192" s="3"/>
      <c r="ED2192" s="3"/>
      <c r="EE2192" s="3"/>
      <c r="EF2192" s="3"/>
      <c r="EG2192" s="3"/>
      <c r="EH2192" s="3"/>
      <c r="EI2192" s="3"/>
      <c r="EJ2192" s="3"/>
      <c r="EK2192" s="3"/>
      <c r="EL2192" s="3"/>
      <c r="EM2192" s="3"/>
      <c r="EN2192" s="3"/>
    </row>
    <row r="2193" spans="1:144" x14ac:dyDescent="0.2">
      <c r="A2193" s="138">
        <f t="shared" si="495"/>
        <v>44488</v>
      </c>
      <c r="B2193" s="142">
        <f t="shared" ca="1" si="502"/>
        <v>1138634.943</v>
      </c>
      <c r="C2193" s="52">
        <f t="shared" si="496"/>
        <v>1000000</v>
      </c>
      <c r="D2193" s="38">
        <f t="shared" si="497"/>
        <v>0.14476</v>
      </c>
      <c r="E2193" s="42">
        <f t="shared" si="498"/>
        <v>44134</v>
      </c>
      <c r="F2193" s="1">
        <f t="shared" si="490"/>
        <v>242</v>
      </c>
      <c r="G2193" s="51">
        <f t="shared" si="491"/>
        <v>242</v>
      </c>
      <c r="H2193" s="43">
        <f t="shared" si="492"/>
        <v>1.138634943</v>
      </c>
      <c r="I2193" s="51">
        <f t="shared" si="499"/>
        <v>0</v>
      </c>
      <c r="J2193" s="52">
        <f t="shared" si="493"/>
        <v>138634.943</v>
      </c>
      <c r="K2193" s="41">
        <f t="shared" si="494"/>
        <v>0</v>
      </c>
      <c r="L2193" s="2" t="str">
        <f t="shared" si="500"/>
        <v>J=</v>
      </c>
      <c r="M2193" s="42">
        <f t="shared" si="501"/>
        <v>44501</v>
      </c>
      <c r="N2193" s="5">
        <f t="shared" si="503"/>
        <v>0</v>
      </c>
      <c r="O2193" s="4"/>
      <c r="P2193" s="4"/>
      <c r="Q2193" s="4"/>
      <c r="R2193" s="5"/>
      <c r="S2193" s="3"/>
      <c r="T2193" s="4"/>
      <c r="U2193" s="5"/>
      <c r="V2193" s="5"/>
      <c r="W2193" s="5"/>
      <c r="X2193" s="4"/>
      <c r="Y2193" s="6"/>
      <c r="Z2193" s="4"/>
      <c r="AA2193" s="4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  <c r="DQ2193" s="3"/>
      <c r="DR2193" s="3"/>
      <c r="DS2193" s="3"/>
      <c r="DT2193" s="3"/>
      <c r="DU2193" s="3"/>
      <c r="DV2193" s="3"/>
      <c r="DW2193" s="3"/>
      <c r="DX2193" s="3"/>
      <c r="DY2193" s="3"/>
      <c r="DZ2193" s="3"/>
      <c r="EA2193" s="3"/>
      <c r="EB2193" s="3"/>
      <c r="EC2193" s="3"/>
      <c r="ED2193" s="3"/>
      <c r="EE2193" s="3"/>
      <c r="EF2193" s="3"/>
      <c r="EG2193" s="3"/>
      <c r="EH2193" s="3"/>
      <c r="EI2193" s="3"/>
      <c r="EJ2193" s="3"/>
      <c r="EK2193" s="3"/>
      <c r="EL2193" s="3"/>
      <c r="EM2193" s="3"/>
      <c r="EN2193" s="3"/>
    </row>
    <row r="2194" spans="1:144" x14ac:dyDescent="0.2">
      <c r="A2194" s="138">
        <f t="shared" si="495"/>
        <v>44489</v>
      </c>
      <c r="B2194" s="142">
        <f t="shared" ca="1" si="502"/>
        <v>1139245.9709999999</v>
      </c>
      <c r="C2194" s="52">
        <f t="shared" si="496"/>
        <v>1000000</v>
      </c>
      <c r="D2194" s="38">
        <f t="shared" si="497"/>
        <v>0.14476</v>
      </c>
      <c r="E2194" s="42">
        <f t="shared" si="498"/>
        <v>44134</v>
      </c>
      <c r="F2194" s="1">
        <f t="shared" si="490"/>
        <v>243</v>
      </c>
      <c r="G2194" s="51">
        <f t="shared" si="491"/>
        <v>243</v>
      </c>
      <c r="H2194" s="43">
        <f t="shared" si="492"/>
        <v>1.139245971</v>
      </c>
      <c r="I2194" s="51">
        <f t="shared" si="499"/>
        <v>0</v>
      </c>
      <c r="J2194" s="52">
        <f t="shared" si="493"/>
        <v>139245.97099999999</v>
      </c>
      <c r="K2194" s="41">
        <f t="shared" si="494"/>
        <v>0</v>
      </c>
      <c r="L2194" s="2" t="str">
        <f t="shared" si="500"/>
        <v>J=</v>
      </c>
      <c r="M2194" s="42">
        <f t="shared" si="501"/>
        <v>44501</v>
      </c>
      <c r="N2194" s="5">
        <f t="shared" si="503"/>
        <v>0</v>
      </c>
      <c r="O2194" s="4"/>
      <c r="P2194" s="4"/>
      <c r="Q2194" s="4"/>
      <c r="R2194" s="5"/>
      <c r="S2194" s="3"/>
      <c r="T2194" s="4"/>
      <c r="U2194" s="5"/>
      <c r="V2194" s="5"/>
      <c r="W2194" s="5"/>
      <c r="X2194" s="4"/>
      <c r="Y2194" s="6"/>
      <c r="Z2194" s="4"/>
      <c r="AA2194" s="4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  <c r="DT2194" s="3"/>
      <c r="DU2194" s="3"/>
      <c r="DV2194" s="3"/>
      <c r="DW2194" s="3"/>
      <c r="DX2194" s="3"/>
      <c r="DY2194" s="3"/>
      <c r="DZ2194" s="3"/>
      <c r="EA2194" s="3"/>
      <c r="EB2194" s="3"/>
      <c r="EC2194" s="3"/>
      <c r="ED2194" s="3"/>
      <c r="EE2194" s="3"/>
      <c r="EF2194" s="3"/>
      <c r="EG2194" s="3"/>
      <c r="EH2194" s="3"/>
      <c r="EI2194" s="3"/>
      <c r="EJ2194" s="3"/>
      <c r="EK2194" s="3"/>
      <c r="EL2194" s="3"/>
      <c r="EM2194" s="3"/>
      <c r="EN2194" s="3"/>
    </row>
    <row r="2195" spans="1:144" x14ac:dyDescent="0.2">
      <c r="A2195" s="138">
        <f t="shared" si="495"/>
        <v>44490</v>
      </c>
      <c r="B2195" s="142">
        <f t="shared" ca="1" si="502"/>
        <v>1139857.327</v>
      </c>
      <c r="C2195" s="52">
        <f t="shared" si="496"/>
        <v>1000000</v>
      </c>
      <c r="D2195" s="38">
        <f t="shared" si="497"/>
        <v>0.14476</v>
      </c>
      <c r="E2195" s="42">
        <f t="shared" si="498"/>
        <v>44134</v>
      </c>
      <c r="F2195" s="1">
        <f t="shared" si="490"/>
        <v>244</v>
      </c>
      <c r="G2195" s="51">
        <f t="shared" si="491"/>
        <v>244</v>
      </c>
      <c r="H2195" s="43">
        <f t="shared" si="492"/>
        <v>1.1398573270000001</v>
      </c>
      <c r="I2195" s="51">
        <f t="shared" si="499"/>
        <v>0</v>
      </c>
      <c r="J2195" s="52">
        <f t="shared" si="493"/>
        <v>139857.32699999999</v>
      </c>
      <c r="K2195" s="41">
        <f t="shared" si="494"/>
        <v>0</v>
      </c>
      <c r="L2195" s="2" t="str">
        <f t="shared" si="500"/>
        <v>J=</v>
      </c>
      <c r="M2195" s="42">
        <f t="shared" si="501"/>
        <v>44501</v>
      </c>
      <c r="N2195" s="5">
        <f t="shared" si="503"/>
        <v>0</v>
      </c>
      <c r="O2195" s="4"/>
      <c r="P2195" s="4"/>
      <c r="Q2195" s="4"/>
      <c r="R2195" s="5"/>
      <c r="S2195" s="3"/>
      <c r="T2195" s="4"/>
      <c r="U2195" s="5"/>
      <c r="V2195" s="5"/>
      <c r="W2195" s="5"/>
      <c r="X2195" s="4"/>
      <c r="Y2195" s="6"/>
      <c r="Z2195" s="4"/>
      <c r="AA2195" s="4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  <c r="DT2195" s="3"/>
      <c r="DU2195" s="3"/>
      <c r="DV2195" s="3"/>
      <c r="DW2195" s="3"/>
      <c r="DX2195" s="3"/>
      <c r="DY2195" s="3"/>
      <c r="DZ2195" s="3"/>
      <c r="EA2195" s="3"/>
      <c r="EB2195" s="3"/>
      <c r="EC2195" s="3"/>
      <c r="ED2195" s="3"/>
      <c r="EE2195" s="3"/>
      <c r="EF2195" s="3"/>
      <c r="EG2195" s="3"/>
      <c r="EH2195" s="3"/>
      <c r="EI2195" s="3"/>
      <c r="EJ2195" s="3"/>
      <c r="EK2195" s="3"/>
      <c r="EL2195" s="3"/>
      <c r="EM2195" s="3"/>
      <c r="EN2195" s="3"/>
    </row>
    <row r="2196" spans="1:144" x14ac:dyDescent="0.2">
      <c r="A2196" s="138">
        <f t="shared" si="495"/>
        <v>44491</v>
      </c>
      <c r="B2196" s="142">
        <f t="shared" ca="1" si="502"/>
        <v>1140469.0109999999</v>
      </c>
      <c r="C2196" s="52">
        <f t="shared" si="496"/>
        <v>1000000</v>
      </c>
      <c r="D2196" s="38">
        <f t="shared" si="497"/>
        <v>0.14476</v>
      </c>
      <c r="E2196" s="42">
        <f t="shared" si="498"/>
        <v>44134</v>
      </c>
      <c r="F2196" s="1">
        <f t="shared" si="490"/>
        <v>245</v>
      </c>
      <c r="G2196" s="51">
        <f t="shared" si="491"/>
        <v>245</v>
      </c>
      <c r="H2196" s="43">
        <f t="shared" si="492"/>
        <v>1.140469011</v>
      </c>
      <c r="I2196" s="51">
        <f t="shared" si="499"/>
        <v>0</v>
      </c>
      <c r="J2196" s="52">
        <f t="shared" si="493"/>
        <v>140469.011</v>
      </c>
      <c r="K2196" s="41">
        <f t="shared" si="494"/>
        <v>0</v>
      </c>
      <c r="L2196" s="2" t="str">
        <f t="shared" si="500"/>
        <v>J=</v>
      </c>
      <c r="M2196" s="42">
        <f t="shared" si="501"/>
        <v>44501</v>
      </c>
      <c r="N2196" s="5">
        <f t="shared" si="503"/>
        <v>0</v>
      </c>
      <c r="O2196" s="4"/>
      <c r="P2196" s="4"/>
      <c r="Q2196" s="4"/>
      <c r="R2196" s="5"/>
      <c r="S2196" s="3"/>
      <c r="T2196" s="4"/>
      <c r="U2196" s="5"/>
      <c r="V2196" s="5"/>
      <c r="W2196" s="5"/>
      <c r="X2196" s="4"/>
      <c r="Y2196" s="6"/>
      <c r="Z2196" s="4"/>
      <c r="AA2196" s="4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  <c r="EH2196" s="3"/>
      <c r="EI2196" s="3"/>
      <c r="EJ2196" s="3"/>
      <c r="EK2196" s="3"/>
      <c r="EL2196" s="3"/>
      <c r="EM2196" s="3"/>
      <c r="EN2196" s="3"/>
    </row>
    <row r="2197" spans="1:144" x14ac:dyDescent="0.2">
      <c r="A2197" s="138">
        <f t="shared" si="495"/>
        <v>44492</v>
      </c>
      <c r="B2197" s="142">
        <f t="shared" ca="1" si="502"/>
        <v>1141081.023</v>
      </c>
      <c r="C2197" s="52">
        <f t="shared" si="496"/>
        <v>1000000</v>
      </c>
      <c r="D2197" s="38">
        <f t="shared" si="497"/>
        <v>0.14476</v>
      </c>
      <c r="E2197" s="42">
        <f t="shared" si="498"/>
        <v>44134</v>
      </c>
      <c r="F2197" s="1">
        <f t="shared" si="490"/>
        <v>245</v>
      </c>
      <c r="G2197" s="51">
        <f t="shared" si="491"/>
        <v>246</v>
      </c>
      <c r="H2197" s="43">
        <f t="shared" si="492"/>
        <v>1.1410810229999999</v>
      </c>
      <c r="I2197" s="51">
        <f t="shared" si="499"/>
        <v>0</v>
      </c>
      <c r="J2197" s="52">
        <f t="shared" si="493"/>
        <v>141081.02299999999</v>
      </c>
      <c r="K2197" s="41">
        <f t="shared" si="494"/>
        <v>0</v>
      </c>
      <c r="L2197" s="2" t="str">
        <f t="shared" si="500"/>
        <v>J=</v>
      </c>
      <c r="M2197" s="42">
        <f t="shared" si="501"/>
        <v>44501</v>
      </c>
      <c r="N2197" s="5">
        <f t="shared" si="503"/>
        <v>0</v>
      </c>
      <c r="O2197" s="4"/>
      <c r="P2197" s="4"/>
      <c r="Q2197" s="4"/>
      <c r="R2197" s="5"/>
      <c r="S2197" s="3"/>
      <c r="T2197" s="4"/>
      <c r="U2197" s="5"/>
      <c r="V2197" s="5"/>
      <c r="W2197" s="5"/>
      <c r="X2197" s="4"/>
      <c r="Y2197" s="6"/>
      <c r="Z2197" s="4"/>
      <c r="AA2197" s="4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  <c r="DT2197" s="3"/>
      <c r="DU2197" s="3"/>
      <c r="DV2197" s="3"/>
      <c r="DW2197" s="3"/>
      <c r="DX2197" s="3"/>
      <c r="DY2197" s="3"/>
      <c r="DZ2197" s="3"/>
      <c r="EA2197" s="3"/>
      <c r="EB2197" s="3"/>
      <c r="EC2197" s="3"/>
      <c r="ED2197" s="3"/>
      <c r="EE2197" s="3"/>
      <c r="EF2197" s="3"/>
      <c r="EG2197" s="3"/>
      <c r="EH2197" s="3"/>
      <c r="EI2197" s="3"/>
      <c r="EJ2197" s="3"/>
      <c r="EK2197" s="3"/>
      <c r="EL2197" s="3"/>
      <c r="EM2197" s="3"/>
      <c r="EN2197" s="3"/>
    </row>
    <row r="2198" spans="1:144" x14ac:dyDescent="0.2">
      <c r="A2198" s="138">
        <f t="shared" si="495"/>
        <v>44493</v>
      </c>
      <c r="B2198" s="142">
        <f t="shared" ca="1" si="502"/>
        <v>1141081.023</v>
      </c>
      <c r="C2198" s="52">
        <f t="shared" si="496"/>
        <v>1000000</v>
      </c>
      <c r="D2198" s="38">
        <f t="shared" si="497"/>
        <v>0.14476</v>
      </c>
      <c r="E2198" s="42">
        <f t="shared" si="498"/>
        <v>44134</v>
      </c>
      <c r="F2198" s="1">
        <f t="shared" si="490"/>
        <v>245</v>
      </c>
      <c r="G2198" s="51">
        <f t="shared" si="491"/>
        <v>246</v>
      </c>
      <c r="H2198" s="43">
        <f t="shared" si="492"/>
        <v>1.1410810229999999</v>
      </c>
      <c r="I2198" s="51">
        <f t="shared" si="499"/>
        <v>0</v>
      </c>
      <c r="J2198" s="52">
        <f t="shared" si="493"/>
        <v>141081.02299999999</v>
      </c>
      <c r="K2198" s="41">
        <f t="shared" si="494"/>
        <v>0</v>
      </c>
      <c r="L2198" s="2" t="str">
        <f t="shared" si="500"/>
        <v>J=</v>
      </c>
      <c r="M2198" s="42">
        <f t="shared" si="501"/>
        <v>44501</v>
      </c>
      <c r="N2198" s="5">
        <f t="shared" si="503"/>
        <v>0</v>
      </c>
      <c r="O2198" s="4"/>
      <c r="P2198" s="4"/>
      <c r="Q2198" s="4"/>
      <c r="R2198" s="5"/>
      <c r="S2198" s="3"/>
      <c r="T2198" s="4"/>
      <c r="U2198" s="5"/>
      <c r="V2198" s="5"/>
      <c r="W2198" s="5"/>
      <c r="X2198" s="4"/>
      <c r="Y2198" s="6"/>
      <c r="Z2198" s="4"/>
      <c r="AA2198" s="4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  <c r="DT2198" s="3"/>
      <c r="DU2198" s="3"/>
      <c r="DV2198" s="3"/>
      <c r="DW2198" s="3"/>
      <c r="DX2198" s="3"/>
      <c r="DY2198" s="3"/>
      <c r="DZ2198" s="3"/>
      <c r="EA2198" s="3"/>
      <c r="EB2198" s="3"/>
      <c r="EC2198" s="3"/>
      <c r="ED2198" s="3"/>
      <c r="EE2198" s="3"/>
      <c r="EF2198" s="3"/>
      <c r="EG2198" s="3"/>
      <c r="EH2198" s="3"/>
      <c r="EI2198" s="3"/>
      <c r="EJ2198" s="3"/>
      <c r="EK2198" s="3"/>
      <c r="EL2198" s="3"/>
      <c r="EM2198" s="3"/>
      <c r="EN2198" s="3"/>
    </row>
    <row r="2199" spans="1:144" x14ac:dyDescent="0.2">
      <c r="A2199" s="138">
        <f t="shared" si="495"/>
        <v>44494</v>
      </c>
      <c r="B2199" s="142">
        <f t="shared" ca="1" si="502"/>
        <v>1141081.023</v>
      </c>
      <c r="C2199" s="52">
        <f t="shared" si="496"/>
        <v>1000000</v>
      </c>
      <c r="D2199" s="38">
        <f t="shared" si="497"/>
        <v>0.14476</v>
      </c>
      <c r="E2199" s="42">
        <f t="shared" si="498"/>
        <v>44134</v>
      </c>
      <c r="F2199" s="1">
        <f t="shared" si="490"/>
        <v>246</v>
      </c>
      <c r="G2199" s="51">
        <f t="shared" si="491"/>
        <v>246</v>
      </c>
      <c r="H2199" s="43">
        <f t="shared" si="492"/>
        <v>1.1410810229999999</v>
      </c>
      <c r="I2199" s="51">
        <f t="shared" si="499"/>
        <v>0</v>
      </c>
      <c r="J2199" s="52">
        <f t="shared" si="493"/>
        <v>141081.02299999999</v>
      </c>
      <c r="K2199" s="41">
        <f t="shared" si="494"/>
        <v>0</v>
      </c>
      <c r="L2199" s="2" t="str">
        <f t="shared" si="500"/>
        <v>J=</v>
      </c>
      <c r="M2199" s="42">
        <f t="shared" si="501"/>
        <v>44501</v>
      </c>
      <c r="N2199" s="5">
        <f t="shared" si="503"/>
        <v>0</v>
      </c>
      <c r="O2199" s="4"/>
      <c r="P2199" s="4"/>
      <c r="Q2199" s="4"/>
      <c r="R2199" s="5"/>
      <c r="S2199" s="3"/>
      <c r="T2199" s="4"/>
      <c r="U2199" s="5"/>
      <c r="V2199" s="5"/>
      <c r="W2199" s="5"/>
      <c r="X2199" s="4"/>
      <c r="Y2199" s="6"/>
      <c r="Z2199" s="4"/>
      <c r="AA2199" s="4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  <c r="DT2199" s="3"/>
      <c r="DU2199" s="3"/>
      <c r="DV2199" s="3"/>
      <c r="DW2199" s="3"/>
      <c r="DX2199" s="3"/>
      <c r="DY2199" s="3"/>
      <c r="DZ2199" s="3"/>
      <c r="EA2199" s="3"/>
      <c r="EB2199" s="3"/>
      <c r="EC2199" s="3"/>
      <c r="ED2199" s="3"/>
      <c r="EE2199" s="3"/>
      <c r="EF2199" s="3"/>
      <c r="EG2199" s="3"/>
      <c r="EH2199" s="3"/>
      <c r="EI2199" s="3"/>
      <c r="EJ2199" s="3"/>
      <c r="EK2199" s="3"/>
      <c r="EL2199" s="3"/>
      <c r="EM2199" s="3"/>
      <c r="EN2199" s="3"/>
    </row>
    <row r="2200" spans="1:144" x14ac:dyDescent="0.2">
      <c r="A2200" s="138">
        <f t="shared" si="495"/>
        <v>44495</v>
      </c>
      <c r="B2200" s="142">
        <f t="shared" ca="1" si="502"/>
        <v>1141693.3640000001</v>
      </c>
      <c r="C2200" s="52">
        <f t="shared" si="496"/>
        <v>1000000</v>
      </c>
      <c r="D2200" s="38">
        <f t="shared" si="497"/>
        <v>0.14476</v>
      </c>
      <c r="E2200" s="42">
        <f t="shared" si="498"/>
        <v>44134</v>
      </c>
      <c r="F2200" s="1">
        <f t="shared" si="490"/>
        <v>247</v>
      </c>
      <c r="G2200" s="51">
        <f t="shared" si="491"/>
        <v>247</v>
      </c>
      <c r="H2200" s="43">
        <f t="shared" si="492"/>
        <v>1.141693364</v>
      </c>
      <c r="I2200" s="51">
        <f t="shared" si="499"/>
        <v>0</v>
      </c>
      <c r="J2200" s="52">
        <f t="shared" si="493"/>
        <v>141693.364</v>
      </c>
      <c r="K2200" s="41">
        <f t="shared" si="494"/>
        <v>0</v>
      </c>
      <c r="L2200" s="2" t="str">
        <f t="shared" si="500"/>
        <v>J=</v>
      </c>
      <c r="M2200" s="42">
        <f t="shared" si="501"/>
        <v>44501</v>
      </c>
      <c r="N2200" s="5">
        <f t="shared" si="503"/>
        <v>0</v>
      </c>
      <c r="O2200" s="4"/>
      <c r="P2200" s="4"/>
      <c r="Q2200" s="4"/>
      <c r="R2200" s="5"/>
      <c r="S2200" s="3"/>
      <c r="T2200" s="4"/>
      <c r="U2200" s="5"/>
      <c r="V2200" s="5"/>
      <c r="W2200" s="5"/>
      <c r="X2200" s="4"/>
      <c r="Y2200" s="6"/>
      <c r="Z2200" s="4"/>
      <c r="AA2200" s="4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  <c r="DQ2200" s="3"/>
      <c r="DR2200" s="3"/>
      <c r="DS2200" s="3"/>
      <c r="DT2200" s="3"/>
      <c r="DU2200" s="3"/>
      <c r="DV2200" s="3"/>
      <c r="DW2200" s="3"/>
      <c r="DX2200" s="3"/>
      <c r="DY2200" s="3"/>
      <c r="DZ2200" s="3"/>
      <c r="EA2200" s="3"/>
      <c r="EB2200" s="3"/>
      <c r="EC2200" s="3"/>
      <c r="ED2200" s="3"/>
      <c r="EE2200" s="3"/>
      <c r="EF2200" s="3"/>
      <c r="EG2200" s="3"/>
      <c r="EH2200" s="3"/>
      <c r="EI2200" s="3"/>
      <c r="EJ2200" s="3"/>
      <c r="EK2200" s="3"/>
      <c r="EL2200" s="3"/>
      <c r="EM2200" s="3"/>
      <c r="EN2200" s="3"/>
    </row>
    <row r="2201" spans="1:144" x14ac:dyDescent="0.2">
      <c r="A2201" s="138">
        <f t="shared" si="495"/>
        <v>44496</v>
      </c>
      <c r="B2201" s="142">
        <f t="shared" ca="1" si="502"/>
        <v>1142306.0330000001</v>
      </c>
      <c r="C2201" s="52">
        <f t="shared" si="496"/>
        <v>1000000</v>
      </c>
      <c r="D2201" s="38">
        <f t="shared" si="497"/>
        <v>0.14476</v>
      </c>
      <c r="E2201" s="42">
        <f t="shared" si="498"/>
        <v>44134</v>
      </c>
      <c r="F2201" s="1">
        <f t="shared" si="490"/>
        <v>248</v>
      </c>
      <c r="G2201" s="51">
        <f t="shared" si="491"/>
        <v>248</v>
      </c>
      <c r="H2201" s="43">
        <f t="shared" si="492"/>
        <v>1.1423060330000001</v>
      </c>
      <c r="I2201" s="51">
        <f t="shared" si="499"/>
        <v>0</v>
      </c>
      <c r="J2201" s="52">
        <f t="shared" si="493"/>
        <v>142306.033</v>
      </c>
      <c r="K2201" s="41">
        <f t="shared" si="494"/>
        <v>0</v>
      </c>
      <c r="L2201" s="2" t="str">
        <f t="shared" si="500"/>
        <v>J=</v>
      </c>
      <c r="M2201" s="42">
        <f t="shared" si="501"/>
        <v>44501</v>
      </c>
      <c r="N2201" s="5">
        <f t="shared" si="503"/>
        <v>0</v>
      </c>
      <c r="O2201" s="4"/>
      <c r="P2201" s="4"/>
      <c r="Q2201" s="4"/>
      <c r="R2201" s="5"/>
      <c r="S2201" s="3"/>
      <c r="T2201" s="4"/>
      <c r="U2201" s="5"/>
      <c r="V2201" s="5"/>
      <c r="W2201" s="5"/>
      <c r="X2201" s="4"/>
      <c r="Y2201" s="6"/>
      <c r="Z2201" s="4"/>
      <c r="AA2201" s="4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  <c r="DQ2201" s="3"/>
      <c r="DR2201" s="3"/>
      <c r="DS2201" s="3"/>
      <c r="DT2201" s="3"/>
      <c r="DU2201" s="3"/>
      <c r="DV2201" s="3"/>
      <c r="DW2201" s="3"/>
      <c r="DX2201" s="3"/>
      <c r="DY2201" s="3"/>
      <c r="DZ2201" s="3"/>
      <c r="EA2201" s="3"/>
      <c r="EB2201" s="3"/>
      <c r="EC2201" s="3"/>
      <c r="ED2201" s="3"/>
      <c r="EE2201" s="3"/>
      <c r="EF2201" s="3"/>
      <c r="EG2201" s="3"/>
      <c r="EH2201" s="3"/>
      <c r="EI2201" s="3"/>
      <c r="EJ2201" s="3"/>
      <c r="EK2201" s="3"/>
      <c r="EL2201" s="3"/>
      <c r="EM2201" s="3"/>
      <c r="EN2201" s="3"/>
    </row>
    <row r="2202" spans="1:144" x14ac:dyDescent="0.2">
      <c r="A2202" s="138">
        <f t="shared" si="495"/>
        <v>44497</v>
      </c>
      <c r="B2202" s="142">
        <f t="shared" ca="1" si="502"/>
        <v>1142919.031</v>
      </c>
      <c r="C2202" s="52">
        <f t="shared" si="496"/>
        <v>1000000</v>
      </c>
      <c r="D2202" s="38">
        <f t="shared" si="497"/>
        <v>0.14476</v>
      </c>
      <c r="E2202" s="42">
        <f t="shared" si="498"/>
        <v>44134</v>
      </c>
      <c r="F2202" s="1">
        <f t="shared" si="490"/>
        <v>249</v>
      </c>
      <c r="G2202" s="51">
        <f t="shared" si="491"/>
        <v>249</v>
      </c>
      <c r="H2202" s="43">
        <f t="shared" si="492"/>
        <v>1.1429190309999999</v>
      </c>
      <c r="I2202" s="51">
        <f t="shared" si="499"/>
        <v>0</v>
      </c>
      <c r="J2202" s="52">
        <f t="shared" si="493"/>
        <v>142919.03099999999</v>
      </c>
      <c r="K2202" s="41">
        <f t="shared" si="494"/>
        <v>0</v>
      </c>
      <c r="L2202" s="2" t="str">
        <f t="shared" si="500"/>
        <v>J=</v>
      </c>
      <c r="M2202" s="42">
        <f t="shared" si="501"/>
        <v>44501</v>
      </c>
      <c r="N2202" s="5">
        <f t="shared" si="503"/>
        <v>0</v>
      </c>
      <c r="O2202" s="4"/>
      <c r="P2202" s="4"/>
      <c r="Q2202" s="4"/>
      <c r="R2202" s="5"/>
      <c r="S2202" s="3"/>
      <c r="T2202" s="4"/>
      <c r="U2202" s="5"/>
      <c r="V2202" s="5"/>
      <c r="W2202" s="5"/>
      <c r="X2202" s="4"/>
      <c r="Y2202" s="6"/>
      <c r="Z2202" s="4"/>
      <c r="AA2202" s="4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  <c r="DQ2202" s="3"/>
      <c r="DR2202" s="3"/>
      <c r="DS2202" s="3"/>
      <c r="DT2202" s="3"/>
      <c r="DU2202" s="3"/>
      <c r="DV2202" s="3"/>
      <c r="DW2202" s="3"/>
      <c r="DX2202" s="3"/>
      <c r="DY2202" s="3"/>
      <c r="DZ2202" s="3"/>
      <c r="EA2202" s="3"/>
      <c r="EB2202" s="3"/>
      <c r="EC2202" s="3"/>
      <c r="ED2202" s="3"/>
      <c r="EE2202" s="3"/>
      <c r="EF2202" s="3"/>
      <c r="EG2202" s="3"/>
      <c r="EH2202" s="3"/>
      <c r="EI2202" s="3"/>
      <c r="EJ2202" s="3"/>
      <c r="EK2202" s="3"/>
      <c r="EL2202" s="3"/>
      <c r="EM2202" s="3"/>
      <c r="EN2202" s="3"/>
    </row>
    <row r="2203" spans="1:144" x14ac:dyDescent="0.2">
      <c r="A2203" s="138">
        <f t="shared" si="495"/>
        <v>44498</v>
      </c>
      <c r="B2203" s="142">
        <f t="shared" ca="1" si="502"/>
        <v>1143532.358</v>
      </c>
      <c r="C2203" s="52">
        <f t="shared" si="496"/>
        <v>1000000</v>
      </c>
      <c r="D2203" s="38">
        <f t="shared" si="497"/>
        <v>0.14476</v>
      </c>
      <c r="E2203" s="42">
        <f t="shared" si="498"/>
        <v>44134</v>
      </c>
      <c r="F2203" s="1">
        <f t="shared" si="490"/>
        <v>250</v>
      </c>
      <c r="G2203" s="51">
        <f t="shared" si="491"/>
        <v>250</v>
      </c>
      <c r="H2203" s="43">
        <f t="shared" si="492"/>
        <v>1.1435323580000001</v>
      </c>
      <c r="I2203" s="51">
        <f t="shared" si="499"/>
        <v>0</v>
      </c>
      <c r="J2203" s="52">
        <f t="shared" si="493"/>
        <v>143532.35800000001</v>
      </c>
      <c r="K2203" s="41">
        <f t="shared" si="494"/>
        <v>0</v>
      </c>
      <c r="L2203" s="2" t="str">
        <f t="shared" si="500"/>
        <v>J=</v>
      </c>
      <c r="M2203" s="42">
        <f t="shared" si="501"/>
        <v>44501</v>
      </c>
      <c r="N2203" s="5">
        <f t="shared" si="503"/>
        <v>0</v>
      </c>
      <c r="O2203" s="4"/>
      <c r="P2203" s="4"/>
      <c r="Q2203" s="4"/>
      <c r="R2203" s="5"/>
      <c r="S2203" s="3"/>
      <c r="T2203" s="4"/>
      <c r="U2203" s="5"/>
      <c r="V2203" s="5"/>
      <c r="W2203" s="5"/>
      <c r="X2203" s="4"/>
      <c r="Y2203" s="6"/>
      <c r="Z2203" s="4"/>
      <c r="AA2203" s="4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  <c r="DQ2203" s="3"/>
      <c r="DR2203" s="3"/>
      <c r="DS2203" s="3"/>
      <c r="DT2203" s="3"/>
      <c r="DU2203" s="3"/>
      <c r="DV2203" s="3"/>
      <c r="DW2203" s="3"/>
      <c r="DX2203" s="3"/>
      <c r="DY2203" s="3"/>
      <c r="DZ2203" s="3"/>
      <c r="EA2203" s="3"/>
      <c r="EB2203" s="3"/>
      <c r="EC2203" s="3"/>
      <c r="ED2203" s="3"/>
      <c r="EE2203" s="3"/>
      <c r="EF2203" s="3"/>
      <c r="EG2203" s="3"/>
      <c r="EH2203" s="3"/>
      <c r="EI2203" s="3"/>
      <c r="EJ2203" s="3"/>
      <c r="EK2203" s="3"/>
      <c r="EL2203" s="3"/>
      <c r="EM2203" s="3"/>
      <c r="EN2203" s="3"/>
    </row>
    <row r="2204" spans="1:144" x14ac:dyDescent="0.2">
      <c r="A2204" s="138">
        <f t="shared" si="495"/>
        <v>44499</v>
      </c>
      <c r="B2204" s="142">
        <f t="shared" ca="1" si="502"/>
        <v>1144146.0150000001</v>
      </c>
      <c r="C2204" s="52">
        <f t="shared" si="496"/>
        <v>1000000</v>
      </c>
      <c r="D2204" s="38">
        <f t="shared" si="497"/>
        <v>0.14476</v>
      </c>
      <c r="E2204" s="42">
        <f t="shared" si="498"/>
        <v>44134</v>
      </c>
      <c r="F2204" s="1">
        <f t="shared" si="490"/>
        <v>250</v>
      </c>
      <c r="G2204" s="51">
        <f t="shared" si="491"/>
        <v>251</v>
      </c>
      <c r="H2204" s="43">
        <f t="shared" si="492"/>
        <v>1.144146015</v>
      </c>
      <c r="I2204" s="51">
        <f t="shared" si="499"/>
        <v>0</v>
      </c>
      <c r="J2204" s="52">
        <f t="shared" si="493"/>
        <v>144146.01500000001</v>
      </c>
      <c r="K2204" s="41">
        <f t="shared" si="494"/>
        <v>0</v>
      </c>
      <c r="L2204" s="2" t="str">
        <f t="shared" si="500"/>
        <v>J=</v>
      </c>
      <c r="M2204" s="42">
        <f t="shared" si="501"/>
        <v>44501</v>
      </c>
      <c r="N2204" s="5">
        <f t="shared" si="503"/>
        <v>0</v>
      </c>
      <c r="O2204" s="4"/>
      <c r="P2204" s="4"/>
      <c r="Q2204" s="4"/>
      <c r="R2204" s="5"/>
      <c r="S2204" s="3"/>
      <c r="T2204" s="4"/>
      <c r="U2204" s="5"/>
      <c r="V2204" s="5"/>
      <c r="W2204" s="5"/>
      <c r="X2204" s="4"/>
      <c r="Y2204" s="6"/>
      <c r="Z2204" s="4"/>
      <c r="AA2204" s="4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  <c r="DQ2204" s="3"/>
      <c r="DR2204" s="3"/>
      <c r="DS2204" s="3"/>
      <c r="DT2204" s="3"/>
      <c r="DU2204" s="3"/>
      <c r="DV2204" s="3"/>
      <c r="DW2204" s="3"/>
      <c r="DX2204" s="3"/>
      <c r="DY2204" s="3"/>
      <c r="DZ2204" s="3"/>
      <c r="EA2204" s="3"/>
      <c r="EB2204" s="3"/>
      <c r="EC2204" s="3"/>
      <c r="ED2204" s="3"/>
      <c r="EE2204" s="3"/>
      <c r="EF2204" s="3"/>
      <c r="EG2204" s="3"/>
      <c r="EH2204" s="3"/>
      <c r="EI2204" s="3"/>
      <c r="EJ2204" s="3"/>
      <c r="EK2204" s="3"/>
      <c r="EL2204" s="3"/>
      <c r="EM2204" s="3"/>
      <c r="EN2204" s="3"/>
    </row>
    <row r="2205" spans="1:144" x14ac:dyDescent="0.2">
      <c r="A2205" s="138">
        <f t="shared" si="495"/>
        <v>44500</v>
      </c>
      <c r="B2205" s="142">
        <f t="shared" ca="1" si="502"/>
        <v>1144146.0150000001</v>
      </c>
      <c r="C2205" s="52">
        <f t="shared" si="496"/>
        <v>1000000</v>
      </c>
      <c r="D2205" s="38">
        <f t="shared" si="497"/>
        <v>0.14476</v>
      </c>
      <c r="E2205" s="42">
        <f t="shared" si="498"/>
        <v>44134</v>
      </c>
      <c r="F2205" s="1">
        <f t="shared" si="490"/>
        <v>250</v>
      </c>
      <c r="G2205" s="51">
        <f t="shared" si="491"/>
        <v>251</v>
      </c>
      <c r="H2205" s="43">
        <f t="shared" si="492"/>
        <v>1.144146015</v>
      </c>
      <c r="I2205" s="51">
        <f t="shared" si="499"/>
        <v>0</v>
      </c>
      <c r="J2205" s="52">
        <f t="shared" si="493"/>
        <v>144146.01500000001</v>
      </c>
      <c r="K2205" s="41">
        <f t="shared" si="494"/>
        <v>0</v>
      </c>
      <c r="L2205" s="2" t="str">
        <f t="shared" si="500"/>
        <v>J=</v>
      </c>
      <c r="M2205" s="42">
        <f t="shared" si="501"/>
        <v>44501</v>
      </c>
      <c r="N2205" s="5">
        <f t="shared" si="503"/>
        <v>0</v>
      </c>
      <c r="O2205" s="4"/>
      <c r="P2205" s="4"/>
      <c r="Q2205" s="4"/>
      <c r="R2205" s="5"/>
      <c r="S2205" s="3"/>
      <c r="T2205" s="4"/>
      <c r="U2205" s="5"/>
      <c r="V2205" s="5"/>
      <c r="W2205" s="5"/>
      <c r="X2205" s="4"/>
      <c r="Y2205" s="6"/>
      <c r="Z2205" s="4"/>
      <c r="AA2205" s="4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  <c r="DQ2205" s="3"/>
      <c r="DR2205" s="3"/>
      <c r="DS2205" s="3"/>
      <c r="DT2205" s="3"/>
      <c r="DU2205" s="3"/>
      <c r="DV2205" s="3"/>
      <c r="DW2205" s="3"/>
      <c r="DX2205" s="3"/>
      <c r="DY2205" s="3"/>
      <c r="DZ2205" s="3"/>
      <c r="EA2205" s="3"/>
      <c r="EB2205" s="3"/>
      <c r="EC2205" s="3"/>
      <c r="ED2205" s="3"/>
      <c r="EE2205" s="3"/>
      <c r="EF2205" s="3"/>
      <c r="EG2205" s="3"/>
      <c r="EH2205" s="3"/>
      <c r="EI2205" s="3"/>
      <c r="EJ2205" s="3"/>
      <c r="EK2205" s="3"/>
      <c r="EL2205" s="3"/>
      <c r="EM2205" s="3"/>
      <c r="EN2205" s="3"/>
    </row>
    <row r="2206" spans="1:144" x14ac:dyDescent="0.2">
      <c r="A2206" s="138">
        <f t="shared" si="495"/>
        <v>44501</v>
      </c>
      <c r="B2206" s="142">
        <f t="shared" ca="1" si="502"/>
        <v>1144146.0150000001</v>
      </c>
      <c r="C2206" s="52">
        <f t="shared" si="496"/>
        <v>1000000</v>
      </c>
      <c r="D2206" s="38">
        <f t="shared" si="497"/>
        <v>0.14476</v>
      </c>
      <c r="E2206" s="42">
        <f t="shared" si="498"/>
        <v>44134</v>
      </c>
      <c r="F2206" s="1">
        <f t="shared" si="490"/>
        <v>251</v>
      </c>
      <c r="G2206" s="51">
        <f t="shared" si="491"/>
        <v>251</v>
      </c>
      <c r="H2206" s="43">
        <f t="shared" si="492"/>
        <v>1.144146015</v>
      </c>
      <c r="I2206" s="51">
        <f t="shared" si="499"/>
        <v>6</v>
      </c>
      <c r="J2206" s="52">
        <f t="shared" si="493"/>
        <v>144146.01500000001</v>
      </c>
      <c r="K2206" s="41">
        <f t="shared" si="494"/>
        <v>1000000</v>
      </c>
      <c r="L2206" s="2" t="str">
        <f t="shared" si="500"/>
        <v>J=</v>
      </c>
      <c r="M2206" s="42">
        <f t="shared" si="501"/>
        <v>44501</v>
      </c>
      <c r="N2206" s="5">
        <f t="shared" si="503"/>
        <v>1144146015.0000002</v>
      </c>
      <c r="O2206" s="4"/>
      <c r="P2206" s="4"/>
      <c r="Q2206" s="4"/>
      <c r="R2206" s="5"/>
      <c r="S2206" s="3"/>
      <c r="T2206" s="4"/>
      <c r="U2206" s="5"/>
      <c r="V2206" s="5"/>
      <c r="W2206" s="5"/>
      <c r="X2206" s="4"/>
      <c r="Y2206" s="6"/>
      <c r="Z2206" s="4"/>
      <c r="AA2206" s="4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  <c r="DQ2206" s="3"/>
      <c r="DR2206" s="3"/>
      <c r="DS2206" s="3"/>
      <c r="DT2206" s="3"/>
      <c r="DU2206" s="3"/>
      <c r="DV2206" s="3"/>
      <c r="DW2206" s="3"/>
      <c r="DX2206" s="3"/>
      <c r="DY2206" s="3"/>
      <c r="DZ2206" s="3"/>
      <c r="EA2206" s="3"/>
      <c r="EB2206" s="3"/>
      <c r="EC2206" s="3"/>
      <c r="ED2206" s="3"/>
      <c r="EE2206" s="3"/>
      <c r="EF2206" s="3"/>
      <c r="EG2206" s="3"/>
      <c r="EH2206" s="3"/>
      <c r="EI2206" s="3"/>
      <c r="EJ2206" s="3"/>
      <c r="EK2206" s="3"/>
      <c r="EL2206" s="3"/>
      <c r="EM2206" s="3"/>
      <c r="EN2206" s="3"/>
    </row>
    <row r="2207" spans="1:144" x14ac:dyDescent="0.2">
      <c r="A2207" s="138">
        <f t="shared" si="495"/>
        <v>44502</v>
      </c>
      <c r="B2207" s="56"/>
      <c r="C2207" s="52">
        <f t="shared" si="496"/>
        <v>0</v>
      </c>
      <c r="D2207" s="38"/>
      <c r="E2207" s="42"/>
      <c r="F2207" s="1"/>
      <c r="G2207" s="51"/>
      <c r="H2207" s="43"/>
      <c r="I2207" s="51"/>
      <c r="J2207" s="41"/>
      <c r="K2207" s="41"/>
      <c r="L2207" s="2"/>
      <c r="M2207" s="42"/>
      <c r="N2207" s="5"/>
      <c r="O2207" s="4"/>
      <c r="P2207" s="4"/>
      <c r="Q2207" s="4"/>
      <c r="R2207" s="5"/>
      <c r="S2207" s="3"/>
      <c r="T2207" s="4"/>
      <c r="U2207" s="5"/>
      <c r="V2207" s="5"/>
      <c r="W2207" s="5"/>
      <c r="X2207" s="4"/>
      <c r="Y2207" s="6"/>
      <c r="Z2207" s="4"/>
      <c r="AA2207" s="4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  <c r="DQ2207" s="3"/>
      <c r="DR2207" s="3"/>
      <c r="DS2207" s="3"/>
      <c r="DT2207" s="3"/>
      <c r="DU2207" s="3"/>
      <c r="DV2207" s="3"/>
      <c r="DW2207" s="3"/>
      <c r="DX2207" s="3"/>
      <c r="DY2207" s="3"/>
      <c r="DZ2207" s="3"/>
      <c r="EA2207" s="3"/>
      <c r="EB2207" s="3"/>
      <c r="EC2207" s="3"/>
      <c r="ED2207" s="3"/>
      <c r="EE2207" s="3"/>
      <c r="EF2207" s="3"/>
      <c r="EG2207" s="3"/>
      <c r="EH2207" s="3"/>
      <c r="EI2207" s="3"/>
      <c r="EJ2207" s="3"/>
      <c r="EK2207" s="3"/>
      <c r="EL2207" s="3"/>
      <c r="EM2207" s="3"/>
      <c r="EN2207" s="3"/>
    </row>
    <row r="2208" spans="1:144" x14ac:dyDescent="0.2">
      <c r="A2208" s="138"/>
      <c r="B2208" s="56"/>
      <c r="C2208" s="41"/>
      <c r="D2208" s="38"/>
      <c r="E2208" s="42"/>
      <c r="F2208" s="1"/>
      <c r="G2208" s="51"/>
      <c r="H2208" s="43"/>
      <c r="I2208" s="51"/>
      <c r="J2208" s="41"/>
      <c r="K2208" s="41"/>
      <c r="L2208" s="2"/>
      <c r="M2208" s="42"/>
      <c r="N2208" s="5"/>
      <c r="O2208" s="4"/>
      <c r="P2208" s="4"/>
      <c r="Q2208" s="4"/>
      <c r="R2208" s="5"/>
      <c r="S2208" s="3"/>
      <c r="T2208" s="4"/>
      <c r="U2208" s="5"/>
      <c r="V2208" s="5"/>
      <c r="W2208" s="5"/>
      <c r="X2208" s="4"/>
      <c r="Y2208" s="6"/>
      <c r="Z2208" s="4"/>
      <c r="AA2208" s="4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  <c r="DT2208" s="3"/>
      <c r="DU2208" s="3"/>
      <c r="DV2208" s="3"/>
      <c r="DW2208" s="3"/>
      <c r="DX2208" s="3"/>
      <c r="DY2208" s="3"/>
      <c r="DZ2208" s="3"/>
      <c r="EA2208" s="3"/>
      <c r="EB2208" s="3"/>
      <c r="EC2208" s="3"/>
      <c r="ED2208" s="3"/>
      <c r="EE2208" s="3"/>
      <c r="EF2208" s="3"/>
      <c r="EG2208" s="3"/>
      <c r="EH2208" s="3"/>
      <c r="EI2208" s="3"/>
      <c r="EJ2208" s="3"/>
      <c r="EK2208" s="3"/>
      <c r="EL2208" s="3"/>
      <c r="EM2208" s="3"/>
      <c r="EN2208" s="3"/>
    </row>
    <row r="2209" spans="1:144" x14ac:dyDescent="0.2">
      <c r="A2209" s="138"/>
      <c r="B2209" s="56"/>
      <c r="C2209" s="41"/>
      <c r="D2209" s="38"/>
      <c r="E2209" s="42"/>
      <c r="F2209" s="1"/>
      <c r="G2209" s="51"/>
      <c r="H2209" s="43"/>
      <c r="I2209" s="51"/>
      <c r="J2209" s="41"/>
      <c r="K2209" s="41"/>
      <c r="L2209" s="2"/>
      <c r="M2209" s="42"/>
      <c r="N2209" s="5"/>
      <c r="O2209" s="4"/>
      <c r="P2209" s="4"/>
      <c r="Q2209" s="4"/>
      <c r="R2209" s="5"/>
      <c r="S2209" s="3"/>
      <c r="T2209" s="4"/>
      <c r="U2209" s="5"/>
      <c r="V2209" s="5"/>
      <c r="W2209" s="5"/>
      <c r="X2209" s="4"/>
      <c r="Y2209" s="6"/>
      <c r="Z2209" s="4"/>
      <c r="AA2209" s="4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  <c r="DQ2209" s="3"/>
      <c r="DR2209" s="3"/>
      <c r="DS2209" s="3"/>
      <c r="DT2209" s="3"/>
      <c r="DU2209" s="3"/>
      <c r="DV2209" s="3"/>
      <c r="DW2209" s="3"/>
      <c r="DX2209" s="3"/>
      <c r="DY2209" s="3"/>
      <c r="DZ2209" s="3"/>
      <c r="EA2209" s="3"/>
      <c r="EB2209" s="3"/>
      <c r="EC2209" s="3"/>
      <c r="ED2209" s="3"/>
      <c r="EE2209" s="3"/>
      <c r="EF2209" s="3"/>
      <c r="EG2209" s="3"/>
      <c r="EH2209" s="3"/>
      <c r="EI2209" s="3"/>
      <c r="EJ2209" s="3"/>
      <c r="EK2209" s="3"/>
      <c r="EL2209" s="3"/>
      <c r="EM2209" s="3"/>
      <c r="EN2209" s="3"/>
    </row>
    <row r="2210" spans="1:144" x14ac:dyDescent="0.2">
      <c r="A2210" s="138"/>
      <c r="B2210" s="56"/>
      <c r="C2210" s="41"/>
      <c r="D2210" s="38"/>
      <c r="E2210" s="42"/>
      <c r="F2210" s="1"/>
      <c r="G2210" s="51"/>
      <c r="H2210" s="43"/>
      <c r="I2210" s="51"/>
      <c r="J2210" s="41"/>
      <c r="K2210" s="41"/>
      <c r="L2210" s="2"/>
      <c r="M2210" s="42"/>
      <c r="N2210" s="5"/>
      <c r="O2210" s="4"/>
      <c r="P2210" s="4"/>
      <c r="Q2210" s="4"/>
      <c r="R2210" s="5"/>
      <c r="S2210" s="3"/>
      <c r="T2210" s="4"/>
      <c r="U2210" s="5"/>
      <c r="V2210" s="5"/>
      <c r="W2210" s="5"/>
      <c r="X2210" s="4"/>
      <c r="Y2210" s="6"/>
      <c r="Z2210" s="4"/>
      <c r="AA2210" s="4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  <c r="DQ2210" s="3"/>
      <c r="DR2210" s="3"/>
      <c r="DS2210" s="3"/>
      <c r="DT2210" s="3"/>
      <c r="DU2210" s="3"/>
      <c r="DV2210" s="3"/>
      <c r="DW2210" s="3"/>
      <c r="DX2210" s="3"/>
      <c r="DY2210" s="3"/>
      <c r="DZ2210" s="3"/>
      <c r="EA2210" s="3"/>
      <c r="EB2210" s="3"/>
      <c r="EC2210" s="3"/>
      <c r="ED2210" s="3"/>
      <c r="EE2210" s="3"/>
      <c r="EF2210" s="3"/>
      <c r="EG2210" s="3"/>
      <c r="EH2210" s="3"/>
      <c r="EI2210" s="3"/>
      <c r="EJ2210" s="3"/>
      <c r="EK2210" s="3"/>
      <c r="EL2210" s="3"/>
      <c r="EM2210" s="3"/>
      <c r="EN2210" s="3"/>
    </row>
    <row r="2211" spans="1:144" x14ac:dyDescent="0.2">
      <c r="A2211" s="138"/>
      <c r="B2211" s="56"/>
      <c r="C2211" s="41"/>
      <c r="D2211" s="38"/>
      <c r="E2211" s="42"/>
      <c r="F2211" s="1"/>
      <c r="G2211" s="51"/>
      <c r="H2211" s="43"/>
      <c r="I2211" s="51"/>
      <c r="J2211" s="41"/>
      <c r="K2211" s="41"/>
      <c r="L2211" s="2"/>
      <c r="M2211" s="42"/>
      <c r="N2211" s="5"/>
      <c r="O2211" s="4"/>
      <c r="P2211" s="4"/>
      <c r="Q2211" s="4"/>
      <c r="R2211" s="5"/>
      <c r="S2211" s="3"/>
      <c r="T2211" s="4"/>
      <c r="U2211" s="5"/>
      <c r="V2211" s="5"/>
      <c r="W2211" s="5"/>
      <c r="X2211" s="4"/>
      <c r="Y2211" s="6"/>
      <c r="Z2211" s="4"/>
      <c r="AA2211" s="4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  <c r="DQ2211" s="3"/>
      <c r="DR2211" s="3"/>
      <c r="DS2211" s="3"/>
      <c r="DT2211" s="3"/>
      <c r="DU2211" s="3"/>
      <c r="DV2211" s="3"/>
      <c r="DW2211" s="3"/>
      <c r="DX2211" s="3"/>
      <c r="DY2211" s="3"/>
      <c r="DZ2211" s="3"/>
      <c r="EA2211" s="3"/>
      <c r="EB2211" s="3"/>
      <c r="EC2211" s="3"/>
      <c r="ED2211" s="3"/>
      <c r="EE2211" s="3"/>
      <c r="EF2211" s="3"/>
      <c r="EG2211" s="3"/>
      <c r="EH2211" s="3"/>
      <c r="EI2211" s="3"/>
      <c r="EJ2211" s="3"/>
      <c r="EK2211" s="3"/>
      <c r="EL2211" s="3"/>
      <c r="EM2211" s="3"/>
      <c r="EN2211" s="3"/>
    </row>
    <row r="2212" spans="1:144" x14ac:dyDescent="0.2">
      <c r="A2212" s="138"/>
      <c r="B2212" s="56"/>
      <c r="C2212" s="41"/>
      <c r="D2212" s="38"/>
      <c r="E2212" s="42"/>
      <c r="F2212" s="1"/>
      <c r="G2212" s="51"/>
      <c r="H2212" s="43"/>
      <c r="I2212" s="51"/>
      <c r="J2212" s="41"/>
      <c r="K2212" s="41"/>
      <c r="L2212" s="2"/>
      <c r="M2212" s="42"/>
      <c r="N2212" s="5"/>
      <c r="O2212" s="4"/>
      <c r="P2212" s="4"/>
      <c r="Q2212" s="4"/>
      <c r="R2212" s="5"/>
      <c r="S2212" s="3"/>
      <c r="T2212" s="4"/>
      <c r="U2212" s="5"/>
      <c r="V2212" s="5"/>
      <c r="W2212" s="5"/>
      <c r="X2212" s="4"/>
      <c r="Y2212" s="6"/>
      <c r="Z2212" s="4"/>
      <c r="AA2212" s="4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  <c r="DQ2212" s="3"/>
      <c r="DR2212" s="3"/>
      <c r="DS2212" s="3"/>
      <c r="DT2212" s="3"/>
      <c r="DU2212" s="3"/>
      <c r="DV2212" s="3"/>
      <c r="DW2212" s="3"/>
      <c r="DX2212" s="3"/>
      <c r="DY2212" s="3"/>
      <c r="DZ2212" s="3"/>
      <c r="EA2212" s="3"/>
      <c r="EB2212" s="3"/>
      <c r="EC2212" s="3"/>
      <c r="ED2212" s="3"/>
      <c r="EE2212" s="3"/>
      <c r="EF2212" s="3"/>
      <c r="EG2212" s="3"/>
      <c r="EH2212" s="3"/>
      <c r="EI2212" s="3"/>
      <c r="EJ2212" s="3"/>
      <c r="EK2212" s="3"/>
      <c r="EL2212" s="3"/>
      <c r="EM2212" s="3"/>
      <c r="EN2212" s="3"/>
    </row>
    <row r="2213" spans="1:144" x14ac:dyDescent="0.2">
      <c r="A2213" s="138"/>
      <c r="B2213" s="56"/>
      <c r="C2213" s="41"/>
      <c r="D2213" s="38"/>
      <c r="E2213" s="42"/>
      <c r="F2213" s="1"/>
      <c r="G2213" s="51"/>
      <c r="H2213" s="43"/>
      <c r="I2213" s="51"/>
      <c r="J2213" s="41"/>
      <c r="K2213" s="41"/>
      <c r="L2213" s="2"/>
      <c r="M2213" s="42"/>
      <c r="N2213" s="5"/>
      <c r="O2213" s="4"/>
      <c r="P2213" s="4"/>
      <c r="Q2213" s="4"/>
      <c r="R2213" s="5"/>
      <c r="S2213" s="3"/>
      <c r="T2213" s="4"/>
      <c r="U2213" s="5"/>
      <c r="V2213" s="5"/>
      <c r="W2213" s="5"/>
      <c r="X2213" s="4"/>
      <c r="Y2213" s="6"/>
      <c r="Z2213" s="4"/>
      <c r="AA2213" s="4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  <c r="DQ2213" s="3"/>
      <c r="DR2213" s="3"/>
      <c r="DS2213" s="3"/>
      <c r="DT2213" s="3"/>
      <c r="DU2213" s="3"/>
      <c r="DV2213" s="3"/>
      <c r="DW2213" s="3"/>
      <c r="DX2213" s="3"/>
      <c r="DY2213" s="3"/>
      <c r="DZ2213" s="3"/>
      <c r="EA2213" s="3"/>
      <c r="EB2213" s="3"/>
      <c r="EC2213" s="3"/>
      <c r="ED2213" s="3"/>
      <c r="EE2213" s="3"/>
      <c r="EF2213" s="3"/>
      <c r="EG2213" s="3"/>
      <c r="EH2213" s="3"/>
      <c r="EI2213" s="3"/>
      <c r="EJ2213" s="3"/>
      <c r="EK2213" s="3"/>
      <c r="EL2213" s="3"/>
      <c r="EM2213" s="3"/>
      <c r="EN2213" s="3"/>
    </row>
    <row r="2214" spans="1:144" x14ac:dyDescent="0.2">
      <c r="A2214" s="138"/>
      <c r="B2214" s="56"/>
      <c r="C2214" s="41"/>
      <c r="D2214" s="38"/>
      <c r="E2214" s="42"/>
      <c r="F2214" s="1"/>
      <c r="G2214" s="51"/>
      <c r="H2214" s="43"/>
      <c r="I2214" s="51"/>
      <c r="J2214" s="41"/>
      <c r="K2214" s="41"/>
      <c r="L2214" s="2"/>
      <c r="M2214" s="42"/>
      <c r="N2214" s="5"/>
      <c r="O2214" s="4"/>
      <c r="P2214" s="4"/>
      <c r="Q2214" s="4"/>
      <c r="R2214" s="5"/>
      <c r="S2214" s="3"/>
      <c r="T2214" s="4"/>
      <c r="U2214" s="5"/>
      <c r="V2214" s="5"/>
      <c r="W2214" s="5"/>
      <c r="X2214" s="4"/>
      <c r="Y2214" s="6"/>
      <c r="Z2214" s="4"/>
      <c r="AA2214" s="4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  <c r="DQ2214" s="3"/>
      <c r="DR2214" s="3"/>
      <c r="DS2214" s="3"/>
      <c r="DT2214" s="3"/>
      <c r="DU2214" s="3"/>
      <c r="DV2214" s="3"/>
      <c r="DW2214" s="3"/>
      <c r="DX2214" s="3"/>
      <c r="DY2214" s="3"/>
      <c r="DZ2214" s="3"/>
      <c r="EA2214" s="3"/>
      <c r="EB2214" s="3"/>
      <c r="EC2214" s="3"/>
      <c r="ED2214" s="3"/>
      <c r="EE2214" s="3"/>
      <c r="EF2214" s="3"/>
      <c r="EG2214" s="3"/>
      <c r="EH2214" s="3"/>
      <c r="EI2214" s="3"/>
      <c r="EJ2214" s="3"/>
      <c r="EK2214" s="3"/>
      <c r="EL2214" s="3"/>
      <c r="EM2214" s="3"/>
      <c r="EN2214" s="3"/>
    </row>
    <row r="2215" spans="1:144" x14ac:dyDescent="0.2">
      <c r="A2215" s="138"/>
      <c r="B2215" s="56"/>
      <c r="C2215" s="41"/>
      <c r="D2215" s="38"/>
      <c r="E2215" s="42"/>
      <c r="F2215" s="1"/>
      <c r="G2215" s="51"/>
      <c r="H2215" s="43"/>
      <c r="I2215" s="51"/>
      <c r="J2215" s="41"/>
      <c r="K2215" s="41"/>
      <c r="L2215" s="2"/>
      <c r="M2215" s="42"/>
      <c r="N2215" s="5"/>
      <c r="O2215" s="4"/>
      <c r="P2215" s="4"/>
      <c r="Q2215" s="4"/>
      <c r="R2215" s="5"/>
      <c r="S2215" s="3"/>
      <c r="T2215" s="4"/>
      <c r="U2215" s="5"/>
      <c r="V2215" s="5"/>
      <c r="W2215" s="5"/>
      <c r="X2215" s="4"/>
      <c r="Y2215" s="6"/>
      <c r="Z2215" s="4"/>
      <c r="AA2215" s="4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  <c r="DQ2215" s="3"/>
      <c r="DR2215" s="3"/>
      <c r="DS2215" s="3"/>
      <c r="DT2215" s="3"/>
      <c r="DU2215" s="3"/>
      <c r="DV2215" s="3"/>
      <c r="DW2215" s="3"/>
      <c r="DX2215" s="3"/>
      <c r="DY2215" s="3"/>
      <c r="DZ2215" s="3"/>
      <c r="EA2215" s="3"/>
      <c r="EB2215" s="3"/>
      <c r="EC2215" s="3"/>
      <c r="ED2215" s="3"/>
      <c r="EE2215" s="3"/>
      <c r="EF2215" s="3"/>
      <c r="EG2215" s="3"/>
      <c r="EH2215" s="3"/>
      <c r="EI2215" s="3"/>
      <c r="EJ2215" s="3"/>
      <c r="EK2215" s="3"/>
      <c r="EL2215" s="3"/>
      <c r="EM2215" s="3"/>
      <c r="EN2215" s="3"/>
    </row>
    <row r="2216" spans="1:144" x14ac:dyDescent="0.2">
      <c r="A2216" s="138"/>
      <c r="B2216" s="56"/>
      <c r="C2216" s="41"/>
      <c r="D2216" s="38"/>
      <c r="E2216" s="42"/>
      <c r="F2216" s="1"/>
      <c r="G2216" s="51"/>
      <c r="H2216" s="43"/>
      <c r="I2216" s="51"/>
      <c r="J2216" s="41"/>
      <c r="K2216" s="41"/>
      <c r="L2216" s="2"/>
      <c r="M2216" s="42"/>
      <c r="N2216" s="5"/>
      <c r="O2216" s="4"/>
      <c r="P2216" s="4"/>
      <c r="Q2216" s="4"/>
      <c r="R2216" s="5"/>
      <c r="S2216" s="3"/>
      <c r="T2216" s="4"/>
      <c r="U2216" s="5"/>
      <c r="V2216" s="5"/>
      <c r="W2216" s="5"/>
      <c r="X2216" s="4"/>
      <c r="Y2216" s="6"/>
      <c r="Z2216" s="4"/>
      <c r="AA2216" s="4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  <c r="DT2216" s="3"/>
      <c r="DU2216" s="3"/>
      <c r="DV2216" s="3"/>
      <c r="DW2216" s="3"/>
      <c r="DX2216" s="3"/>
      <c r="DY2216" s="3"/>
      <c r="DZ2216" s="3"/>
      <c r="EA2216" s="3"/>
      <c r="EB2216" s="3"/>
      <c r="EC2216" s="3"/>
      <c r="ED2216" s="3"/>
      <c r="EE2216" s="3"/>
      <c r="EF2216" s="3"/>
      <c r="EG2216" s="3"/>
      <c r="EH2216" s="3"/>
      <c r="EI2216" s="3"/>
      <c r="EJ2216" s="3"/>
      <c r="EK2216" s="3"/>
      <c r="EL2216" s="3"/>
      <c r="EM2216" s="3"/>
      <c r="EN2216" s="3"/>
    </row>
    <row r="2217" spans="1:144" x14ac:dyDescent="0.2">
      <c r="A2217" s="138"/>
      <c r="B2217" s="56"/>
      <c r="C2217" s="41"/>
      <c r="D2217" s="38"/>
      <c r="E2217" s="42"/>
      <c r="F2217" s="1"/>
      <c r="G2217" s="51"/>
      <c r="H2217" s="43"/>
      <c r="I2217" s="51"/>
      <c r="J2217" s="41"/>
      <c r="K2217" s="41"/>
      <c r="L2217" s="2"/>
      <c r="M2217" s="42"/>
      <c r="N2217" s="5"/>
      <c r="O2217" s="4"/>
      <c r="P2217" s="4"/>
      <c r="Q2217" s="4"/>
      <c r="R2217" s="5"/>
      <c r="S2217" s="3"/>
      <c r="T2217" s="4"/>
      <c r="U2217" s="5"/>
      <c r="V2217" s="5"/>
      <c r="W2217" s="5"/>
      <c r="X2217" s="4"/>
      <c r="Y2217" s="6"/>
      <c r="Z2217" s="4"/>
      <c r="AA2217" s="4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  <c r="DQ2217" s="3"/>
      <c r="DR2217" s="3"/>
      <c r="DS2217" s="3"/>
      <c r="DT2217" s="3"/>
      <c r="DU2217" s="3"/>
      <c r="DV2217" s="3"/>
      <c r="DW2217" s="3"/>
      <c r="DX2217" s="3"/>
      <c r="DY2217" s="3"/>
      <c r="DZ2217" s="3"/>
      <c r="EA2217" s="3"/>
      <c r="EB2217" s="3"/>
      <c r="EC2217" s="3"/>
      <c r="ED2217" s="3"/>
      <c r="EE2217" s="3"/>
      <c r="EF2217" s="3"/>
      <c r="EG2217" s="3"/>
      <c r="EH2217" s="3"/>
      <c r="EI2217" s="3"/>
      <c r="EJ2217" s="3"/>
      <c r="EK2217" s="3"/>
      <c r="EL2217" s="3"/>
      <c r="EM2217" s="3"/>
      <c r="EN2217" s="3"/>
    </row>
    <row r="2218" spans="1:144" x14ac:dyDescent="0.2">
      <c r="A2218" s="138"/>
      <c r="B2218" s="56"/>
      <c r="C2218" s="41"/>
      <c r="D2218" s="38"/>
      <c r="E2218" s="42"/>
      <c r="F2218" s="1"/>
      <c r="G2218" s="51"/>
      <c r="H2218" s="43"/>
      <c r="I2218" s="51"/>
      <c r="J2218" s="41"/>
      <c r="K2218" s="41"/>
      <c r="L2218" s="2"/>
      <c r="M2218" s="42"/>
      <c r="N2218" s="5"/>
      <c r="O2218" s="4"/>
      <c r="P2218" s="4"/>
      <c r="Q2218" s="4"/>
      <c r="R2218" s="5"/>
      <c r="S2218" s="3"/>
      <c r="T2218" s="4"/>
      <c r="U2218" s="5"/>
      <c r="V2218" s="5"/>
      <c r="W2218" s="5"/>
      <c r="X2218" s="4"/>
      <c r="Y2218" s="6"/>
      <c r="Z2218" s="4"/>
      <c r="AA2218" s="4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  <c r="DQ2218" s="3"/>
      <c r="DR2218" s="3"/>
      <c r="DS2218" s="3"/>
      <c r="DT2218" s="3"/>
      <c r="DU2218" s="3"/>
      <c r="DV2218" s="3"/>
      <c r="DW2218" s="3"/>
      <c r="DX2218" s="3"/>
      <c r="DY2218" s="3"/>
      <c r="DZ2218" s="3"/>
      <c r="EA2218" s="3"/>
      <c r="EB2218" s="3"/>
      <c r="EC2218" s="3"/>
      <c r="ED2218" s="3"/>
      <c r="EE2218" s="3"/>
      <c r="EF2218" s="3"/>
      <c r="EG2218" s="3"/>
      <c r="EH2218" s="3"/>
      <c r="EI2218" s="3"/>
      <c r="EJ2218" s="3"/>
      <c r="EK2218" s="3"/>
      <c r="EL2218" s="3"/>
      <c r="EM2218" s="3"/>
      <c r="EN2218" s="3"/>
    </row>
    <row r="2219" spans="1:144" x14ac:dyDescent="0.2">
      <c r="A2219" s="138"/>
      <c r="B2219" s="56"/>
      <c r="C2219" s="41"/>
      <c r="D2219" s="38"/>
      <c r="E2219" s="42"/>
      <c r="F2219" s="1"/>
      <c r="G2219" s="51"/>
      <c r="H2219" s="43"/>
      <c r="I2219" s="51"/>
      <c r="J2219" s="41"/>
      <c r="K2219" s="41"/>
      <c r="L2219" s="2"/>
      <c r="M2219" s="42"/>
      <c r="N2219" s="5"/>
      <c r="O2219" s="4"/>
      <c r="P2219" s="4"/>
      <c r="Q2219" s="4"/>
      <c r="R2219" s="5"/>
      <c r="S2219" s="3"/>
      <c r="T2219" s="4"/>
      <c r="U2219" s="5"/>
      <c r="V2219" s="5"/>
      <c r="W2219" s="5"/>
      <c r="X2219" s="4"/>
      <c r="Y2219" s="6"/>
      <c r="Z2219" s="4"/>
      <c r="AA2219" s="4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  <c r="DQ2219" s="3"/>
      <c r="DR2219" s="3"/>
      <c r="DS2219" s="3"/>
      <c r="DT2219" s="3"/>
      <c r="DU2219" s="3"/>
      <c r="DV2219" s="3"/>
      <c r="DW2219" s="3"/>
      <c r="DX2219" s="3"/>
      <c r="DY2219" s="3"/>
      <c r="DZ2219" s="3"/>
      <c r="EA2219" s="3"/>
      <c r="EB2219" s="3"/>
      <c r="EC2219" s="3"/>
      <c r="ED2219" s="3"/>
      <c r="EE2219" s="3"/>
      <c r="EF2219" s="3"/>
      <c r="EG2219" s="3"/>
      <c r="EH2219" s="3"/>
      <c r="EI2219" s="3"/>
      <c r="EJ2219" s="3"/>
      <c r="EK2219" s="3"/>
      <c r="EL2219" s="3"/>
      <c r="EM2219" s="3"/>
      <c r="EN2219" s="3"/>
    </row>
    <row r="2220" spans="1:144" x14ac:dyDescent="0.2">
      <c r="A2220" s="138"/>
      <c r="B2220" s="56"/>
      <c r="C2220" s="41"/>
      <c r="D2220" s="38"/>
      <c r="E2220" s="42"/>
      <c r="F2220" s="1"/>
      <c r="G2220" s="51"/>
      <c r="H2220" s="43"/>
      <c r="I2220" s="51"/>
      <c r="J2220" s="41"/>
      <c r="K2220" s="41"/>
      <c r="L2220" s="2"/>
      <c r="M2220" s="42"/>
      <c r="N2220" s="5"/>
      <c r="O2220" s="4"/>
      <c r="P2220" s="4"/>
      <c r="Q2220" s="4"/>
      <c r="R2220" s="5"/>
      <c r="S2220" s="3"/>
      <c r="T2220" s="4"/>
      <c r="U2220" s="5"/>
      <c r="V2220" s="5"/>
      <c r="W2220" s="5"/>
      <c r="X2220" s="4"/>
      <c r="Y2220" s="6"/>
      <c r="Z2220" s="4"/>
      <c r="AA2220" s="4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  <c r="DT2220" s="3"/>
      <c r="DU2220" s="3"/>
      <c r="DV2220" s="3"/>
      <c r="DW2220" s="3"/>
      <c r="DX2220" s="3"/>
      <c r="DY2220" s="3"/>
      <c r="DZ2220" s="3"/>
      <c r="EA2220" s="3"/>
      <c r="EB2220" s="3"/>
      <c r="EC2220" s="3"/>
      <c r="ED2220" s="3"/>
      <c r="EE2220" s="3"/>
      <c r="EF2220" s="3"/>
      <c r="EG2220" s="3"/>
      <c r="EH2220" s="3"/>
      <c r="EI2220" s="3"/>
      <c r="EJ2220" s="3"/>
      <c r="EK2220" s="3"/>
      <c r="EL2220" s="3"/>
      <c r="EM2220" s="3"/>
      <c r="EN2220" s="3"/>
    </row>
    <row r="2221" spans="1:144" x14ac:dyDescent="0.2">
      <c r="A2221" s="138"/>
      <c r="B2221" s="56"/>
      <c r="C2221" s="41"/>
      <c r="D2221" s="38"/>
      <c r="E2221" s="42"/>
      <c r="F2221" s="1"/>
      <c r="G2221" s="51"/>
      <c r="H2221" s="43"/>
      <c r="I2221" s="51"/>
      <c r="J2221" s="41"/>
      <c r="K2221" s="41"/>
      <c r="L2221" s="2"/>
      <c r="M2221" s="42"/>
      <c r="N2221" s="5"/>
      <c r="O2221" s="4"/>
      <c r="P2221" s="4"/>
      <c r="Q2221" s="4"/>
      <c r="R2221" s="5"/>
      <c r="S2221" s="3"/>
      <c r="T2221" s="4"/>
      <c r="U2221" s="5"/>
      <c r="V2221" s="5"/>
      <c r="W2221" s="5"/>
      <c r="X2221" s="4"/>
      <c r="Y2221" s="6"/>
      <c r="Z2221" s="4"/>
      <c r="AA2221" s="4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  <c r="DQ2221" s="3"/>
      <c r="DR2221" s="3"/>
      <c r="DS2221" s="3"/>
      <c r="DT2221" s="3"/>
      <c r="DU2221" s="3"/>
      <c r="DV2221" s="3"/>
      <c r="DW2221" s="3"/>
      <c r="DX2221" s="3"/>
      <c r="DY2221" s="3"/>
      <c r="DZ2221" s="3"/>
      <c r="EA2221" s="3"/>
      <c r="EB2221" s="3"/>
      <c r="EC2221" s="3"/>
      <c r="ED2221" s="3"/>
      <c r="EE2221" s="3"/>
      <c r="EF2221" s="3"/>
      <c r="EG2221" s="3"/>
      <c r="EH2221" s="3"/>
      <c r="EI2221" s="3"/>
      <c r="EJ2221" s="3"/>
      <c r="EK2221" s="3"/>
      <c r="EL2221" s="3"/>
      <c r="EM2221" s="3"/>
      <c r="EN2221" s="3"/>
    </row>
    <row r="2222" spans="1:144" x14ac:dyDescent="0.2">
      <c r="A2222" s="138"/>
      <c r="B2222" s="56"/>
      <c r="C2222" s="41"/>
      <c r="D2222" s="38"/>
      <c r="E2222" s="42"/>
      <c r="F2222" s="1"/>
      <c r="G2222" s="51"/>
      <c r="H2222" s="43"/>
      <c r="I2222" s="51"/>
      <c r="J2222" s="41"/>
      <c r="K2222" s="41"/>
      <c r="L2222" s="2"/>
      <c r="M2222" s="42"/>
      <c r="N2222" s="5"/>
      <c r="O2222" s="4"/>
      <c r="P2222" s="4"/>
      <c r="Q2222" s="4"/>
      <c r="R2222" s="5"/>
      <c r="S2222" s="3"/>
      <c r="T2222" s="4"/>
      <c r="U2222" s="5"/>
      <c r="V2222" s="5"/>
      <c r="W2222" s="5"/>
      <c r="X2222" s="4"/>
      <c r="Y2222" s="6"/>
      <c r="Z2222" s="4"/>
      <c r="AA2222" s="4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  <c r="DQ2222" s="3"/>
      <c r="DR2222" s="3"/>
      <c r="DS2222" s="3"/>
      <c r="DT2222" s="3"/>
      <c r="DU2222" s="3"/>
      <c r="DV2222" s="3"/>
      <c r="DW2222" s="3"/>
      <c r="DX2222" s="3"/>
      <c r="DY2222" s="3"/>
      <c r="DZ2222" s="3"/>
      <c r="EA2222" s="3"/>
      <c r="EB2222" s="3"/>
      <c r="EC2222" s="3"/>
      <c r="ED2222" s="3"/>
      <c r="EE2222" s="3"/>
      <c r="EF2222" s="3"/>
      <c r="EG2222" s="3"/>
      <c r="EH2222" s="3"/>
      <c r="EI2222" s="3"/>
      <c r="EJ2222" s="3"/>
      <c r="EK2222" s="3"/>
      <c r="EL2222" s="3"/>
      <c r="EM2222" s="3"/>
      <c r="EN2222" s="3"/>
    </row>
    <row r="2223" spans="1:144" x14ac:dyDescent="0.2">
      <c r="A2223" s="138"/>
      <c r="B2223" s="56"/>
      <c r="C2223" s="41"/>
      <c r="D2223" s="38"/>
      <c r="E2223" s="42"/>
      <c r="F2223" s="1"/>
      <c r="G2223" s="51"/>
      <c r="H2223" s="43"/>
      <c r="I2223" s="51"/>
      <c r="J2223" s="41"/>
      <c r="K2223" s="41"/>
      <c r="L2223" s="2"/>
      <c r="M2223" s="42"/>
      <c r="N2223" s="5"/>
      <c r="O2223" s="4"/>
      <c r="P2223" s="4"/>
      <c r="Q2223" s="4"/>
      <c r="R2223" s="5"/>
      <c r="S2223" s="3"/>
      <c r="T2223" s="4"/>
      <c r="U2223" s="5"/>
      <c r="V2223" s="5"/>
      <c r="W2223" s="5"/>
      <c r="X2223" s="4"/>
      <c r="Y2223" s="6"/>
      <c r="Z2223" s="4"/>
      <c r="AA2223" s="4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  <c r="EH2223" s="3"/>
      <c r="EI2223" s="3"/>
      <c r="EJ2223" s="3"/>
      <c r="EK2223" s="3"/>
      <c r="EL2223" s="3"/>
      <c r="EM2223" s="3"/>
      <c r="EN2223" s="3"/>
    </row>
    <row r="2224" spans="1:144" x14ac:dyDescent="0.2">
      <c r="A2224" s="138"/>
      <c r="B2224" s="56"/>
      <c r="C2224" s="41"/>
      <c r="D2224" s="38"/>
      <c r="E2224" s="42"/>
      <c r="F2224" s="1"/>
      <c r="G2224" s="51"/>
      <c r="H2224" s="43"/>
      <c r="I2224" s="51"/>
      <c r="J2224" s="41"/>
      <c r="K2224" s="41"/>
      <c r="L2224" s="2"/>
      <c r="M2224" s="42"/>
      <c r="N2224" s="5"/>
      <c r="O2224" s="4"/>
      <c r="P2224" s="4"/>
      <c r="Q2224" s="4"/>
      <c r="R2224" s="5"/>
      <c r="S2224" s="3"/>
      <c r="T2224" s="4"/>
      <c r="U2224" s="5"/>
      <c r="V2224" s="5"/>
      <c r="W2224" s="5"/>
      <c r="X2224" s="4"/>
      <c r="Y2224" s="6"/>
      <c r="Z2224" s="4"/>
      <c r="AA2224" s="4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  <c r="DT2224" s="3"/>
      <c r="DU2224" s="3"/>
      <c r="DV2224" s="3"/>
      <c r="DW2224" s="3"/>
      <c r="DX2224" s="3"/>
      <c r="DY2224" s="3"/>
      <c r="DZ2224" s="3"/>
      <c r="EA2224" s="3"/>
      <c r="EB2224" s="3"/>
      <c r="EC2224" s="3"/>
      <c r="ED2224" s="3"/>
      <c r="EE2224" s="3"/>
      <c r="EF2224" s="3"/>
      <c r="EG2224" s="3"/>
      <c r="EH2224" s="3"/>
      <c r="EI2224" s="3"/>
      <c r="EJ2224" s="3"/>
      <c r="EK2224" s="3"/>
      <c r="EL2224" s="3"/>
      <c r="EM2224" s="3"/>
      <c r="EN2224" s="3"/>
    </row>
    <row r="2225" spans="1:144" x14ac:dyDescent="0.2">
      <c r="A2225" s="138"/>
      <c r="B2225" s="56"/>
      <c r="C2225" s="41"/>
      <c r="D2225" s="38"/>
      <c r="E2225" s="42"/>
      <c r="F2225" s="1"/>
      <c r="G2225" s="51"/>
      <c r="H2225" s="43"/>
      <c r="I2225" s="51"/>
      <c r="J2225" s="41"/>
      <c r="K2225" s="41"/>
      <c r="L2225" s="2"/>
      <c r="M2225" s="42"/>
      <c r="N2225" s="5"/>
      <c r="O2225" s="4"/>
      <c r="P2225" s="4"/>
      <c r="Q2225" s="4"/>
      <c r="R2225" s="5"/>
      <c r="S2225" s="3"/>
      <c r="T2225" s="4"/>
      <c r="U2225" s="5"/>
      <c r="V2225" s="5"/>
      <c r="W2225" s="5"/>
      <c r="X2225" s="4"/>
      <c r="Y2225" s="6"/>
      <c r="Z2225" s="4"/>
      <c r="AA2225" s="4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  <c r="DT2225" s="3"/>
      <c r="DU2225" s="3"/>
      <c r="DV2225" s="3"/>
      <c r="DW2225" s="3"/>
      <c r="DX2225" s="3"/>
      <c r="DY2225" s="3"/>
      <c r="DZ2225" s="3"/>
      <c r="EA2225" s="3"/>
      <c r="EB2225" s="3"/>
      <c r="EC2225" s="3"/>
      <c r="ED2225" s="3"/>
      <c r="EE2225" s="3"/>
      <c r="EF2225" s="3"/>
      <c r="EG2225" s="3"/>
      <c r="EH2225" s="3"/>
      <c r="EI2225" s="3"/>
      <c r="EJ2225" s="3"/>
      <c r="EK2225" s="3"/>
      <c r="EL2225" s="3"/>
      <c r="EM2225" s="3"/>
      <c r="EN2225" s="3"/>
    </row>
    <row r="2226" spans="1:144" x14ac:dyDescent="0.2">
      <c r="A2226" s="138"/>
      <c r="B2226" s="56"/>
      <c r="C2226" s="41"/>
      <c r="D2226" s="38"/>
      <c r="E2226" s="42"/>
      <c r="F2226" s="1"/>
      <c r="G2226" s="51"/>
      <c r="H2226" s="43"/>
      <c r="I2226" s="51"/>
      <c r="J2226" s="41"/>
      <c r="K2226" s="41"/>
      <c r="L2226" s="2"/>
      <c r="M2226" s="42"/>
      <c r="N2226" s="5"/>
      <c r="O2226" s="4"/>
      <c r="P2226" s="4"/>
      <c r="Q2226" s="4"/>
      <c r="R2226" s="5"/>
      <c r="S2226" s="3"/>
      <c r="T2226" s="4"/>
      <c r="U2226" s="5"/>
      <c r="V2226" s="5"/>
      <c r="W2226" s="5"/>
      <c r="X2226" s="4"/>
      <c r="Y2226" s="6"/>
      <c r="Z2226" s="4"/>
      <c r="AA2226" s="4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  <c r="DT2226" s="3"/>
      <c r="DU2226" s="3"/>
      <c r="DV2226" s="3"/>
      <c r="DW2226" s="3"/>
      <c r="DX2226" s="3"/>
      <c r="DY2226" s="3"/>
      <c r="DZ2226" s="3"/>
      <c r="EA2226" s="3"/>
      <c r="EB2226" s="3"/>
      <c r="EC2226" s="3"/>
      <c r="ED2226" s="3"/>
      <c r="EE2226" s="3"/>
      <c r="EF2226" s="3"/>
      <c r="EG2226" s="3"/>
      <c r="EH2226" s="3"/>
      <c r="EI2226" s="3"/>
      <c r="EJ2226" s="3"/>
      <c r="EK2226" s="3"/>
      <c r="EL2226" s="3"/>
      <c r="EM2226" s="3"/>
      <c r="EN2226" s="3"/>
    </row>
    <row r="2227" spans="1:144" x14ac:dyDescent="0.2">
      <c r="A2227" s="138"/>
      <c r="B2227" s="56"/>
      <c r="C2227" s="41"/>
      <c r="D2227" s="38"/>
      <c r="E2227" s="42"/>
      <c r="F2227" s="1"/>
      <c r="G2227" s="51"/>
      <c r="H2227" s="43"/>
      <c r="I2227" s="51"/>
      <c r="J2227" s="41"/>
      <c r="K2227" s="41"/>
      <c r="L2227" s="2"/>
      <c r="M2227" s="42"/>
      <c r="N2227" s="5"/>
      <c r="O2227" s="4"/>
      <c r="P2227" s="4"/>
      <c r="Q2227" s="4"/>
      <c r="R2227" s="5"/>
      <c r="S2227" s="3"/>
      <c r="T2227" s="4"/>
      <c r="U2227" s="5"/>
      <c r="V2227" s="5"/>
      <c r="W2227" s="5"/>
      <c r="X2227" s="4"/>
      <c r="Y2227" s="6"/>
      <c r="Z2227" s="4"/>
      <c r="AA2227" s="4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  <c r="DT2227" s="3"/>
      <c r="DU2227" s="3"/>
      <c r="DV2227" s="3"/>
      <c r="DW2227" s="3"/>
      <c r="DX2227" s="3"/>
      <c r="DY2227" s="3"/>
      <c r="DZ2227" s="3"/>
      <c r="EA2227" s="3"/>
      <c r="EB2227" s="3"/>
      <c r="EC2227" s="3"/>
      <c r="ED2227" s="3"/>
      <c r="EE2227" s="3"/>
      <c r="EF2227" s="3"/>
      <c r="EG2227" s="3"/>
      <c r="EH2227" s="3"/>
      <c r="EI2227" s="3"/>
      <c r="EJ2227" s="3"/>
      <c r="EK2227" s="3"/>
      <c r="EL2227" s="3"/>
      <c r="EM2227" s="3"/>
      <c r="EN2227" s="3"/>
    </row>
    <row r="2228" spans="1:144" x14ac:dyDescent="0.2">
      <c r="A2228" s="138"/>
      <c r="B2228" s="56"/>
      <c r="C2228" s="41"/>
      <c r="D2228" s="38"/>
      <c r="E2228" s="42"/>
      <c r="F2228" s="1"/>
      <c r="G2228" s="51"/>
      <c r="H2228" s="43"/>
      <c r="I2228" s="51"/>
      <c r="J2228" s="41"/>
      <c r="K2228" s="41"/>
      <c r="L2228" s="2"/>
      <c r="M2228" s="42"/>
      <c r="N2228" s="5"/>
      <c r="O2228" s="4"/>
      <c r="P2228" s="4"/>
      <c r="Q2228" s="4"/>
      <c r="R2228" s="5"/>
      <c r="S2228" s="3"/>
      <c r="T2228" s="4"/>
      <c r="U2228" s="5"/>
      <c r="V2228" s="5"/>
      <c r="W2228" s="5"/>
      <c r="X2228" s="4"/>
      <c r="Y2228" s="6"/>
      <c r="Z2228" s="4"/>
      <c r="AA2228" s="4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  <c r="DT2228" s="3"/>
      <c r="DU2228" s="3"/>
      <c r="DV2228" s="3"/>
      <c r="DW2228" s="3"/>
      <c r="DX2228" s="3"/>
      <c r="DY2228" s="3"/>
      <c r="DZ2228" s="3"/>
      <c r="EA2228" s="3"/>
      <c r="EB2228" s="3"/>
      <c r="EC2228" s="3"/>
      <c r="ED2228" s="3"/>
      <c r="EE2228" s="3"/>
      <c r="EF2228" s="3"/>
      <c r="EG2228" s="3"/>
      <c r="EH2228" s="3"/>
      <c r="EI2228" s="3"/>
      <c r="EJ2228" s="3"/>
      <c r="EK2228" s="3"/>
      <c r="EL2228" s="3"/>
      <c r="EM2228" s="3"/>
      <c r="EN2228" s="3"/>
    </row>
    <row r="2229" spans="1:144" x14ac:dyDescent="0.2">
      <c r="A2229" s="138"/>
      <c r="B2229" s="56"/>
      <c r="C2229" s="41"/>
      <c r="D2229" s="38"/>
      <c r="E2229" s="42"/>
      <c r="F2229" s="1"/>
      <c r="G2229" s="51"/>
      <c r="H2229" s="43"/>
      <c r="I2229" s="51"/>
      <c r="J2229" s="41"/>
      <c r="K2229" s="41"/>
      <c r="L2229" s="2"/>
      <c r="M2229" s="42"/>
      <c r="N2229" s="5"/>
      <c r="O2229" s="4"/>
      <c r="P2229" s="4"/>
      <c r="Q2229" s="4"/>
      <c r="R2229" s="5"/>
      <c r="S2229" s="3"/>
      <c r="T2229" s="4"/>
      <c r="U2229" s="5"/>
      <c r="V2229" s="5"/>
      <c r="W2229" s="5"/>
      <c r="X2229" s="4"/>
      <c r="Y2229" s="6"/>
      <c r="Z2229" s="4"/>
      <c r="AA2229" s="4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  <c r="DT2229" s="3"/>
      <c r="DU2229" s="3"/>
      <c r="DV2229" s="3"/>
      <c r="DW2229" s="3"/>
      <c r="DX2229" s="3"/>
      <c r="DY2229" s="3"/>
      <c r="DZ2229" s="3"/>
      <c r="EA2229" s="3"/>
      <c r="EB2229" s="3"/>
      <c r="EC2229" s="3"/>
      <c r="ED2229" s="3"/>
      <c r="EE2229" s="3"/>
      <c r="EF2229" s="3"/>
      <c r="EG2229" s="3"/>
      <c r="EH2229" s="3"/>
      <c r="EI2229" s="3"/>
      <c r="EJ2229" s="3"/>
      <c r="EK2229" s="3"/>
      <c r="EL2229" s="3"/>
      <c r="EM2229" s="3"/>
      <c r="EN2229" s="3"/>
    </row>
    <row r="2230" spans="1:144" x14ac:dyDescent="0.2">
      <c r="A2230" s="138"/>
      <c r="B2230" s="56"/>
      <c r="C2230" s="41"/>
      <c r="D2230" s="38"/>
      <c r="E2230" s="42"/>
      <c r="F2230" s="1"/>
      <c r="G2230" s="51"/>
      <c r="H2230" s="43"/>
      <c r="I2230" s="51"/>
      <c r="J2230" s="41"/>
      <c r="K2230" s="41"/>
      <c r="L2230" s="2"/>
      <c r="M2230" s="42"/>
      <c r="N2230" s="5"/>
      <c r="O2230" s="4"/>
      <c r="P2230" s="4"/>
      <c r="Q2230" s="4"/>
      <c r="R2230" s="5"/>
      <c r="S2230" s="3"/>
      <c r="T2230" s="4"/>
      <c r="U2230" s="5"/>
      <c r="V2230" s="5"/>
      <c r="W2230" s="5"/>
      <c r="X2230" s="4"/>
      <c r="Y2230" s="6"/>
      <c r="Z2230" s="4"/>
      <c r="AA2230" s="4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  <c r="DT2230" s="3"/>
      <c r="DU2230" s="3"/>
      <c r="DV2230" s="3"/>
      <c r="DW2230" s="3"/>
      <c r="DX2230" s="3"/>
      <c r="DY2230" s="3"/>
      <c r="DZ2230" s="3"/>
      <c r="EA2230" s="3"/>
      <c r="EB2230" s="3"/>
      <c r="EC2230" s="3"/>
      <c r="ED2230" s="3"/>
      <c r="EE2230" s="3"/>
      <c r="EF2230" s="3"/>
      <c r="EG2230" s="3"/>
      <c r="EH2230" s="3"/>
      <c r="EI2230" s="3"/>
      <c r="EJ2230" s="3"/>
      <c r="EK2230" s="3"/>
      <c r="EL2230" s="3"/>
      <c r="EM2230" s="3"/>
      <c r="EN2230" s="3"/>
    </row>
    <row r="2231" spans="1:144" x14ac:dyDescent="0.2">
      <c r="A2231" s="138"/>
      <c r="B2231" s="56"/>
      <c r="C2231" s="41"/>
      <c r="D2231" s="38"/>
      <c r="E2231" s="42"/>
      <c r="F2231" s="1"/>
      <c r="G2231" s="51"/>
      <c r="H2231" s="43"/>
      <c r="I2231" s="51"/>
      <c r="J2231" s="41"/>
      <c r="K2231" s="41"/>
      <c r="L2231" s="2"/>
      <c r="M2231" s="42"/>
      <c r="N2231" s="5"/>
      <c r="O2231" s="4"/>
      <c r="P2231" s="4"/>
      <c r="Q2231" s="4"/>
      <c r="R2231" s="5"/>
      <c r="S2231" s="3"/>
      <c r="T2231" s="4"/>
      <c r="U2231" s="5"/>
      <c r="V2231" s="5"/>
      <c r="W2231" s="5"/>
      <c r="X2231" s="4"/>
      <c r="Y2231" s="6"/>
      <c r="Z2231" s="4"/>
      <c r="AA2231" s="4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  <c r="EH2231" s="3"/>
      <c r="EI2231" s="3"/>
      <c r="EJ2231" s="3"/>
      <c r="EK2231" s="3"/>
      <c r="EL2231" s="3"/>
      <c r="EM2231" s="3"/>
      <c r="EN2231" s="3"/>
    </row>
    <row r="2232" spans="1:144" x14ac:dyDescent="0.2">
      <c r="A2232" s="138"/>
      <c r="B2232" s="56"/>
      <c r="C2232" s="41"/>
      <c r="D2232" s="38"/>
      <c r="E2232" s="42"/>
      <c r="F2232" s="1"/>
      <c r="G2232" s="51"/>
      <c r="H2232" s="43"/>
      <c r="I2232" s="51"/>
      <c r="J2232" s="41"/>
      <c r="K2232" s="41"/>
      <c r="L2232" s="2"/>
      <c r="M2232" s="42"/>
      <c r="N2232" s="5"/>
      <c r="O2232" s="4"/>
      <c r="P2232" s="4"/>
      <c r="Q2232" s="4"/>
      <c r="R2232" s="5"/>
      <c r="S2232" s="3"/>
      <c r="T2232" s="4"/>
      <c r="U2232" s="5"/>
      <c r="V2232" s="5"/>
      <c r="W2232" s="5"/>
      <c r="X2232" s="4"/>
      <c r="Y2232" s="6"/>
      <c r="Z2232" s="4"/>
      <c r="AA2232" s="4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  <c r="EH2232" s="3"/>
      <c r="EI2232" s="3"/>
      <c r="EJ2232" s="3"/>
      <c r="EK2232" s="3"/>
      <c r="EL2232" s="3"/>
      <c r="EM2232" s="3"/>
      <c r="EN2232" s="3"/>
    </row>
    <row r="2233" spans="1:144" x14ac:dyDescent="0.2">
      <c r="A2233" s="138"/>
      <c r="B2233" s="56"/>
      <c r="C2233" s="41"/>
      <c r="D2233" s="38"/>
      <c r="E2233" s="42"/>
      <c r="F2233" s="1"/>
      <c r="G2233" s="51"/>
      <c r="H2233" s="43"/>
      <c r="I2233" s="51"/>
      <c r="J2233" s="41"/>
      <c r="K2233" s="41"/>
      <c r="L2233" s="2"/>
      <c r="M2233" s="42"/>
      <c r="N2233" s="5"/>
      <c r="O2233" s="4"/>
      <c r="P2233" s="4"/>
      <c r="Q2233" s="4"/>
      <c r="R2233" s="5"/>
      <c r="S2233" s="3"/>
      <c r="T2233" s="4"/>
      <c r="U2233" s="5"/>
      <c r="V2233" s="5"/>
      <c r="W2233" s="5"/>
      <c r="X2233" s="4"/>
      <c r="Y2233" s="6"/>
      <c r="Z2233" s="4"/>
      <c r="AA2233" s="4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  <c r="DT2233" s="3"/>
      <c r="DU2233" s="3"/>
      <c r="DV2233" s="3"/>
      <c r="DW2233" s="3"/>
      <c r="DX2233" s="3"/>
      <c r="DY2233" s="3"/>
      <c r="DZ2233" s="3"/>
      <c r="EA2233" s="3"/>
      <c r="EB2233" s="3"/>
      <c r="EC2233" s="3"/>
      <c r="ED2233" s="3"/>
      <c r="EE2233" s="3"/>
      <c r="EF2233" s="3"/>
      <c r="EG2233" s="3"/>
      <c r="EH2233" s="3"/>
      <c r="EI2233" s="3"/>
      <c r="EJ2233" s="3"/>
      <c r="EK2233" s="3"/>
      <c r="EL2233" s="3"/>
      <c r="EM2233" s="3"/>
      <c r="EN2233" s="3"/>
    </row>
    <row r="2234" spans="1:144" x14ac:dyDescent="0.2">
      <c r="A2234" s="138"/>
      <c r="B2234" s="56"/>
      <c r="C2234" s="41"/>
      <c r="D2234" s="38"/>
      <c r="E2234" s="42"/>
      <c r="F2234" s="1"/>
      <c r="G2234" s="51"/>
      <c r="H2234" s="43"/>
      <c r="I2234" s="51"/>
      <c r="J2234" s="41"/>
      <c r="K2234" s="41"/>
      <c r="L2234" s="2"/>
      <c r="M2234" s="42"/>
      <c r="N2234" s="5"/>
      <c r="O2234" s="4"/>
      <c r="P2234" s="4"/>
      <c r="Q2234" s="4"/>
      <c r="R2234" s="5"/>
      <c r="S2234" s="3"/>
      <c r="T2234" s="4"/>
      <c r="U2234" s="5"/>
      <c r="V2234" s="5"/>
      <c r="W2234" s="5"/>
      <c r="X2234" s="4"/>
      <c r="Y2234" s="6"/>
      <c r="Z2234" s="4"/>
      <c r="AA2234" s="4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  <c r="EH2234" s="3"/>
      <c r="EI2234" s="3"/>
      <c r="EJ2234" s="3"/>
      <c r="EK2234" s="3"/>
      <c r="EL2234" s="3"/>
      <c r="EM2234" s="3"/>
      <c r="EN2234" s="3"/>
    </row>
    <row r="2235" spans="1:144" x14ac:dyDescent="0.2">
      <c r="A2235" s="138"/>
      <c r="B2235" s="56"/>
      <c r="C2235" s="41"/>
      <c r="D2235" s="38"/>
      <c r="E2235" s="42"/>
      <c r="F2235" s="1"/>
      <c r="G2235" s="51"/>
      <c r="H2235" s="43"/>
      <c r="I2235" s="51"/>
      <c r="J2235" s="41"/>
      <c r="K2235" s="41"/>
      <c r="L2235" s="2"/>
      <c r="M2235" s="42"/>
      <c r="N2235" s="5"/>
      <c r="O2235" s="4"/>
      <c r="P2235" s="4"/>
      <c r="Q2235" s="4"/>
      <c r="R2235" s="5"/>
      <c r="S2235" s="3"/>
      <c r="T2235" s="4"/>
      <c r="U2235" s="5"/>
      <c r="V2235" s="5"/>
      <c r="W2235" s="5"/>
      <c r="X2235" s="4"/>
      <c r="Y2235" s="6"/>
      <c r="Z2235" s="4"/>
      <c r="AA2235" s="4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  <c r="DT2235" s="3"/>
      <c r="DU2235" s="3"/>
      <c r="DV2235" s="3"/>
      <c r="DW2235" s="3"/>
      <c r="DX2235" s="3"/>
      <c r="DY2235" s="3"/>
      <c r="DZ2235" s="3"/>
      <c r="EA2235" s="3"/>
      <c r="EB2235" s="3"/>
      <c r="EC2235" s="3"/>
      <c r="ED2235" s="3"/>
      <c r="EE2235" s="3"/>
      <c r="EF2235" s="3"/>
      <c r="EG2235" s="3"/>
      <c r="EH2235" s="3"/>
      <c r="EI2235" s="3"/>
      <c r="EJ2235" s="3"/>
      <c r="EK2235" s="3"/>
      <c r="EL2235" s="3"/>
      <c r="EM2235" s="3"/>
      <c r="EN2235" s="3"/>
    </row>
    <row r="2236" spans="1:144" x14ac:dyDescent="0.2">
      <c r="A2236" s="138"/>
      <c r="B2236" s="56"/>
      <c r="C2236" s="41"/>
      <c r="D2236" s="38"/>
      <c r="E2236" s="42"/>
      <c r="F2236" s="1"/>
      <c r="G2236" s="51"/>
      <c r="H2236" s="43"/>
      <c r="I2236" s="51"/>
      <c r="J2236" s="41"/>
      <c r="K2236" s="41"/>
      <c r="L2236" s="2"/>
      <c r="M2236" s="42"/>
      <c r="N2236" s="5"/>
      <c r="O2236" s="4"/>
      <c r="P2236" s="4"/>
      <c r="Q2236" s="4"/>
      <c r="R2236" s="5"/>
      <c r="S2236" s="3"/>
      <c r="T2236" s="4"/>
      <c r="U2236" s="5"/>
      <c r="V2236" s="5"/>
      <c r="W2236" s="5"/>
      <c r="X2236" s="4"/>
      <c r="Y2236" s="6"/>
      <c r="Z2236" s="4"/>
      <c r="AA2236" s="4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  <c r="DT2236" s="3"/>
      <c r="DU2236" s="3"/>
      <c r="DV2236" s="3"/>
      <c r="DW2236" s="3"/>
      <c r="DX2236" s="3"/>
      <c r="DY2236" s="3"/>
      <c r="DZ2236" s="3"/>
      <c r="EA2236" s="3"/>
      <c r="EB2236" s="3"/>
      <c r="EC2236" s="3"/>
      <c r="ED2236" s="3"/>
      <c r="EE2236" s="3"/>
      <c r="EF2236" s="3"/>
      <c r="EG2236" s="3"/>
      <c r="EH2236" s="3"/>
      <c r="EI2236" s="3"/>
      <c r="EJ2236" s="3"/>
      <c r="EK2236" s="3"/>
      <c r="EL2236" s="3"/>
      <c r="EM2236" s="3"/>
      <c r="EN2236" s="3"/>
    </row>
    <row r="2237" spans="1:144" x14ac:dyDescent="0.2">
      <c r="A2237" s="138"/>
      <c r="B2237" s="56"/>
      <c r="C2237" s="41"/>
      <c r="D2237" s="38"/>
      <c r="E2237" s="42"/>
      <c r="F2237" s="1"/>
      <c r="G2237" s="51"/>
      <c r="H2237" s="43"/>
      <c r="I2237" s="51"/>
      <c r="J2237" s="41"/>
      <c r="K2237" s="41"/>
      <c r="L2237" s="2"/>
      <c r="M2237" s="42"/>
      <c r="N2237" s="5"/>
      <c r="O2237" s="4"/>
      <c r="P2237" s="4"/>
      <c r="Q2237" s="4"/>
      <c r="R2237" s="5"/>
      <c r="S2237" s="3"/>
      <c r="T2237" s="4"/>
      <c r="U2237" s="5"/>
      <c r="V2237" s="5"/>
      <c r="W2237" s="5"/>
      <c r="X2237" s="4"/>
      <c r="Y2237" s="6"/>
      <c r="Z2237" s="4"/>
      <c r="AA2237" s="4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  <c r="DQ2237" s="3"/>
      <c r="DR2237" s="3"/>
      <c r="DS2237" s="3"/>
      <c r="DT2237" s="3"/>
      <c r="DU2237" s="3"/>
      <c r="DV2237" s="3"/>
      <c r="DW2237" s="3"/>
      <c r="DX2237" s="3"/>
      <c r="DY2237" s="3"/>
      <c r="DZ2237" s="3"/>
      <c r="EA2237" s="3"/>
      <c r="EB2237" s="3"/>
      <c r="EC2237" s="3"/>
      <c r="ED2237" s="3"/>
      <c r="EE2237" s="3"/>
      <c r="EF2237" s="3"/>
      <c r="EG2237" s="3"/>
      <c r="EH2237" s="3"/>
      <c r="EI2237" s="3"/>
      <c r="EJ2237" s="3"/>
      <c r="EK2237" s="3"/>
      <c r="EL2237" s="3"/>
      <c r="EM2237" s="3"/>
      <c r="EN2237" s="3"/>
    </row>
    <row r="2238" spans="1:144" x14ac:dyDescent="0.2">
      <c r="A2238" s="138"/>
      <c r="B2238" s="56"/>
      <c r="C2238" s="41"/>
      <c r="D2238" s="38"/>
      <c r="E2238" s="42"/>
      <c r="F2238" s="1"/>
      <c r="G2238" s="51"/>
      <c r="H2238" s="43"/>
      <c r="I2238" s="51"/>
      <c r="J2238" s="41"/>
      <c r="K2238" s="41"/>
      <c r="L2238" s="2"/>
      <c r="M2238" s="42"/>
      <c r="N2238" s="5"/>
      <c r="O2238" s="4"/>
      <c r="P2238" s="4"/>
      <c r="Q2238" s="4"/>
      <c r="R2238" s="5"/>
      <c r="S2238" s="3"/>
      <c r="T2238" s="4"/>
      <c r="U2238" s="5"/>
      <c r="V2238" s="5"/>
      <c r="W2238" s="5"/>
      <c r="X2238" s="4"/>
      <c r="Y2238" s="6"/>
      <c r="Z2238" s="4"/>
      <c r="AA2238" s="4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  <c r="DQ2238" s="3"/>
      <c r="DR2238" s="3"/>
      <c r="DS2238" s="3"/>
      <c r="DT2238" s="3"/>
      <c r="DU2238" s="3"/>
      <c r="DV2238" s="3"/>
      <c r="DW2238" s="3"/>
      <c r="DX2238" s="3"/>
      <c r="DY2238" s="3"/>
      <c r="DZ2238" s="3"/>
      <c r="EA2238" s="3"/>
      <c r="EB2238" s="3"/>
      <c r="EC2238" s="3"/>
      <c r="ED2238" s="3"/>
      <c r="EE2238" s="3"/>
      <c r="EF2238" s="3"/>
      <c r="EG2238" s="3"/>
      <c r="EH2238" s="3"/>
      <c r="EI2238" s="3"/>
      <c r="EJ2238" s="3"/>
      <c r="EK2238" s="3"/>
      <c r="EL2238" s="3"/>
      <c r="EM2238" s="3"/>
      <c r="EN2238" s="3"/>
    </row>
    <row r="2239" spans="1:144" x14ac:dyDescent="0.2">
      <c r="A2239" s="138"/>
      <c r="B2239" s="56"/>
      <c r="C2239" s="41"/>
      <c r="D2239" s="38"/>
      <c r="E2239" s="42"/>
      <c r="F2239" s="1"/>
      <c r="G2239" s="51"/>
      <c r="H2239" s="43"/>
      <c r="I2239" s="51"/>
      <c r="J2239" s="41"/>
      <c r="K2239" s="41"/>
      <c r="L2239" s="2"/>
      <c r="M2239" s="42"/>
      <c r="N2239" s="5"/>
      <c r="O2239" s="4"/>
      <c r="P2239" s="4"/>
      <c r="Q2239" s="4"/>
      <c r="R2239" s="5"/>
      <c r="S2239" s="3"/>
      <c r="T2239" s="4"/>
      <c r="U2239" s="5"/>
      <c r="V2239" s="5"/>
      <c r="W2239" s="5"/>
      <c r="X2239" s="4"/>
      <c r="Y2239" s="6"/>
      <c r="Z2239" s="4"/>
      <c r="AA2239" s="4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  <c r="DT2239" s="3"/>
      <c r="DU2239" s="3"/>
      <c r="DV2239" s="3"/>
      <c r="DW2239" s="3"/>
      <c r="DX2239" s="3"/>
      <c r="DY2239" s="3"/>
      <c r="DZ2239" s="3"/>
      <c r="EA2239" s="3"/>
      <c r="EB2239" s="3"/>
      <c r="EC2239" s="3"/>
      <c r="ED2239" s="3"/>
      <c r="EE2239" s="3"/>
      <c r="EF2239" s="3"/>
      <c r="EG2239" s="3"/>
      <c r="EH2239" s="3"/>
      <c r="EI2239" s="3"/>
      <c r="EJ2239" s="3"/>
      <c r="EK2239" s="3"/>
      <c r="EL2239" s="3"/>
      <c r="EM2239" s="3"/>
      <c r="EN2239" s="3"/>
    </row>
    <row r="2240" spans="1:144" x14ac:dyDescent="0.2">
      <c r="A2240" s="138"/>
      <c r="B2240" s="56"/>
      <c r="C2240" s="41"/>
      <c r="D2240" s="38"/>
      <c r="E2240" s="42"/>
      <c r="F2240" s="1"/>
      <c r="G2240" s="51"/>
      <c r="H2240" s="43"/>
      <c r="I2240" s="51"/>
      <c r="J2240" s="41"/>
      <c r="K2240" s="41"/>
      <c r="L2240" s="2"/>
      <c r="M2240" s="42"/>
      <c r="N2240" s="5"/>
      <c r="O2240" s="4"/>
      <c r="P2240" s="4"/>
      <c r="Q2240" s="4"/>
      <c r="R2240" s="5"/>
      <c r="S2240" s="3"/>
      <c r="T2240" s="4"/>
      <c r="U2240" s="5"/>
      <c r="V2240" s="5"/>
      <c r="W2240" s="5"/>
      <c r="X2240" s="4"/>
      <c r="Y2240" s="6"/>
      <c r="Z2240" s="4"/>
      <c r="AA2240" s="4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  <c r="DQ2240" s="3"/>
      <c r="DR2240" s="3"/>
      <c r="DS2240" s="3"/>
      <c r="DT2240" s="3"/>
      <c r="DU2240" s="3"/>
      <c r="DV2240" s="3"/>
      <c r="DW2240" s="3"/>
      <c r="DX2240" s="3"/>
      <c r="DY2240" s="3"/>
      <c r="DZ2240" s="3"/>
      <c r="EA2240" s="3"/>
      <c r="EB2240" s="3"/>
      <c r="EC2240" s="3"/>
      <c r="ED2240" s="3"/>
      <c r="EE2240" s="3"/>
      <c r="EF2240" s="3"/>
      <c r="EG2240" s="3"/>
      <c r="EH2240" s="3"/>
      <c r="EI2240" s="3"/>
      <c r="EJ2240" s="3"/>
      <c r="EK2240" s="3"/>
      <c r="EL2240" s="3"/>
      <c r="EM2240" s="3"/>
      <c r="EN2240" s="3"/>
    </row>
    <row r="2241" spans="1:144" x14ac:dyDescent="0.2">
      <c r="A2241" s="138"/>
      <c r="B2241" s="56"/>
      <c r="C2241" s="41"/>
      <c r="D2241" s="38"/>
      <c r="E2241" s="42"/>
      <c r="F2241" s="1"/>
      <c r="G2241" s="51"/>
      <c r="H2241" s="43"/>
      <c r="I2241" s="51"/>
      <c r="J2241" s="41"/>
      <c r="K2241" s="41"/>
      <c r="L2241" s="2"/>
      <c r="M2241" s="42"/>
      <c r="N2241" s="5"/>
      <c r="O2241" s="4"/>
      <c r="P2241" s="4"/>
      <c r="Q2241" s="4"/>
      <c r="R2241" s="5"/>
      <c r="S2241" s="3"/>
      <c r="T2241" s="4"/>
      <c r="U2241" s="5"/>
      <c r="V2241" s="5"/>
      <c r="W2241" s="5"/>
      <c r="X2241" s="4"/>
      <c r="Y2241" s="6"/>
      <c r="Z2241" s="4"/>
      <c r="AA2241" s="4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  <c r="DT2241" s="3"/>
      <c r="DU2241" s="3"/>
      <c r="DV2241" s="3"/>
      <c r="DW2241" s="3"/>
      <c r="DX2241" s="3"/>
      <c r="DY2241" s="3"/>
      <c r="DZ2241" s="3"/>
      <c r="EA2241" s="3"/>
      <c r="EB2241" s="3"/>
      <c r="EC2241" s="3"/>
      <c r="ED2241" s="3"/>
      <c r="EE2241" s="3"/>
      <c r="EF2241" s="3"/>
      <c r="EG2241" s="3"/>
      <c r="EH2241" s="3"/>
      <c r="EI2241" s="3"/>
      <c r="EJ2241" s="3"/>
      <c r="EK2241" s="3"/>
      <c r="EL2241" s="3"/>
      <c r="EM2241" s="3"/>
      <c r="EN2241" s="3"/>
    </row>
    <row r="2242" spans="1:144" x14ac:dyDescent="0.2">
      <c r="A2242" s="138"/>
      <c r="B2242" s="56"/>
      <c r="C2242" s="41"/>
      <c r="D2242" s="38"/>
      <c r="E2242" s="42"/>
      <c r="F2242" s="1"/>
      <c r="G2242" s="51"/>
      <c r="H2242" s="43"/>
      <c r="I2242" s="51"/>
      <c r="J2242" s="41"/>
      <c r="K2242" s="41"/>
      <c r="L2242" s="2"/>
      <c r="M2242" s="42"/>
      <c r="N2242" s="5"/>
      <c r="O2242" s="4"/>
      <c r="P2242" s="4"/>
      <c r="Q2242" s="4"/>
      <c r="R2242" s="5"/>
      <c r="S2242" s="3"/>
      <c r="T2242" s="4"/>
      <c r="U2242" s="5"/>
      <c r="V2242" s="5"/>
      <c r="W2242" s="5"/>
      <c r="X2242" s="4"/>
      <c r="Y2242" s="6"/>
      <c r="Z2242" s="4"/>
      <c r="AA2242" s="4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  <c r="DQ2242" s="3"/>
      <c r="DR2242" s="3"/>
      <c r="DS2242" s="3"/>
      <c r="DT2242" s="3"/>
      <c r="DU2242" s="3"/>
      <c r="DV2242" s="3"/>
      <c r="DW2242" s="3"/>
      <c r="DX2242" s="3"/>
      <c r="DY2242" s="3"/>
      <c r="DZ2242" s="3"/>
      <c r="EA2242" s="3"/>
      <c r="EB2242" s="3"/>
      <c r="EC2242" s="3"/>
      <c r="ED2242" s="3"/>
      <c r="EE2242" s="3"/>
      <c r="EF2242" s="3"/>
      <c r="EG2242" s="3"/>
      <c r="EH2242" s="3"/>
      <c r="EI2242" s="3"/>
      <c r="EJ2242" s="3"/>
      <c r="EK2242" s="3"/>
      <c r="EL2242" s="3"/>
      <c r="EM2242" s="3"/>
      <c r="EN2242" s="3"/>
    </row>
    <row r="2243" spans="1:144" x14ac:dyDescent="0.2">
      <c r="A2243" s="138"/>
      <c r="B2243" s="56"/>
      <c r="C2243" s="41"/>
      <c r="D2243" s="38"/>
      <c r="E2243" s="42"/>
      <c r="F2243" s="1"/>
      <c r="G2243" s="51"/>
      <c r="H2243" s="43"/>
      <c r="I2243" s="51"/>
      <c r="J2243" s="41"/>
      <c r="K2243" s="41"/>
      <c r="L2243" s="2"/>
      <c r="M2243" s="42"/>
      <c r="N2243" s="5"/>
      <c r="O2243" s="4"/>
      <c r="P2243" s="4"/>
      <c r="Q2243" s="4"/>
      <c r="R2243" s="5"/>
      <c r="S2243" s="3"/>
      <c r="T2243" s="4"/>
      <c r="U2243" s="5"/>
      <c r="V2243" s="5"/>
      <c r="W2243" s="5"/>
      <c r="X2243" s="4"/>
      <c r="Y2243" s="6"/>
      <c r="Z2243" s="4"/>
      <c r="AA2243" s="4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  <c r="DQ2243" s="3"/>
      <c r="DR2243" s="3"/>
      <c r="DS2243" s="3"/>
      <c r="DT2243" s="3"/>
      <c r="DU2243" s="3"/>
      <c r="DV2243" s="3"/>
      <c r="DW2243" s="3"/>
      <c r="DX2243" s="3"/>
      <c r="DY2243" s="3"/>
      <c r="DZ2243" s="3"/>
      <c r="EA2243" s="3"/>
      <c r="EB2243" s="3"/>
      <c r="EC2243" s="3"/>
      <c r="ED2243" s="3"/>
      <c r="EE2243" s="3"/>
      <c r="EF2243" s="3"/>
      <c r="EG2243" s="3"/>
      <c r="EH2243" s="3"/>
      <c r="EI2243" s="3"/>
      <c r="EJ2243" s="3"/>
      <c r="EK2243" s="3"/>
      <c r="EL2243" s="3"/>
      <c r="EM2243" s="3"/>
      <c r="EN2243" s="3"/>
    </row>
    <row r="2244" spans="1:144" x14ac:dyDescent="0.2">
      <c r="A2244" s="138"/>
      <c r="B2244" s="56"/>
      <c r="C2244" s="41"/>
      <c r="D2244" s="38"/>
      <c r="E2244" s="42"/>
      <c r="F2244" s="1"/>
      <c r="G2244" s="51"/>
      <c r="H2244" s="43"/>
      <c r="I2244" s="51"/>
      <c r="J2244" s="41"/>
      <c r="K2244" s="41"/>
      <c r="L2244" s="2"/>
      <c r="M2244" s="42"/>
      <c r="N2244" s="5"/>
      <c r="O2244" s="4"/>
      <c r="P2244" s="4"/>
      <c r="Q2244" s="4"/>
      <c r="R2244" s="5"/>
      <c r="S2244" s="3"/>
      <c r="T2244" s="4"/>
      <c r="U2244" s="5"/>
      <c r="V2244" s="5"/>
      <c r="W2244" s="5"/>
      <c r="X2244" s="4"/>
      <c r="Y2244" s="6"/>
      <c r="Z2244" s="4"/>
      <c r="AA2244" s="4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  <c r="DQ2244" s="3"/>
      <c r="DR2244" s="3"/>
      <c r="DS2244" s="3"/>
      <c r="DT2244" s="3"/>
      <c r="DU2244" s="3"/>
      <c r="DV2244" s="3"/>
      <c r="DW2244" s="3"/>
      <c r="DX2244" s="3"/>
      <c r="DY2244" s="3"/>
      <c r="DZ2244" s="3"/>
      <c r="EA2244" s="3"/>
      <c r="EB2244" s="3"/>
      <c r="EC2244" s="3"/>
      <c r="ED2244" s="3"/>
      <c r="EE2244" s="3"/>
      <c r="EF2244" s="3"/>
      <c r="EG2244" s="3"/>
      <c r="EH2244" s="3"/>
      <c r="EI2244" s="3"/>
      <c r="EJ2244" s="3"/>
      <c r="EK2244" s="3"/>
      <c r="EL2244" s="3"/>
      <c r="EM2244" s="3"/>
      <c r="EN2244" s="3"/>
    </row>
    <row r="2245" spans="1:144" x14ac:dyDescent="0.2">
      <c r="A2245" s="138"/>
      <c r="B2245" s="56"/>
      <c r="C2245" s="41"/>
      <c r="D2245" s="38"/>
      <c r="E2245" s="42"/>
      <c r="F2245" s="1"/>
      <c r="G2245" s="51"/>
      <c r="H2245" s="43"/>
      <c r="I2245" s="51"/>
      <c r="J2245" s="41"/>
      <c r="K2245" s="41"/>
      <c r="L2245" s="2"/>
      <c r="M2245" s="42"/>
      <c r="N2245" s="5"/>
      <c r="O2245" s="4"/>
      <c r="P2245" s="4"/>
      <c r="Q2245" s="4"/>
      <c r="R2245" s="5"/>
      <c r="S2245" s="3"/>
      <c r="T2245" s="4"/>
      <c r="U2245" s="5"/>
      <c r="V2245" s="5"/>
      <c r="W2245" s="5"/>
      <c r="X2245" s="4"/>
      <c r="Y2245" s="6"/>
      <c r="Z2245" s="4"/>
      <c r="AA2245" s="4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  <c r="DQ2245" s="3"/>
      <c r="DR2245" s="3"/>
      <c r="DS2245" s="3"/>
      <c r="DT2245" s="3"/>
      <c r="DU2245" s="3"/>
      <c r="DV2245" s="3"/>
      <c r="DW2245" s="3"/>
      <c r="DX2245" s="3"/>
      <c r="DY2245" s="3"/>
      <c r="DZ2245" s="3"/>
      <c r="EA2245" s="3"/>
      <c r="EB2245" s="3"/>
      <c r="EC2245" s="3"/>
      <c r="ED2245" s="3"/>
      <c r="EE2245" s="3"/>
      <c r="EF2245" s="3"/>
      <c r="EG2245" s="3"/>
      <c r="EH2245" s="3"/>
      <c r="EI2245" s="3"/>
      <c r="EJ2245" s="3"/>
      <c r="EK2245" s="3"/>
      <c r="EL2245" s="3"/>
      <c r="EM2245" s="3"/>
      <c r="EN2245" s="3"/>
    </row>
    <row r="2246" spans="1:144" x14ac:dyDescent="0.2">
      <c r="A2246" s="138"/>
      <c r="B2246" s="56"/>
      <c r="C2246" s="41"/>
      <c r="D2246" s="38"/>
      <c r="E2246" s="42"/>
      <c r="F2246" s="1"/>
      <c r="G2246" s="51"/>
      <c r="H2246" s="43"/>
      <c r="I2246" s="51"/>
      <c r="J2246" s="41"/>
      <c r="K2246" s="41"/>
      <c r="L2246" s="2"/>
      <c r="M2246" s="42"/>
      <c r="N2246" s="5"/>
      <c r="O2246" s="4"/>
      <c r="P2246" s="4"/>
      <c r="Q2246" s="4"/>
      <c r="R2246" s="5"/>
      <c r="S2246" s="3"/>
      <c r="T2246" s="4"/>
      <c r="U2246" s="5"/>
      <c r="V2246" s="5"/>
      <c r="W2246" s="5"/>
      <c r="X2246" s="4"/>
      <c r="Y2246" s="6"/>
      <c r="Z2246" s="4"/>
      <c r="AA2246" s="4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  <c r="EH2246" s="3"/>
      <c r="EI2246" s="3"/>
      <c r="EJ2246" s="3"/>
      <c r="EK2246" s="3"/>
      <c r="EL2246" s="3"/>
      <c r="EM2246" s="3"/>
      <c r="EN2246" s="3"/>
    </row>
    <row r="2247" spans="1:144" x14ac:dyDescent="0.2">
      <c r="A2247" s="138"/>
      <c r="B2247" s="56"/>
      <c r="C2247" s="41"/>
      <c r="D2247" s="38"/>
      <c r="E2247" s="42"/>
      <c r="F2247" s="1"/>
      <c r="G2247" s="51"/>
      <c r="H2247" s="43"/>
      <c r="I2247" s="51"/>
      <c r="J2247" s="41"/>
      <c r="K2247" s="41"/>
      <c r="L2247" s="2"/>
      <c r="M2247" s="42"/>
      <c r="N2247" s="5"/>
      <c r="O2247" s="4"/>
      <c r="P2247" s="4"/>
      <c r="Q2247" s="4"/>
      <c r="R2247" s="5"/>
      <c r="S2247" s="3"/>
      <c r="T2247" s="4"/>
      <c r="U2247" s="5"/>
      <c r="V2247" s="5"/>
      <c r="W2247" s="5"/>
      <c r="X2247" s="4"/>
      <c r="Y2247" s="6"/>
      <c r="Z2247" s="4"/>
      <c r="AA2247" s="4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  <c r="DK2247" s="3"/>
      <c r="DL2247" s="3"/>
      <c r="DM2247" s="3"/>
      <c r="DN2247" s="3"/>
      <c r="DO2247" s="3"/>
      <c r="DP2247" s="3"/>
      <c r="DQ2247" s="3"/>
      <c r="DR2247" s="3"/>
      <c r="DS2247" s="3"/>
      <c r="DT2247" s="3"/>
      <c r="DU2247" s="3"/>
      <c r="DV2247" s="3"/>
      <c r="DW2247" s="3"/>
      <c r="DX2247" s="3"/>
      <c r="DY2247" s="3"/>
      <c r="DZ2247" s="3"/>
      <c r="EA2247" s="3"/>
      <c r="EB2247" s="3"/>
      <c r="EC2247" s="3"/>
      <c r="ED2247" s="3"/>
      <c r="EE2247" s="3"/>
      <c r="EF2247" s="3"/>
      <c r="EG2247" s="3"/>
      <c r="EH2247" s="3"/>
      <c r="EI2247" s="3"/>
      <c r="EJ2247" s="3"/>
      <c r="EK2247" s="3"/>
      <c r="EL2247" s="3"/>
      <c r="EM2247" s="3"/>
      <c r="EN2247" s="3"/>
    </row>
    <row r="2248" spans="1:144" x14ac:dyDescent="0.2">
      <c r="A2248" s="138"/>
      <c r="B2248" s="56"/>
      <c r="C2248" s="41"/>
      <c r="D2248" s="38"/>
      <c r="E2248" s="42"/>
      <c r="F2248" s="1"/>
      <c r="G2248" s="51"/>
      <c r="H2248" s="43"/>
      <c r="I2248" s="51"/>
      <c r="J2248" s="41"/>
      <c r="K2248" s="41"/>
      <c r="L2248" s="2"/>
      <c r="M2248" s="42"/>
      <c r="N2248" s="5"/>
      <c r="O2248" s="4"/>
      <c r="P2248" s="4"/>
      <c r="Q2248" s="4"/>
      <c r="R2248" s="5"/>
      <c r="S2248" s="3"/>
      <c r="T2248" s="4"/>
      <c r="U2248" s="5"/>
      <c r="V2248" s="5"/>
      <c r="W2248" s="5"/>
      <c r="X2248" s="4"/>
      <c r="Y2248" s="6"/>
      <c r="Z2248" s="4"/>
      <c r="AA2248" s="4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  <c r="DK2248" s="3"/>
      <c r="DL2248" s="3"/>
      <c r="DM2248" s="3"/>
      <c r="DN2248" s="3"/>
      <c r="DO2248" s="3"/>
      <c r="DP2248" s="3"/>
      <c r="DQ2248" s="3"/>
      <c r="DR2248" s="3"/>
      <c r="DS2248" s="3"/>
      <c r="DT2248" s="3"/>
      <c r="DU2248" s="3"/>
      <c r="DV2248" s="3"/>
      <c r="DW2248" s="3"/>
      <c r="DX2248" s="3"/>
      <c r="DY2248" s="3"/>
      <c r="DZ2248" s="3"/>
      <c r="EA2248" s="3"/>
      <c r="EB2248" s="3"/>
      <c r="EC2248" s="3"/>
      <c r="ED2248" s="3"/>
      <c r="EE2248" s="3"/>
      <c r="EF2248" s="3"/>
      <c r="EG2248" s="3"/>
      <c r="EH2248" s="3"/>
      <c r="EI2248" s="3"/>
      <c r="EJ2248" s="3"/>
      <c r="EK2248" s="3"/>
      <c r="EL2248" s="3"/>
      <c r="EM2248" s="3"/>
      <c r="EN2248" s="3"/>
    </row>
    <row r="2249" spans="1:144" x14ac:dyDescent="0.2">
      <c r="A2249" s="138"/>
      <c r="B2249" s="56"/>
      <c r="C2249" s="41"/>
      <c r="D2249" s="38"/>
      <c r="E2249" s="42"/>
      <c r="F2249" s="1"/>
      <c r="G2249" s="51"/>
      <c r="H2249" s="43"/>
      <c r="I2249" s="51"/>
      <c r="J2249" s="41"/>
      <c r="K2249" s="41"/>
      <c r="L2249" s="2"/>
      <c r="M2249" s="42"/>
      <c r="N2249" s="5"/>
      <c r="O2249" s="4"/>
      <c r="P2249" s="4"/>
      <c r="Q2249" s="4"/>
      <c r="R2249" s="5"/>
      <c r="S2249" s="3"/>
      <c r="T2249" s="4"/>
      <c r="U2249" s="5"/>
      <c r="V2249" s="5"/>
      <c r="W2249" s="5"/>
      <c r="X2249" s="4"/>
      <c r="Y2249" s="6"/>
      <c r="Z2249" s="4"/>
      <c r="AA2249" s="4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  <c r="DQ2249" s="3"/>
      <c r="DR2249" s="3"/>
      <c r="DS2249" s="3"/>
      <c r="DT2249" s="3"/>
      <c r="DU2249" s="3"/>
      <c r="DV2249" s="3"/>
      <c r="DW2249" s="3"/>
      <c r="DX2249" s="3"/>
      <c r="DY2249" s="3"/>
      <c r="DZ2249" s="3"/>
      <c r="EA2249" s="3"/>
      <c r="EB2249" s="3"/>
      <c r="EC2249" s="3"/>
      <c r="ED2249" s="3"/>
      <c r="EE2249" s="3"/>
      <c r="EF2249" s="3"/>
      <c r="EG2249" s="3"/>
      <c r="EH2249" s="3"/>
      <c r="EI2249" s="3"/>
      <c r="EJ2249" s="3"/>
      <c r="EK2249" s="3"/>
      <c r="EL2249" s="3"/>
      <c r="EM2249" s="3"/>
      <c r="EN2249" s="3"/>
    </row>
    <row r="2250" spans="1:144" x14ac:dyDescent="0.2">
      <c r="A2250" s="138"/>
      <c r="B2250" s="56"/>
      <c r="C2250" s="41"/>
      <c r="D2250" s="38"/>
      <c r="E2250" s="42"/>
      <c r="F2250" s="1"/>
      <c r="G2250" s="51"/>
      <c r="H2250" s="43"/>
      <c r="I2250" s="51"/>
      <c r="J2250" s="41"/>
      <c r="K2250" s="41"/>
      <c r="L2250" s="2"/>
      <c r="M2250" s="42"/>
      <c r="N2250" s="5"/>
      <c r="O2250" s="4"/>
      <c r="P2250" s="4"/>
      <c r="Q2250" s="4"/>
      <c r="R2250" s="5"/>
      <c r="S2250" s="3"/>
      <c r="T2250" s="4"/>
      <c r="U2250" s="5"/>
      <c r="V2250" s="5"/>
      <c r="W2250" s="5"/>
      <c r="X2250" s="4"/>
      <c r="Y2250" s="6"/>
      <c r="Z2250" s="4"/>
      <c r="AA2250" s="4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  <c r="DQ2250" s="3"/>
      <c r="DR2250" s="3"/>
      <c r="DS2250" s="3"/>
      <c r="DT2250" s="3"/>
      <c r="DU2250" s="3"/>
      <c r="DV2250" s="3"/>
      <c r="DW2250" s="3"/>
      <c r="DX2250" s="3"/>
      <c r="DY2250" s="3"/>
      <c r="DZ2250" s="3"/>
      <c r="EA2250" s="3"/>
      <c r="EB2250" s="3"/>
      <c r="EC2250" s="3"/>
      <c r="ED2250" s="3"/>
      <c r="EE2250" s="3"/>
      <c r="EF2250" s="3"/>
      <c r="EG2250" s="3"/>
      <c r="EH2250" s="3"/>
      <c r="EI2250" s="3"/>
      <c r="EJ2250" s="3"/>
      <c r="EK2250" s="3"/>
      <c r="EL2250" s="3"/>
      <c r="EM2250" s="3"/>
      <c r="EN2250" s="3"/>
    </row>
    <row r="2251" spans="1:144" x14ac:dyDescent="0.2">
      <c r="A2251" s="138"/>
      <c r="B2251" s="56"/>
      <c r="C2251" s="41"/>
      <c r="D2251" s="38"/>
      <c r="E2251" s="42"/>
      <c r="F2251" s="1"/>
      <c r="G2251" s="51"/>
      <c r="H2251" s="43"/>
      <c r="I2251" s="51"/>
      <c r="J2251" s="41"/>
      <c r="K2251" s="41"/>
      <c r="L2251" s="2"/>
      <c r="M2251" s="42"/>
      <c r="N2251" s="5"/>
      <c r="O2251" s="4"/>
      <c r="P2251" s="4"/>
      <c r="Q2251" s="4"/>
      <c r="R2251" s="5"/>
      <c r="S2251" s="3"/>
      <c r="T2251" s="4"/>
      <c r="U2251" s="5"/>
      <c r="V2251" s="5"/>
      <c r="W2251" s="5"/>
      <c r="X2251" s="4"/>
      <c r="Y2251" s="6"/>
      <c r="Z2251" s="4"/>
      <c r="AA2251" s="4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  <c r="DQ2251" s="3"/>
      <c r="DR2251" s="3"/>
      <c r="DS2251" s="3"/>
      <c r="DT2251" s="3"/>
      <c r="DU2251" s="3"/>
      <c r="DV2251" s="3"/>
      <c r="DW2251" s="3"/>
      <c r="DX2251" s="3"/>
      <c r="DY2251" s="3"/>
      <c r="DZ2251" s="3"/>
      <c r="EA2251" s="3"/>
      <c r="EB2251" s="3"/>
      <c r="EC2251" s="3"/>
      <c r="ED2251" s="3"/>
      <c r="EE2251" s="3"/>
      <c r="EF2251" s="3"/>
      <c r="EG2251" s="3"/>
      <c r="EH2251" s="3"/>
      <c r="EI2251" s="3"/>
      <c r="EJ2251" s="3"/>
      <c r="EK2251" s="3"/>
      <c r="EL2251" s="3"/>
      <c r="EM2251" s="3"/>
      <c r="EN2251" s="3"/>
    </row>
    <row r="2252" spans="1:144" x14ac:dyDescent="0.2">
      <c r="A2252" s="138"/>
      <c r="B2252" s="56"/>
      <c r="C2252" s="41"/>
      <c r="D2252" s="38"/>
      <c r="E2252" s="42"/>
      <c r="F2252" s="1"/>
      <c r="G2252" s="51"/>
      <c r="H2252" s="43"/>
      <c r="I2252" s="51"/>
      <c r="J2252" s="41"/>
      <c r="K2252" s="41"/>
      <c r="L2252" s="2"/>
      <c r="M2252" s="42"/>
      <c r="N2252" s="5"/>
      <c r="O2252" s="4"/>
      <c r="P2252" s="4"/>
      <c r="Q2252" s="4"/>
      <c r="R2252" s="5"/>
      <c r="S2252" s="3"/>
      <c r="T2252" s="4"/>
      <c r="U2252" s="5"/>
      <c r="V2252" s="5"/>
      <c r="W2252" s="5"/>
      <c r="X2252" s="4"/>
      <c r="Y2252" s="6"/>
      <c r="Z2252" s="4"/>
      <c r="AA2252" s="4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  <c r="DQ2252" s="3"/>
      <c r="DR2252" s="3"/>
      <c r="DS2252" s="3"/>
      <c r="DT2252" s="3"/>
      <c r="DU2252" s="3"/>
      <c r="DV2252" s="3"/>
      <c r="DW2252" s="3"/>
      <c r="DX2252" s="3"/>
      <c r="DY2252" s="3"/>
      <c r="DZ2252" s="3"/>
      <c r="EA2252" s="3"/>
      <c r="EB2252" s="3"/>
      <c r="EC2252" s="3"/>
      <c r="ED2252" s="3"/>
      <c r="EE2252" s="3"/>
      <c r="EF2252" s="3"/>
      <c r="EG2252" s="3"/>
      <c r="EH2252" s="3"/>
      <c r="EI2252" s="3"/>
      <c r="EJ2252" s="3"/>
      <c r="EK2252" s="3"/>
      <c r="EL2252" s="3"/>
      <c r="EM2252" s="3"/>
      <c r="EN2252" s="3"/>
    </row>
    <row r="2253" spans="1:144" x14ac:dyDescent="0.2">
      <c r="A2253" s="138"/>
      <c r="B2253" s="56"/>
      <c r="C2253" s="41"/>
      <c r="D2253" s="38"/>
      <c r="E2253" s="42"/>
      <c r="F2253" s="1"/>
      <c r="G2253" s="51"/>
      <c r="H2253" s="43"/>
      <c r="I2253" s="51"/>
      <c r="J2253" s="41"/>
      <c r="K2253" s="41"/>
      <c r="L2253" s="2"/>
      <c r="M2253" s="42"/>
      <c r="N2253" s="5"/>
      <c r="O2253" s="4"/>
      <c r="P2253" s="4"/>
      <c r="Q2253" s="4"/>
      <c r="R2253" s="5"/>
      <c r="S2253" s="3"/>
      <c r="T2253" s="4"/>
      <c r="U2253" s="5"/>
      <c r="V2253" s="5"/>
      <c r="W2253" s="5"/>
      <c r="X2253" s="4"/>
      <c r="Y2253" s="6"/>
      <c r="Z2253" s="4"/>
      <c r="AA2253" s="4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  <c r="DT2253" s="3"/>
      <c r="DU2253" s="3"/>
      <c r="DV2253" s="3"/>
      <c r="DW2253" s="3"/>
      <c r="DX2253" s="3"/>
      <c r="DY2253" s="3"/>
      <c r="DZ2253" s="3"/>
      <c r="EA2253" s="3"/>
      <c r="EB2253" s="3"/>
      <c r="EC2253" s="3"/>
      <c r="ED2253" s="3"/>
      <c r="EE2253" s="3"/>
      <c r="EF2253" s="3"/>
      <c r="EG2253" s="3"/>
      <c r="EH2253" s="3"/>
      <c r="EI2253" s="3"/>
      <c r="EJ2253" s="3"/>
      <c r="EK2253" s="3"/>
      <c r="EL2253" s="3"/>
      <c r="EM2253" s="3"/>
      <c r="EN2253" s="3"/>
    </row>
    <row r="2254" spans="1:144" x14ac:dyDescent="0.2">
      <c r="A2254" s="138"/>
      <c r="B2254" s="56"/>
      <c r="C2254" s="41"/>
      <c r="D2254" s="38"/>
      <c r="E2254" s="42"/>
      <c r="F2254" s="1"/>
      <c r="G2254" s="51"/>
      <c r="H2254" s="43"/>
      <c r="I2254" s="51"/>
      <c r="J2254" s="41"/>
      <c r="K2254" s="41"/>
      <c r="L2254" s="2"/>
      <c r="M2254" s="42"/>
      <c r="N2254" s="5"/>
      <c r="O2254" s="4"/>
      <c r="P2254" s="4"/>
      <c r="Q2254" s="4"/>
      <c r="R2254" s="5"/>
      <c r="S2254" s="3"/>
      <c r="T2254" s="4"/>
      <c r="U2254" s="5"/>
      <c r="V2254" s="5"/>
      <c r="W2254" s="5"/>
      <c r="X2254" s="4"/>
      <c r="Y2254" s="6"/>
      <c r="Z2254" s="4"/>
      <c r="AA2254" s="4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  <c r="DQ2254" s="3"/>
      <c r="DR2254" s="3"/>
      <c r="DS2254" s="3"/>
      <c r="DT2254" s="3"/>
      <c r="DU2254" s="3"/>
      <c r="DV2254" s="3"/>
      <c r="DW2254" s="3"/>
      <c r="DX2254" s="3"/>
      <c r="DY2254" s="3"/>
      <c r="DZ2254" s="3"/>
      <c r="EA2254" s="3"/>
      <c r="EB2254" s="3"/>
      <c r="EC2254" s="3"/>
      <c r="ED2254" s="3"/>
      <c r="EE2254" s="3"/>
      <c r="EF2254" s="3"/>
      <c r="EG2254" s="3"/>
      <c r="EH2254" s="3"/>
      <c r="EI2254" s="3"/>
      <c r="EJ2254" s="3"/>
      <c r="EK2254" s="3"/>
      <c r="EL2254" s="3"/>
      <c r="EM2254" s="3"/>
      <c r="EN2254" s="3"/>
    </row>
    <row r="2255" spans="1:144" x14ac:dyDescent="0.2">
      <c r="A2255" s="138"/>
      <c r="B2255" s="56"/>
      <c r="C2255" s="41"/>
      <c r="D2255" s="38"/>
      <c r="E2255" s="42"/>
      <c r="F2255" s="1"/>
      <c r="G2255" s="51"/>
      <c r="H2255" s="43"/>
      <c r="I2255" s="51"/>
      <c r="J2255" s="41"/>
      <c r="K2255" s="41"/>
      <c r="L2255" s="2"/>
      <c r="M2255" s="42"/>
      <c r="N2255" s="5"/>
      <c r="O2255" s="4"/>
      <c r="P2255" s="4"/>
      <c r="Q2255" s="4"/>
      <c r="R2255" s="5"/>
      <c r="S2255" s="3"/>
      <c r="T2255" s="4"/>
      <c r="U2255" s="5"/>
      <c r="V2255" s="5"/>
      <c r="W2255" s="5"/>
      <c r="X2255" s="4"/>
      <c r="Y2255" s="6"/>
      <c r="Z2255" s="4"/>
      <c r="AA2255" s="4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  <c r="DK2255" s="3"/>
      <c r="DL2255" s="3"/>
      <c r="DM2255" s="3"/>
      <c r="DN2255" s="3"/>
      <c r="DO2255" s="3"/>
      <c r="DP2255" s="3"/>
      <c r="DQ2255" s="3"/>
      <c r="DR2255" s="3"/>
      <c r="DS2255" s="3"/>
      <c r="DT2255" s="3"/>
      <c r="DU2255" s="3"/>
      <c r="DV2255" s="3"/>
      <c r="DW2255" s="3"/>
      <c r="DX2255" s="3"/>
      <c r="DY2255" s="3"/>
      <c r="DZ2255" s="3"/>
      <c r="EA2255" s="3"/>
      <c r="EB2255" s="3"/>
      <c r="EC2255" s="3"/>
      <c r="ED2255" s="3"/>
      <c r="EE2255" s="3"/>
      <c r="EF2255" s="3"/>
      <c r="EG2255" s="3"/>
      <c r="EH2255" s="3"/>
      <c r="EI2255" s="3"/>
      <c r="EJ2255" s="3"/>
      <c r="EK2255" s="3"/>
      <c r="EL2255" s="3"/>
      <c r="EM2255" s="3"/>
      <c r="EN2255" s="3"/>
    </row>
    <row r="2256" spans="1:144" x14ac:dyDescent="0.2">
      <c r="A2256" s="138"/>
      <c r="B2256" s="56"/>
      <c r="C2256" s="41"/>
      <c r="D2256" s="38"/>
      <c r="E2256" s="42"/>
      <c r="F2256" s="1"/>
      <c r="G2256" s="51"/>
      <c r="H2256" s="43"/>
      <c r="I2256" s="51"/>
      <c r="J2256" s="41"/>
      <c r="K2256" s="41"/>
      <c r="L2256" s="2"/>
      <c r="M2256" s="42"/>
      <c r="N2256" s="5"/>
      <c r="O2256" s="4"/>
      <c r="P2256" s="4"/>
      <c r="Q2256" s="4"/>
      <c r="R2256" s="5"/>
      <c r="S2256" s="3"/>
      <c r="T2256" s="4"/>
      <c r="U2256" s="5"/>
      <c r="V2256" s="5"/>
      <c r="W2256" s="5"/>
      <c r="X2256" s="4"/>
      <c r="Y2256" s="6"/>
      <c r="Z2256" s="4"/>
      <c r="AA2256" s="4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  <c r="DQ2256" s="3"/>
      <c r="DR2256" s="3"/>
      <c r="DS2256" s="3"/>
      <c r="DT2256" s="3"/>
      <c r="DU2256" s="3"/>
      <c r="DV2256" s="3"/>
      <c r="DW2256" s="3"/>
      <c r="DX2256" s="3"/>
      <c r="DY2256" s="3"/>
      <c r="DZ2256" s="3"/>
      <c r="EA2256" s="3"/>
      <c r="EB2256" s="3"/>
      <c r="EC2256" s="3"/>
      <c r="ED2256" s="3"/>
      <c r="EE2256" s="3"/>
      <c r="EF2256" s="3"/>
      <c r="EG2256" s="3"/>
      <c r="EH2256" s="3"/>
      <c r="EI2256" s="3"/>
      <c r="EJ2256" s="3"/>
      <c r="EK2256" s="3"/>
      <c r="EL2256" s="3"/>
      <c r="EM2256" s="3"/>
      <c r="EN2256" s="3"/>
    </row>
    <row r="2257" spans="1:144" x14ac:dyDescent="0.2">
      <c r="A2257" s="138"/>
      <c r="B2257" s="56"/>
      <c r="C2257" s="41"/>
      <c r="D2257" s="38"/>
      <c r="E2257" s="42"/>
      <c r="F2257" s="1"/>
      <c r="G2257" s="51"/>
      <c r="H2257" s="43"/>
      <c r="I2257" s="51"/>
      <c r="J2257" s="41"/>
      <c r="K2257" s="41"/>
      <c r="L2257" s="2"/>
      <c r="M2257" s="42"/>
      <c r="N2257" s="5"/>
      <c r="O2257" s="4"/>
      <c r="P2257" s="4"/>
      <c r="Q2257" s="4"/>
      <c r="R2257" s="5"/>
      <c r="S2257" s="3"/>
      <c r="T2257" s="4"/>
      <c r="U2257" s="5"/>
      <c r="V2257" s="5"/>
      <c r="W2257" s="5"/>
      <c r="X2257" s="4"/>
      <c r="Y2257" s="6"/>
      <c r="Z2257" s="4"/>
      <c r="AA2257" s="4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  <c r="DT2257" s="3"/>
      <c r="DU2257" s="3"/>
      <c r="DV2257" s="3"/>
      <c r="DW2257" s="3"/>
      <c r="DX2257" s="3"/>
      <c r="DY2257" s="3"/>
      <c r="DZ2257" s="3"/>
      <c r="EA2257" s="3"/>
      <c r="EB2257" s="3"/>
      <c r="EC2257" s="3"/>
      <c r="ED2257" s="3"/>
      <c r="EE2257" s="3"/>
      <c r="EF2257" s="3"/>
      <c r="EG2257" s="3"/>
      <c r="EH2257" s="3"/>
      <c r="EI2257" s="3"/>
      <c r="EJ2257" s="3"/>
      <c r="EK2257" s="3"/>
      <c r="EL2257" s="3"/>
      <c r="EM2257" s="3"/>
      <c r="EN2257" s="3"/>
    </row>
    <row r="2258" spans="1:144" x14ac:dyDescent="0.2">
      <c r="A2258" s="138"/>
      <c r="B2258" s="56"/>
      <c r="C2258" s="41"/>
      <c r="D2258" s="38"/>
      <c r="E2258" s="42"/>
      <c r="F2258" s="1"/>
      <c r="G2258" s="51"/>
      <c r="H2258" s="43"/>
      <c r="I2258" s="51"/>
      <c r="J2258" s="41"/>
      <c r="K2258" s="41"/>
      <c r="L2258" s="2"/>
      <c r="M2258" s="42"/>
      <c r="N2258" s="5"/>
      <c r="O2258" s="4"/>
      <c r="P2258" s="4"/>
      <c r="Q2258" s="4"/>
      <c r="R2258" s="5"/>
      <c r="S2258" s="3"/>
      <c r="T2258" s="4"/>
      <c r="U2258" s="5"/>
      <c r="V2258" s="5"/>
      <c r="W2258" s="5"/>
      <c r="X2258" s="4"/>
      <c r="Y2258" s="6"/>
      <c r="Z2258" s="4"/>
      <c r="AA2258" s="4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  <c r="DQ2258" s="3"/>
      <c r="DR2258" s="3"/>
      <c r="DS2258" s="3"/>
      <c r="DT2258" s="3"/>
      <c r="DU2258" s="3"/>
      <c r="DV2258" s="3"/>
      <c r="DW2258" s="3"/>
      <c r="DX2258" s="3"/>
      <c r="DY2258" s="3"/>
      <c r="DZ2258" s="3"/>
      <c r="EA2258" s="3"/>
      <c r="EB2258" s="3"/>
      <c r="EC2258" s="3"/>
      <c r="ED2258" s="3"/>
      <c r="EE2258" s="3"/>
      <c r="EF2258" s="3"/>
      <c r="EG2258" s="3"/>
      <c r="EH2258" s="3"/>
      <c r="EI2258" s="3"/>
      <c r="EJ2258" s="3"/>
      <c r="EK2258" s="3"/>
      <c r="EL2258" s="3"/>
      <c r="EM2258" s="3"/>
      <c r="EN2258" s="3"/>
    </row>
    <row r="2259" spans="1:144" x14ac:dyDescent="0.2">
      <c r="A2259" s="138"/>
      <c r="B2259" s="56"/>
      <c r="C2259" s="41"/>
      <c r="D2259" s="38"/>
      <c r="E2259" s="42"/>
      <c r="F2259" s="1"/>
      <c r="G2259" s="51"/>
      <c r="H2259" s="43"/>
      <c r="I2259" s="51"/>
      <c r="J2259" s="41"/>
      <c r="K2259" s="41"/>
      <c r="L2259" s="2"/>
      <c r="M2259" s="42"/>
      <c r="N2259" s="5"/>
      <c r="O2259" s="4"/>
      <c r="P2259" s="4"/>
      <c r="Q2259" s="4"/>
      <c r="R2259" s="5"/>
      <c r="S2259" s="3"/>
      <c r="T2259" s="4"/>
      <c r="U2259" s="5"/>
      <c r="V2259" s="5"/>
      <c r="W2259" s="5"/>
      <c r="X2259" s="4"/>
      <c r="Y2259" s="6"/>
      <c r="Z2259" s="4"/>
      <c r="AA2259" s="4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  <c r="DQ2259" s="3"/>
      <c r="DR2259" s="3"/>
      <c r="DS2259" s="3"/>
      <c r="DT2259" s="3"/>
      <c r="DU2259" s="3"/>
      <c r="DV2259" s="3"/>
      <c r="DW2259" s="3"/>
      <c r="DX2259" s="3"/>
      <c r="DY2259" s="3"/>
      <c r="DZ2259" s="3"/>
      <c r="EA2259" s="3"/>
      <c r="EB2259" s="3"/>
      <c r="EC2259" s="3"/>
      <c r="ED2259" s="3"/>
      <c r="EE2259" s="3"/>
      <c r="EF2259" s="3"/>
      <c r="EG2259" s="3"/>
      <c r="EH2259" s="3"/>
      <c r="EI2259" s="3"/>
      <c r="EJ2259" s="3"/>
      <c r="EK2259" s="3"/>
      <c r="EL2259" s="3"/>
      <c r="EM2259" s="3"/>
      <c r="EN2259" s="3"/>
    </row>
    <row r="2260" spans="1:144" x14ac:dyDescent="0.2">
      <c r="A2260" s="138"/>
      <c r="B2260" s="56"/>
      <c r="C2260" s="41"/>
      <c r="D2260" s="38"/>
      <c r="E2260" s="42"/>
      <c r="F2260" s="1"/>
      <c r="G2260" s="51"/>
      <c r="H2260" s="43"/>
      <c r="I2260" s="51"/>
      <c r="J2260" s="41"/>
      <c r="K2260" s="41"/>
      <c r="L2260" s="2"/>
      <c r="M2260" s="42"/>
      <c r="N2260" s="5"/>
      <c r="O2260" s="4"/>
      <c r="P2260" s="4"/>
      <c r="Q2260" s="4"/>
      <c r="R2260" s="5"/>
      <c r="S2260" s="3"/>
      <c r="T2260" s="4"/>
      <c r="U2260" s="5"/>
      <c r="V2260" s="5"/>
      <c r="W2260" s="5"/>
      <c r="X2260" s="4"/>
      <c r="Y2260" s="6"/>
      <c r="Z2260" s="4"/>
      <c r="AA2260" s="4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  <c r="DK2260" s="3"/>
      <c r="DL2260" s="3"/>
      <c r="DM2260" s="3"/>
      <c r="DN2260" s="3"/>
      <c r="DO2260" s="3"/>
      <c r="DP2260" s="3"/>
      <c r="DQ2260" s="3"/>
      <c r="DR2260" s="3"/>
      <c r="DS2260" s="3"/>
      <c r="DT2260" s="3"/>
      <c r="DU2260" s="3"/>
      <c r="DV2260" s="3"/>
      <c r="DW2260" s="3"/>
      <c r="DX2260" s="3"/>
      <c r="DY2260" s="3"/>
      <c r="DZ2260" s="3"/>
      <c r="EA2260" s="3"/>
      <c r="EB2260" s="3"/>
      <c r="EC2260" s="3"/>
      <c r="ED2260" s="3"/>
      <c r="EE2260" s="3"/>
      <c r="EF2260" s="3"/>
      <c r="EG2260" s="3"/>
      <c r="EH2260" s="3"/>
      <c r="EI2260" s="3"/>
      <c r="EJ2260" s="3"/>
      <c r="EK2260" s="3"/>
      <c r="EL2260" s="3"/>
      <c r="EM2260" s="3"/>
      <c r="EN2260" s="3"/>
    </row>
    <row r="2261" spans="1:144" x14ac:dyDescent="0.2">
      <c r="A2261" s="138"/>
      <c r="B2261" s="56"/>
      <c r="C2261" s="41"/>
      <c r="D2261" s="38"/>
      <c r="E2261" s="42"/>
      <c r="F2261" s="1"/>
      <c r="G2261" s="51"/>
      <c r="H2261" s="43"/>
      <c r="I2261" s="51"/>
      <c r="J2261" s="41"/>
      <c r="K2261" s="41"/>
      <c r="L2261" s="2"/>
      <c r="M2261" s="42"/>
      <c r="N2261" s="5"/>
      <c r="O2261" s="4"/>
      <c r="P2261" s="4"/>
      <c r="Q2261" s="4"/>
      <c r="R2261" s="5"/>
      <c r="S2261" s="3"/>
      <c r="T2261" s="4"/>
      <c r="U2261" s="5"/>
      <c r="V2261" s="5"/>
      <c r="W2261" s="5"/>
      <c r="X2261" s="4"/>
      <c r="Y2261" s="6"/>
      <c r="Z2261" s="4"/>
      <c r="AA2261" s="4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  <c r="DK2261" s="3"/>
      <c r="DL2261" s="3"/>
      <c r="DM2261" s="3"/>
      <c r="DN2261" s="3"/>
      <c r="DO2261" s="3"/>
      <c r="DP2261" s="3"/>
      <c r="DQ2261" s="3"/>
      <c r="DR2261" s="3"/>
      <c r="DS2261" s="3"/>
      <c r="DT2261" s="3"/>
      <c r="DU2261" s="3"/>
      <c r="DV2261" s="3"/>
      <c r="DW2261" s="3"/>
      <c r="DX2261" s="3"/>
      <c r="DY2261" s="3"/>
      <c r="DZ2261" s="3"/>
      <c r="EA2261" s="3"/>
      <c r="EB2261" s="3"/>
      <c r="EC2261" s="3"/>
      <c r="ED2261" s="3"/>
      <c r="EE2261" s="3"/>
      <c r="EF2261" s="3"/>
      <c r="EG2261" s="3"/>
      <c r="EH2261" s="3"/>
      <c r="EI2261" s="3"/>
      <c r="EJ2261" s="3"/>
      <c r="EK2261" s="3"/>
      <c r="EL2261" s="3"/>
      <c r="EM2261" s="3"/>
      <c r="EN2261" s="3"/>
    </row>
    <row r="2262" spans="1:144" x14ac:dyDescent="0.2">
      <c r="A2262" s="138"/>
      <c r="B2262" s="56"/>
      <c r="C2262" s="41"/>
      <c r="D2262" s="38"/>
      <c r="E2262" s="42"/>
      <c r="F2262" s="1"/>
      <c r="G2262" s="51"/>
      <c r="H2262" s="43"/>
      <c r="I2262" s="51"/>
      <c r="J2262" s="41"/>
      <c r="K2262" s="41"/>
      <c r="L2262" s="2"/>
      <c r="M2262" s="42"/>
      <c r="N2262" s="5"/>
      <c r="O2262" s="4"/>
      <c r="P2262" s="4"/>
      <c r="Q2262" s="4"/>
      <c r="R2262" s="5"/>
      <c r="S2262" s="3"/>
      <c r="T2262" s="4"/>
      <c r="U2262" s="5"/>
      <c r="V2262" s="5"/>
      <c r="W2262" s="5"/>
      <c r="X2262" s="4"/>
      <c r="Y2262" s="6"/>
      <c r="Z2262" s="4"/>
      <c r="AA2262" s="4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  <c r="DK2262" s="3"/>
      <c r="DL2262" s="3"/>
      <c r="DM2262" s="3"/>
      <c r="DN2262" s="3"/>
      <c r="DO2262" s="3"/>
      <c r="DP2262" s="3"/>
      <c r="DQ2262" s="3"/>
      <c r="DR2262" s="3"/>
      <c r="DS2262" s="3"/>
      <c r="DT2262" s="3"/>
      <c r="DU2262" s="3"/>
      <c r="DV2262" s="3"/>
      <c r="DW2262" s="3"/>
      <c r="DX2262" s="3"/>
      <c r="DY2262" s="3"/>
      <c r="DZ2262" s="3"/>
      <c r="EA2262" s="3"/>
      <c r="EB2262" s="3"/>
      <c r="EC2262" s="3"/>
      <c r="ED2262" s="3"/>
      <c r="EE2262" s="3"/>
      <c r="EF2262" s="3"/>
      <c r="EG2262" s="3"/>
      <c r="EH2262" s="3"/>
      <c r="EI2262" s="3"/>
      <c r="EJ2262" s="3"/>
      <c r="EK2262" s="3"/>
      <c r="EL2262" s="3"/>
      <c r="EM2262" s="3"/>
      <c r="EN2262" s="3"/>
    </row>
    <row r="2263" spans="1:144" x14ac:dyDescent="0.2">
      <c r="A2263" s="138"/>
      <c r="B2263" s="56"/>
      <c r="C2263" s="41"/>
      <c r="D2263" s="38"/>
      <c r="E2263" s="42"/>
      <c r="F2263" s="1"/>
      <c r="G2263" s="51"/>
      <c r="H2263" s="43"/>
      <c r="I2263" s="51"/>
      <c r="J2263" s="41"/>
      <c r="K2263" s="41"/>
      <c r="L2263" s="2"/>
      <c r="M2263" s="42"/>
      <c r="N2263" s="5"/>
      <c r="O2263" s="4"/>
      <c r="P2263" s="4"/>
      <c r="Q2263" s="4"/>
      <c r="R2263" s="5"/>
      <c r="S2263" s="3"/>
      <c r="T2263" s="4"/>
      <c r="U2263" s="5"/>
      <c r="V2263" s="5"/>
      <c r="W2263" s="5"/>
      <c r="X2263" s="4"/>
      <c r="Y2263" s="6"/>
      <c r="Z2263" s="4"/>
      <c r="AA2263" s="4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  <c r="DK2263" s="3"/>
      <c r="DL2263" s="3"/>
      <c r="DM2263" s="3"/>
      <c r="DN2263" s="3"/>
      <c r="DO2263" s="3"/>
      <c r="DP2263" s="3"/>
      <c r="DQ2263" s="3"/>
      <c r="DR2263" s="3"/>
      <c r="DS2263" s="3"/>
      <c r="DT2263" s="3"/>
      <c r="DU2263" s="3"/>
      <c r="DV2263" s="3"/>
      <c r="DW2263" s="3"/>
      <c r="DX2263" s="3"/>
      <c r="DY2263" s="3"/>
      <c r="DZ2263" s="3"/>
      <c r="EA2263" s="3"/>
      <c r="EB2263" s="3"/>
      <c r="EC2263" s="3"/>
      <c r="ED2263" s="3"/>
      <c r="EE2263" s="3"/>
      <c r="EF2263" s="3"/>
      <c r="EG2263" s="3"/>
      <c r="EH2263" s="3"/>
      <c r="EI2263" s="3"/>
      <c r="EJ2263" s="3"/>
      <c r="EK2263" s="3"/>
      <c r="EL2263" s="3"/>
      <c r="EM2263" s="3"/>
      <c r="EN2263" s="3"/>
    </row>
    <row r="2264" spans="1:144" x14ac:dyDescent="0.2">
      <c r="A2264" s="138"/>
      <c r="B2264" s="56"/>
      <c r="C2264" s="41"/>
      <c r="D2264" s="38"/>
      <c r="E2264" s="42"/>
      <c r="F2264" s="1"/>
      <c r="G2264" s="51"/>
      <c r="H2264" s="43"/>
      <c r="I2264" s="51"/>
      <c r="J2264" s="41"/>
      <c r="K2264" s="41"/>
      <c r="L2264" s="2"/>
      <c r="M2264" s="42"/>
      <c r="N2264" s="5"/>
      <c r="O2264" s="4"/>
      <c r="P2264" s="4"/>
      <c r="Q2264" s="4"/>
      <c r="R2264" s="5"/>
      <c r="S2264" s="3"/>
      <c r="T2264" s="4"/>
      <c r="U2264" s="5"/>
      <c r="V2264" s="5"/>
      <c r="W2264" s="5"/>
      <c r="X2264" s="4"/>
      <c r="Y2264" s="6"/>
      <c r="Z2264" s="4"/>
      <c r="AA2264" s="4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  <c r="DK2264" s="3"/>
      <c r="DL2264" s="3"/>
      <c r="DM2264" s="3"/>
      <c r="DN2264" s="3"/>
      <c r="DO2264" s="3"/>
      <c r="DP2264" s="3"/>
      <c r="DQ2264" s="3"/>
      <c r="DR2264" s="3"/>
      <c r="DS2264" s="3"/>
      <c r="DT2264" s="3"/>
      <c r="DU2264" s="3"/>
      <c r="DV2264" s="3"/>
      <c r="DW2264" s="3"/>
      <c r="DX2264" s="3"/>
      <c r="DY2264" s="3"/>
      <c r="DZ2264" s="3"/>
      <c r="EA2264" s="3"/>
      <c r="EB2264" s="3"/>
      <c r="EC2264" s="3"/>
      <c r="ED2264" s="3"/>
      <c r="EE2264" s="3"/>
      <c r="EF2264" s="3"/>
      <c r="EG2264" s="3"/>
      <c r="EH2264" s="3"/>
      <c r="EI2264" s="3"/>
      <c r="EJ2264" s="3"/>
      <c r="EK2264" s="3"/>
      <c r="EL2264" s="3"/>
      <c r="EM2264" s="3"/>
      <c r="EN2264" s="3"/>
    </row>
    <row r="2265" spans="1:144" x14ac:dyDescent="0.2">
      <c r="A2265" s="138"/>
      <c r="B2265" s="56"/>
      <c r="C2265" s="41"/>
      <c r="D2265" s="38"/>
      <c r="E2265" s="42"/>
      <c r="F2265" s="1"/>
      <c r="G2265" s="51"/>
      <c r="H2265" s="43"/>
      <c r="I2265" s="51"/>
      <c r="J2265" s="41"/>
      <c r="K2265" s="41"/>
      <c r="L2265" s="2"/>
      <c r="M2265" s="42"/>
      <c r="N2265" s="5"/>
      <c r="O2265" s="4"/>
      <c r="P2265" s="4"/>
      <c r="Q2265" s="4"/>
      <c r="R2265" s="5"/>
      <c r="S2265" s="3"/>
      <c r="T2265" s="4"/>
      <c r="U2265" s="5"/>
      <c r="V2265" s="5"/>
      <c r="W2265" s="5"/>
      <c r="X2265" s="4"/>
      <c r="Y2265" s="6"/>
      <c r="Z2265" s="4"/>
      <c r="AA2265" s="4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  <c r="DK2265" s="3"/>
      <c r="DL2265" s="3"/>
      <c r="DM2265" s="3"/>
      <c r="DN2265" s="3"/>
      <c r="DO2265" s="3"/>
      <c r="DP2265" s="3"/>
      <c r="DQ2265" s="3"/>
      <c r="DR2265" s="3"/>
      <c r="DS2265" s="3"/>
      <c r="DT2265" s="3"/>
      <c r="DU2265" s="3"/>
      <c r="DV2265" s="3"/>
      <c r="DW2265" s="3"/>
      <c r="DX2265" s="3"/>
      <c r="DY2265" s="3"/>
      <c r="DZ2265" s="3"/>
      <c r="EA2265" s="3"/>
      <c r="EB2265" s="3"/>
      <c r="EC2265" s="3"/>
      <c r="ED2265" s="3"/>
      <c r="EE2265" s="3"/>
      <c r="EF2265" s="3"/>
      <c r="EG2265" s="3"/>
      <c r="EH2265" s="3"/>
      <c r="EI2265" s="3"/>
      <c r="EJ2265" s="3"/>
      <c r="EK2265" s="3"/>
      <c r="EL2265" s="3"/>
      <c r="EM2265" s="3"/>
      <c r="EN2265" s="3"/>
    </row>
    <row r="2266" spans="1:144" x14ac:dyDescent="0.2">
      <c r="A2266" s="138"/>
      <c r="B2266" s="56"/>
      <c r="C2266" s="41"/>
      <c r="D2266" s="38"/>
      <c r="E2266" s="42"/>
      <c r="F2266" s="1"/>
      <c r="G2266" s="51"/>
      <c r="H2266" s="43"/>
      <c r="I2266" s="51"/>
      <c r="J2266" s="41"/>
      <c r="K2266" s="41"/>
      <c r="L2266" s="2"/>
      <c r="M2266" s="42"/>
      <c r="N2266" s="5"/>
      <c r="O2266" s="4"/>
      <c r="P2266" s="4"/>
      <c r="Q2266" s="4"/>
      <c r="R2266" s="5"/>
      <c r="S2266" s="3"/>
      <c r="T2266" s="4"/>
      <c r="U2266" s="5"/>
      <c r="V2266" s="5"/>
      <c r="W2266" s="5"/>
      <c r="X2266" s="4"/>
      <c r="Y2266" s="6"/>
      <c r="Z2266" s="4"/>
      <c r="AA2266" s="4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  <c r="DK2266" s="3"/>
      <c r="DL2266" s="3"/>
      <c r="DM2266" s="3"/>
      <c r="DN2266" s="3"/>
      <c r="DO2266" s="3"/>
      <c r="DP2266" s="3"/>
      <c r="DQ2266" s="3"/>
      <c r="DR2266" s="3"/>
      <c r="DS2266" s="3"/>
      <c r="DT2266" s="3"/>
      <c r="DU2266" s="3"/>
      <c r="DV2266" s="3"/>
      <c r="DW2266" s="3"/>
      <c r="DX2266" s="3"/>
      <c r="DY2266" s="3"/>
      <c r="DZ2266" s="3"/>
      <c r="EA2266" s="3"/>
      <c r="EB2266" s="3"/>
      <c r="EC2266" s="3"/>
      <c r="ED2266" s="3"/>
      <c r="EE2266" s="3"/>
      <c r="EF2266" s="3"/>
      <c r="EG2266" s="3"/>
      <c r="EH2266" s="3"/>
      <c r="EI2266" s="3"/>
      <c r="EJ2266" s="3"/>
      <c r="EK2266" s="3"/>
      <c r="EL2266" s="3"/>
      <c r="EM2266" s="3"/>
      <c r="EN2266" s="3"/>
    </row>
    <row r="2267" spans="1:144" x14ac:dyDescent="0.2">
      <c r="A2267" s="138"/>
      <c r="B2267" s="56"/>
      <c r="C2267" s="41"/>
      <c r="D2267" s="38"/>
      <c r="E2267" s="42"/>
      <c r="F2267" s="1"/>
      <c r="G2267" s="51"/>
      <c r="H2267" s="43"/>
      <c r="I2267" s="51"/>
      <c r="J2267" s="41"/>
      <c r="K2267" s="41"/>
      <c r="L2267" s="2"/>
      <c r="M2267" s="42"/>
      <c r="N2267" s="5"/>
      <c r="O2267" s="4"/>
      <c r="P2267" s="4"/>
      <c r="Q2267" s="4"/>
      <c r="R2267" s="5"/>
      <c r="S2267" s="3"/>
      <c r="T2267" s="4"/>
      <c r="U2267" s="5"/>
      <c r="V2267" s="5"/>
      <c r="W2267" s="5"/>
      <c r="X2267" s="4"/>
      <c r="Y2267" s="6"/>
      <c r="Z2267" s="4"/>
      <c r="AA2267" s="4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  <c r="DK2267" s="3"/>
      <c r="DL2267" s="3"/>
      <c r="DM2267" s="3"/>
      <c r="DN2267" s="3"/>
      <c r="DO2267" s="3"/>
      <c r="DP2267" s="3"/>
      <c r="DQ2267" s="3"/>
      <c r="DR2267" s="3"/>
      <c r="DS2267" s="3"/>
      <c r="DT2267" s="3"/>
      <c r="DU2267" s="3"/>
      <c r="DV2267" s="3"/>
      <c r="DW2267" s="3"/>
      <c r="DX2267" s="3"/>
      <c r="DY2267" s="3"/>
      <c r="DZ2267" s="3"/>
      <c r="EA2267" s="3"/>
      <c r="EB2267" s="3"/>
      <c r="EC2267" s="3"/>
      <c r="ED2267" s="3"/>
      <c r="EE2267" s="3"/>
      <c r="EF2267" s="3"/>
      <c r="EG2267" s="3"/>
      <c r="EH2267" s="3"/>
      <c r="EI2267" s="3"/>
      <c r="EJ2267" s="3"/>
      <c r="EK2267" s="3"/>
      <c r="EL2267" s="3"/>
      <c r="EM2267" s="3"/>
      <c r="EN2267" s="3"/>
    </row>
    <row r="2268" spans="1:144" x14ac:dyDescent="0.2">
      <c r="A2268" s="138"/>
      <c r="B2268" s="56"/>
      <c r="C2268" s="41"/>
      <c r="D2268" s="38"/>
      <c r="E2268" s="42"/>
      <c r="F2268" s="1"/>
      <c r="G2268" s="51"/>
      <c r="H2268" s="43"/>
      <c r="I2268" s="51"/>
      <c r="J2268" s="41"/>
      <c r="K2268" s="41"/>
      <c r="L2268" s="2"/>
      <c r="M2268" s="42"/>
      <c r="N2268" s="5"/>
      <c r="O2268" s="4"/>
      <c r="P2268" s="4"/>
      <c r="Q2268" s="4"/>
      <c r="R2268" s="5"/>
      <c r="S2268" s="3"/>
      <c r="T2268" s="4"/>
      <c r="U2268" s="5"/>
      <c r="V2268" s="5"/>
      <c r="W2268" s="5"/>
      <c r="X2268" s="4"/>
      <c r="Y2268" s="6"/>
      <c r="Z2268" s="4"/>
      <c r="AA2268" s="4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  <c r="DQ2268" s="3"/>
      <c r="DR2268" s="3"/>
      <c r="DS2268" s="3"/>
      <c r="DT2268" s="3"/>
      <c r="DU2268" s="3"/>
      <c r="DV2268" s="3"/>
      <c r="DW2268" s="3"/>
      <c r="DX2268" s="3"/>
      <c r="DY2268" s="3"/>
      <c r="DZ2268" s="3"/>
      <c r="EA2268" s="3"/>
      <c r="EB2268" s="3"/>
      <c r="EC2268" s="3"/>
      <c r="ED2268" s="3"/>
      <c r="EE2268" s="3"/>
      <c r="EF2268" s="3"/>
      <c r="EG2268" s="3"/>
      <c r="EH2268" s="3"/>
      <c r="EI2268" s="3"/>
      <c r="EJ2268" s="3"/>
      <c r="EK2268" s="3"/>
      <c r="EL2268" s="3"/>
      <c r="EM2268" s="3"/>
      <c r="EN2268" s="3"/>
    </row>
    <row r="2269" spans="1:144" x14ac:dyDescent="0.2">
      <c r="A2269" s="138"/>
      <c r="B2269" s="56"/>
      <c r="C2269" s="41"/>
      <c r="D2269" s="38"/>
      <c r="E2269" s="42"/>
      <c r="F2269" s="1"/>
      <c r="G2269" s="51"/>
      <c r="H2269" s="43"/>
      <c r="I2269" s="51"/>
      <c r="J2269" s="41"/>
      <c r="K2269" s="41"/>
      <c r="L2269" s="2"/>
      <c r="M2269" s="42"/>
      <c r="N2269" s="5"/>
      <c r="O2269" s="4"/>
      <c r="P2269" s="4"/>
      <c r="Q2269" s="4"/>
      <c r="R2269" s="5"/>
      <c r="S2269" s="3"/>
      <c r="T2269" s="4"/>
      <c r="U2269" s="5"/>
      <c r="V2269" s="5"/>
      <c r="W2269" s="5"/>
      <c r="X2269" s="4"/>
      <c r="Y2269" s="6"/>
      <c r="Z2269" s="4"/>
      <c r="AA2269" s="4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  <c r="DK2269" s="3"/>
      <c r="DL2269" s="3"/>
      <c r="DM2269" s="3"/>
      <c r="DN2269" s="3"/>
      <c r="DO2269" s="3"/>
      <c r="DP2269" s="3"/>
      <c r="DQ2269" s="3"/>
      <c r="DR2269" s="3"/>
      <c r="DS2269" s="3"/>
      <c r="DT2269" s="3"/>
      <c r="DU2269" s="3"/>
      <c r="DV2269" s="3"/>
      <c r="DW2269" s="3"/>
      <c r="DX2269" s="3"/>
      <c r="DY2269" s="3"/>
      <c r="DZ2269" s="3"/>
      <c r="EA2269" s="3"/>
      <c r="EB2269" s="3"/>
      <c r="EC2269" s="3"/>
      <c r="ED2269" s="3"/>
      <c r="EE2269" s="3"/>
      <c r="EF2269" s="3"/>
      <c r="EG2269" s="3"/>
      <c r="EH2269" s="3"/>
      <c r="EI2269" s="3"/>
      <c r="EJ2269" s="3"/>
      <c r="EK2269" s="3"/>
      <c r="EL2269" s="3"/>
      <c r="EM2269" s="3"/>
      <c r="EN2269" s="3"/>
    </row>
    <row r="2270" spans="1:144" x14ac:dyDescent="0.2">
      <c r="A2270" s="138"/>
      <c r="B2270" s="56"/>
      <c r="C2270" s="41"/>
      <c r="D2270" s="38"/>
      <c r="E2270" s="42"/>
      <c r="F2270" s="1"/>
      <c r="G2270" s="51"/>
      <c r="H2270" s="43"/>
      <c r="I2270" s="51"/>
      <c r="J2270" s="41"/>
      <c r="K2270" s="41"/>
      <c r="L2270" s="2"/>
      <c r="M2270" s="42"/>
      <c r="N2270" s="5"/>
      <c r="O2270" s="4"/>
      <c r="P2270" s="4"/>
      <c r="Q2270" s="4"/>
      <c r="R2270" s="5"/>
      <c r="S2270" s="3"/>
      <c r="T2270" s="4"/>
      <c r="U2270" s="5"/>
      <c r="V2270" s="5"/>
      <c r="W2270" s="5"/>
      <c r="X2270" s="4"/>
      <c r="Y2270" s="6"/>
      <c r="Z2270" s="4"/>
      <c r="AA2270" s="4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  <c r="DK2270" s="3"/>
      <c r="DL2270" s="3"/>
      <c r="DM2270" s="3"/>
      <c r="DN2270" s="3"/>
      <c r="DO2270" s="3"/>
      <c r="DP2270" s="3"/>
      <c r="DQ2270" s="3"/>
      <c r="DR2270" s="3"/>
      <c r="DS2270" s="3"/>
      <c r="DT2270" s="3"/>
      <c r="DU2270" s="3"/>
      <c r="DV2270" s="3"/>
      <c r="DW2270" s="3"/>
      <c r="DX2270" s="3"/>
      <c r="DY2270" s="3"/>
      <c r="DZ2270" s="3"/>
      <c r="EA2270" s="3"/>
      <c r="EB2270" s="3"/>
      <c r="EC2270" s="3"/>
      <c r="ED2270" s="3"/>
      <c r="EE2270" s="3"/>
      <c r="EF2270" s="3"/>
      <c r="EG2270" s="3"/>
      <c r="EH2270" s="3"/>
      <c r="EI2270" s="3"/>
      <c r="EJ2270" s="3"/>
      <c r="EK2270" s="3"/>
      <c r="EL2270" s="3"/>
      <c r="EM2270" s="3"/>
      <c r="EN2270" s="3"/>
    </row>
    <row r="2271" spans="1:144" x14ac:dyDescent="0.2">
      <c r="A2271" s="138"/>
      <c r="B2271" s="56"/>
      <c r="C2271" s="41"/>
      <c r="D2271" s="38"/>
      <c r="E2271" s="42"/>
      <c r="F2271" s="1"/>
      <c r="G2271" s="51"/>
      <c r="H2271" s="43"/>
      <c r="I2271" s="51"/>
      <c r="J2271" s="41"/>
      <c r="K2271" s="41"/>
      <c r="L2271" s="2"/>
      <c r="M2271" s="42"/>
      <c r="N2271" s="5"/>
      <c r="O2271" s="4"/>
      <c r="P2271" s="4"/>
      <c r="Q2271" s="4"/>
      <c r="R2271" s="5"/>
      <c r="S2271" s="3"/>
      <c r="T2271" s="4"/>
      <c r="U2271" s="5"/>
      <c r="V2271" s="5"/>
      <c r="W2271" s="5"/>
      <c r="X2271" s="4"/>
      <c r="Y2271" s="6"/>
      <c r="Z2271" s="4"/>
      <c r="AA2271" s="4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  <c r="DK2271" s="3"/>
      <c r="DL2271" s="3"/>
      <c r="DM2271" s="3"/>
      <c r="DN2271" s="3"/>
      <c r="DO2271" s="3"/>
      <c r="DP2271" s="3"/>
      <c r="DQ2271" s="3"/>
      <c r="DR2271" s="3"/>
      <c r="DS2271" s="3"/>
      <c r="DT2271" s="3"/>
      <c r="DU2271" s="3"/>
      <c r="DV2271" s="3"/>
      <c r="DW2271" s="3"/>
      <c r="DX2271" s="3"/>
      <c r="DY2271" s="3"/>
      <c r="DZ2271" s="3"/>
      <c r="EA2271" s="3"/>
      <c r="EB2271" s="3"/>
      <c r="EC2271" s="3"/>
      <c r="ED2271" s="3"/>
      <c r="EE2271" s="3"/>
      <c r="EF2271" s="3"/>
      <c r="EG2271" s="3"/>
      <c r="EH2271" s="3"/>
      <c r="EI2271" s="3"/>
      <c r="EJ2271" s="3"/>
      <c r="EK2271" s="3"/>
      <c r="EL2271" s="3"/>
      <c r="EM2271" s="3"/>
      <c r="EN2271" s="3"/>
    </row>
    <row r="2272" spans="1:144" x14ac:dyDescent="0.2">
      <c r="A2272" s="138"/>
      <c r="B2272" s="56"/>
      <c r="C2272" s="41"/>
      <c r="D2272" s="38"/>
      <c r="E2272" s="42"/>
      <c r="F2272" s="1"/>
      <c r="G2272" s="51"/>
      <c r="H2272" s="43"/>
      <c r="I2272" s="51"/>
      <c r="J2272" s="41"/>
      <c r="K2272" s="41"/>
      <c r="L2272" s="2"/>
      <c r="M2272" s="42"/>
      <c r="N2272" s="5"/>
      <c r="O2272" s="4"/>
      <c r="P2272" s="4"/>
      <c r="Q2272" s="4"/>
      <c r="R2272" s="5"/>
      <c r="S2272" s="3"/>
      <c r="T2272" s="4"/>
      <c r="U2272" s="5"/>
      <c r="V2272" s="5"/>
      <c r="W2272" s="5"/>
      <c r="X2272" s="4"/>
      <c r="Y2272" s="6"/>
      <c r="Z2272" s="4"/>
      <c r="AA2272" s="4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  <c r="DQ2272" s="3"/>
      <c r="DR2272" s="3"/>
      <c r="DS2272" s="3"/>
      <c r="DT2272" s="3"/>
      <c r="DU2272" s="3"/>
      <c r="DV2272" s="3"/>
      <c r="DW2272" s="3"/>
      <c r="DX2272" s="3"/>
      <c r="DY2272" s="3"/>
      <c r="DZ2272" s="3"/>
      <c r="EA2272" s="3"/>
      <c r="EB2272" s="3"/>
      <c r="EC2272" s="3"/>
      <c r="ED2272" s="3"/>
      <c r="EE2272" s="3"/>
      <c r="EF2272" s="3"/>
      <c r="EG2272" s="3"/>
      <c r="EH2272" s="3"/>
      <c r="EI2272" s="3"/>
      <c r="EJ2272" s="3"/>
      <c r="EK2272" s="3"/>
      <c r="EL2272" s="3"/>
      <c r="EM2272" s="3"/>
      <c r="EN2272" s="3"/>
    </row>
    <row r="2273" spans="1:144" x14ac:dyDescent="0.2">
      <c r="A2273" s="138"/>
      <c r="B2273" s="56"/>
      <c r="C2273" s="41"/>
      <c r="D2273" s="38"/>
      <c r="E2273" s="42"/>
      <c r="F2273" s="1"/>
      <c r="G2273" s="51"/>
      <c r="H2273" s="43"/>
      <c r="I2273" s="51"/>
      <c r="J2273" s="41"/>
      <c r="K2273" s="41"/>
      <c r="L2273" s="2"/>
      <c r="M2273" s="42"/>
      <c r="N2273" s="5"/>
      <c r="O2273" s="4"/>
      <c r="P2273" s="4"/>
      <c r="Q2273" s="4"/>
      <c r="R2273" s="5"/>
      <c r="S2273" s="3"/>
      <c r="T2273" s="4"/>
      <c r="U2273" s="5"/>
      <c r="V2273" s="5"/>
      <c r="W2273" s="5"/>
      <c r="X2273" s="4"/>
      <c r="Y2273" s="6"/>
      <c r="Z2273" s="4"/>
      <c r="AA2273" s="4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3"/>
      <c r="DH2273" s="3"/>
      <c r="DI2273" s="3"/>
      <c r="DJ2273" s="3"/>
      <c r="DK2273" s="3"/>
      <c r="DL2273" s="3"/>
      <c r="DM2273" s="3"/>
      <c r="DN2273" s="3"/>
      <c r="DO2273" s="3"/>
      <c r="DP2273" s="3"/>
      <c r="DQ2273" s="3"/>
      <c r="DR2273" s="3"/>
      <c r="DS2273" s="3"/>
      <c r="DT2273" s="3"/>
      <c r="DU2273" s="3"/>
      <c r="DV2273" s="3"/>
      <c r="DW2273" s="3"/>
      <c r="DX2273" s="3"/>
      <c r="DY2273" s="3"/>
      <c r="DZ2273" s="3"/>
      <c r="EA2273" s="3"/>
      <c r="EB2273" s="3"/>
      <c r="EC2273" s="3"/>
      <c r="ED2273" s="3"/>
      <c r="EE2273" s="3"/>
      <c r="EF2273" s="3"/>
      <c r="EG2273" s="3"/>
      <c r="EH2273" s="3"/>
      <c r="EI2273" s="3"/>
      <c r="EJ2273" s="3"/>
      <c r="EK2273" s="3"/>
      <c r="EL2273" s="3"/>
      <c r="EM2273" s="3"/>
      <c r="EN2273" s="3"/>
    </row>
    <row r="2274" spans="1:144" x14ac:dyDescent="0.2">
      <c r="A2274" s="138"/>
      <c r="B2274" s="56"/>
      <c r="C2274" s="41"/>
      <c r="D2274" s="38"/>
      <c r="E2274" s="42"/>
      <c r="F2274" s="1"/>
      <c r="G2274" s="51"/>
      <c r="H2274" s="43"/>
      <c r="I2274" s="51"/>
      <c r="J2274" s="41"/>
      <c r="K2274" s="41"/>
      <c r="L2274" s="2"/>
      <c r="M2274" s="42"/>
      <c r="N2274" s="5"/>
      <c r="O2274" s="4"/>
      <c r="P2274" s="4"/>
      <c r="Q2274" s="4"/>
      <c r="R2274" s="5"/>
      <c r="S2274" s="3"/>
      <c r="T2274" s="4"/>
      <c r="U2274" s="5"/>
      <c r="V2274" s="5"/>
      <c r="W2274" s="5"/>
      <c r="X2274" s="4"/>
      <c r="Y2274" s="6"/>
      <c r="Z2274" s="4"/>
      <c r="AA2274" s="4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  <c r="DK2274" s="3"/>
      <c r="DL2274" s="3"/>
      <c r="DM2274" s="3"/>
      <c r="DN2274" s="3"/>
      <c r="DO2274" s="3"/>
      <c r="DP2274" s="3"/>
      <c r="DQ2274" s="3"/>
      <c r="DR2274" s="3"/>
      <c r="DS2274" s="3"/>
      <c r="DT2274" s="3"/>
      <c r="DU2274" s="3"/>
      <c r="DV2274" s="3"/>
      <c r="DW2274" s="3"/>
      <c r="DX2274" s="3"/>
      <c r="DY2274" s="3"/>
      <c r="DZ2274" s="3"/>
      <c r="EA2274" s="3"/>
      <c r="EB2274" s="3"/>
      <c r="EC2274" s="3"/>
      <c r="ED2274" s="3"/>
      <c r="EE2274" s="3"/>
      <c r="EF2274" s="3"/>
      <c r="EG2274" s="3"/>
      <c r="EH2274" s="3"/>
      <c r="EI2274" s="3"/>
      <c r="EJ2274" s="3"/>
      <c r="EK2274" s="3"/>
      <c r="EL2274" s="3"/>
      <c r="EM2274" s="3"/>
      <c r="EN2274" s="3"/>
    </row>
    <row r="2275" spans="1:144" x14ac:dyDescent="0.2">
      <c r="A2275" s="138"/>
      <c r="B2275" s="56"/>
      <c r="C2275" s="41"/>
      <c r="D2275" s="38"/>
      <c r="E2275" s="42"/>
      <c r="F2275" s="1"/>
      <c r="G2275" s="51"/>
      <c r="H2275" s="43"/>
      <c r="I2275" s="51"/>
      <c r="J2275" s="41"/>
      <c r="K2275" s="41"/>
      <c r="L2275" s="2"/>
      <c r="M2275" s="42"/>
      <c r="N2275" s="5"/>
      <c r="O2275" s="4"/>
      <c r="P2275" s="4"/>
      <c r="Q2275" s="4"/>
      <c r="R2275" s="5"/>
      <c r="S2275" s="3"/>
      <c r="T2275" s="4"/>
      <c r="U2275" s="5"/>
      <c r="V2275" s="5"/>
      <c r="W2275" s="5"/>
      <c r="X2275" s="4"/>
      <c r="Y2275" s="6"/>
      <c r="Z2275" s="4"/>
      <c r="AA2275" s="4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  <c r="DK2275" s="3"/>
      <c r="DL2275" s="3"/>
      <c r="DM2275" s="3"/>
      <c r="DN2275" s="3"/>
      <c r="DO2275" s="3"/>
      <c r="DP2275" s="3"/>
      <c r="DQ2275" s="3"/>
      <c r="DR2275" s="3"/>
      <c r="DS2275" s="3"/>
      <c r="DT2275" s="3"/>
      <c r="DU2275" s="3"/>
      <c r="DV2275" s="3"/>
      <c r="DW2275" s="3"/>
      <c r="DX2275" s="3"/>
      <c r="DY2275" s="3"/>
      <c r="DZ2275" s="3"/>
      <c r="EA2275" s="3"/>
      <c r="EB2275" s="3"/>
      <c r="EC2275" s="3"/>
      <c r="ED2275" s="3"/>
      <c r="EE2275" s="3"/>
      <c r="EF2275" s="3"/>
      <c r="EG2275" s="3"/>
      <c r="EH2275" s="3"/>
      <c r="EI2275" s="3"/>
      <c r="EJ2275" s="3"/>
      <c r="EK2275" s="3"/>
      <c r="EL2275" s="3"/>
      <c r="EM2275" s="3"/>
      <c r="EN2275" s="3"/>
    </row>
    <row r="2276" spans="1:144" x14ac:dyDescent="0.2">
      <c r="A2276" s="138"/>
      <c r="B2276" s="56"/>
      <c r="C2276" s="41"/>
      <c r="D2276" s="38"/>
      <c r="E2276" s="42"/>
      <c r="F2276" s="1"/>
      <c r="G2276" s="51"/>
      <c r="H2276" s="43"/>
      <c r="I2276" s="51"/>
      <c r="J2276" s="41"/>
      <c r="K2276" s="41"/>
      <c r="L2276" s="2"/>
      <c r="M2276" s="42"/>
      <c r="N2276" s="5"/>
      <c r="O2276" s="4"/>
      <c r="P2276" s="4"/>
      <c r="Q2276" s="4"/>
      <c r="R2276" s="5"/>
      <c r="S2276" s="3"/>
      <c r="T2276" s="4"/>
      <c r="U2276" s="5"/>
      <c r="V2276" s="5"/>
      <c r="W2276" s="5"/>
      <c r="X2276" s="4"/>
      <c r="Y2276" s="6"/>
      <c r="Z2276" s="4"/>
      <c r="AA2276" s="4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3"/>
      <c r="DH2276" s="3"/>
      <c r="DI2276" s="3"/>
      <c r="DJ2276" s="3"/>
      <c r="DK2276" s="3"/>
      <c r="DL2276" s="3"/>
      <c r="DM2276" s="3"/>
      <c r="DN2276" s="3"/>
      <c r="DO2276" s="3"/>
      <c r="DP2276" s="3"/>
      <c r="DQ2276" s="3"/>
      <c r="DR2276" s="3"/>
      <c r="DS2276" s="3"/>
      <c r="DT2276" s="3"/>
      <c r="DU2276" s="3"/>
      <c r="DV2276" s="3"/>
      <c r="DW2276" s="3"/>
      <c r="DX2276" s="3"/>
      <c r="DY2276" s="3"/>
      <c r="DZ2276" s="3"/>
      <c r="EA2276" s="3"/>
      <c r="EB2276" s="3"/>
      <c r="EC2276" s="3"/>
      <c r="ED2276" s="3"/>
      <c r="EE2276" s="3"/>
      <c r="EF2276" s="3"/>
      <c r="EG2276" s="3"/>
      <c r="EH2276" s="3"/>
      <c r="EI2276" s="3"/>
      <c r="EJ2276" s="3"/>
      <c r="EK2276" s="3"/>
      <c r="EL2276" s="3"/>
      <c r="EM2276" s="3"/>
      <c r="EN2276" s="3"/>
    </row>
    <row r="2277" spans="1:144" x14ac:dyDescent="0.2">
      <c r="A2277" s="138"/>
      <c r="B2277" s="56"/>
      <c r="C2277" s="41"/>
      <c r="D2277" s="38"/>
      <c r="E2277" s="42"/>
      <c r="F2277" s="1"/>
      <c r="G2277" s="51"/>
      <c r="H2277" s="43"/>
      <c r="I2277" s="51"/>
      <c r="J2277" s="41"/>
      <c r="K2277" s="41"/>
      <c r="L2277" s="2"/>
      <c r="M2277" s="42"/>
      <c r="N2277" s="5"/>
      <c r="O2277" s="4"/>
      <c r="P2277" s="4"/>
      <c r="Q2277" s="4"/>
      <c r="R2277" s="5"/>
      <c r="S2277" s="3"/>
      <c r="T2277" s="4"/>
      <c r="U2277" s="5"/>
      <c r="V2277" s="5"/>
      <c r="W2277" s="5"/>
      <c r="X2277" s="4"/>
      <c r="Y2277" s="6"/>
      <c r="Z2277" s="4"/>
      <c r="AA2277" s="4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3"/>
      <c r="DH2277" s="3"/>
      <c r="DI2277" s="3"/>
      <c r="DJ2277" s="3"/>
      <c r="DK2277" s="3"/>
      <c r="DL2277" s="3"/>
      <c r="DM2277" s="3"/>
      <c r="DN2277" s="3"/>
      <c r="DO2277" s="3"/>
      <c r="DP2277" s="3"/>
      <c r="DQ2277" s="3"/>
      <c r="DR2277" s="3"/>
      <c r="DS2277" s="3"/>
      <c r="DT2277" s="3"/>
      <c r="DU2277" s="3"/>
      <c r="DV2277" s="3"/>
      <c r="DW2277" s="3"/>
      <c r="DX2277" s="3"/>
      <c r="DY2277" s="3"/>
      <c r="DZ2277" s="3"/>
      <c r="EA2277" s="3"/>
      <c r="EB2277" s="3"/>
      <c r="EC2277" s="3"/>
      <c r="ED2277" s="3"/>
      <c r="EE2277" s="3"/>
      <c r="EF2277" s="3"/>
      <c r="EG2277" s="3"/>
      <c r="EH2277" s="3"/>
      <c r="EI2277" s="3"/>
      <c r="EJ2277" s="3"/>
      <c r="EK2277" s="3"/>
      <c r="EL2277" s="3"/>
      <c r="EM2277" s="3"/>
      <c r="EN2277" s="3"/>
    </row>
    <row r="2278" spans="1:144" x14ac:dyDescent="0.2">
      <c r="A2278" s="138"/>
      <c r="B2278" s="56"/>
      <c r="C2278" s="41"/>
      <c r="D2278" s="38"/>
      <c r="E2278" s="42"/>
      <c r="F2278" s="1"/>
      <c r="G2278" s="51"/>
      <c r="H2278" s="43"/>
      <c r="I2278" s="51"/>
      <c r="J2278" s="41"/>
      <c r="K2278" s="41"/>
      <c r="L2278" s="2"/>
      <c r="M2278" s="42"/>
      <c r="N2278" s="5"/>
      <c r="O2278" s="4"/>
      <c r="P2278" s="4"/>
      <c r="Q2278" s="4"/>
      <c r="R2278" s="5"/>
      <c r="S2278" s="3"/>
      <c r="T2278" s="4"/>
      <c r="U2278" s="5"/>
      <c r="V2278" s="5"/>
      <c r="W2278" s="5"/>
      <c r="X2278" s="4"/>
      <c r="Y2278" s="6"/>
      <c r="Z2278" s="4"/>
      <c r="AA2278" s="4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  <c r="DK2278" s="3"/>
      <c r="DL2278" s="3"/>
      <c r="DM2278" s="3"/>
      <c r="DN2278" s="3"/>
      <c r="DO2278" s="3"/>
      <c r="DP2278" s="3"/>
      <c r="DQ2278" s="3"/>
      <c r="DR2278" s="3"/>
      <c r="DS2278" s="3"/>
      <c r="DT2278" s="3"/>
      <c r="DU2278" s="3"/>
      <c r="DV2278" s="3"/>
      <c r="DW2278" s="3"/>
      <c r="DX2278" s="3"/>
      <c r="DY2278" s="3"/>
      <c r="DZ2278" s="3"/>
      <c r="EA2278" s="3"/>
      <c r="EB2278" s="3"/>
      <c r="EC2278" s="3"/>
      <c r="ED2278" s="3"/>
      <c r="EE2278" s="3"/>
      <c r="EF2278" s="3"/>
      <c r="EG2278" s="3"/>
      <c r="EH2278" s="3"/>
      <c r="EI2278" s="3"/>
      <c r="EJ2278" s="3"/>
      <c r="EK2278" s="3"/>
      <c r="EL2278" s="3"/>
      <c r="EM2278" s="3"/>
      <c r="EN2278" s="3"/>
    </row>
    <row r="2279" spans="1:144" x14ac:dyDescent="0.2">
      <c r="A2279" s="138"/>
      <c r="B2279" s="56"/>
      <c r="C2279" s="41"/>
      <c r="D2279" s="38"/>
      <c r="E2279" s="42"/>
      <c r="F2279" s="1"/>
      <c r="G2279" s="51"/>
      <c r="H2279" s="43"/>
      <c r="I2279" s="51"/>
      <c r="J2279" s="41"/>
      <c r="K2279" s="41"/>
      <c r="L2279" s="2"/>
      <c r="M2279" s="42"/>
      <c r="N2279" s="5"/>
      <c r="O2279" s="4"/>
      <c r="P2279" s="4"/>
      <c r="Q2279" s="4"/>
      <c r="R2279" s="5"/>
      <c r="S2279" s="3"/>
      <c r="T2279" s="4"/>
      <c r="U2279" s="5"/>
      <c r="V2279" s="5"/>
      <c r="W2279" s="5"/>
      <c r="X2279" s="4"/>
      <c r="Y2279" s="6"/>
      <c r="Z2279" s="4"/>
      <c r="AA2279" s="4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3"/>
      <c r="DH2279" s="3"/>
      <c r="DI2279" s="3"/>
      <c r="DJ2279" s="3"/>
      <c r="DK2279" s="3"/>
      <c r="DL2279" s="3"/>
      <c r="DM2279" s="3"/>
      <c r="DN2279" s="3"/>
      <c r="DO2279" s="3"/>
      <c r="DP2279" s="3"/>
      <c r="DQ2279" s="3"/>
      <c r="DR2279" s="3"/>
      <c r="DS2279" s="3"/>
      <c r="DT2279" s="3"/>
      <c r="DU2279" s="3"/>
      <c r="DV2279" s="3"/>
      <c r="DW2279" s="3"/>
      <c r="DX2279" s="3"/>
      <c r="DY2279" s="3"/>
      <c r="DZ2279" s="3"/>
      <c r="EA2279" s="3"/>
      <c r="EB2279" s="3"/>
      <c r="EC2279" s="3"/>
      <c r="ED2279" s="3"/>
      <c r="EE2279" s="3"/>
      <c r="EF2279" s="3"/>
      <c r="EG2279" s="3"/>
      <c r="EH2279" s="3"/>
      <c r="EI2279" s="3"/>
      <c r="EJ2279" s="3"/>
      <c r="EK2279" s="3"/>
      <c r="EL2279" s="3"/>
      <c r="EM2279" s="3"/>
      <c r="EN2279" s="3"/>
    </row>
    <row r="2280" spans="1:144" x14ac:dyDescent="0.2">
      <c r="A2280" s="138"/>
      <c r="B2280" s="56"/>
      <c r="C2280" s="41"/>
      <c r="D2280" s="38"/>
      <c r="E2280" s="42"/>
      <c r="F2280" s="1"/>
      <c r="G2280" s="51"/>
      <c r="H2280" s="43"/>
      <c r="I2280" s="51"/>
      <c r="J2280" s="41"/>
      <c r="K2280" s="41"/>
      <c r="L2280" s="2"/>
      <c r="M2280" s="42"/>
      <c r="N2280" s="5"/>
      <c r="O2280" s="4"/>
      <c r="P2280" s="4"/>
      <c r="Q2280" s="4"/>
      <c r="R2280" s="5"/>
      <c r="S2280" s="3"/>
      <c r="T2280" s="4"/>
      <c r="U2280" s="5"/>
      <c r="V2280" s="5"/>
      <c r="W2280" s="5"/>
      <c r="X2280" s="4"/>
      <c r="Y2280" s="6"/>
      <c r="Z2280" s="4"/>
      <c r="AA2280" s="4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3"/>
      <c r="DH2280" s="3"/>
      <c r="DI2280" s="3"/>
      <c r="DJ2280" s="3"/>
      <c r="DK2280" s="3"/>
      <c r="DL2280" s="3"/>
      <c r="DM2280" s="3"/>
      <c r="DN2280" s="3"/>
      <c r="DO2280" s="3"/>
      <c r="DP2280" s="3"/>
      <c r="DQ2280" s="3"/>
      <c r="DR2280" s="3"/>
      <c r="DS2280" s="3"/>
      <c r="DT2280" s="3"/>
      <c r="DU2280" s="3"/>
      <c r="DV2280" s="3"/>
      <c r="DW2280" s="3"/>
      <c r="DX2280" s="3"/>
      <c r="DY2280" s="3"/>
      <c r="DZ2280" s="3"/>
      <c r="EA2280" s="3"/>
      <c r="EB2280" s="3"/>
      <c r="EC2280" s="3"/>
      <c r="ED2280" s="3"/>
      <c r="EE2280" s="3"/>
      <c r="EF2280" s="3"/>
      <c r="EG2280" s="3"/>
      <c r="EH2280" s="3"/>
      <c r="EI2280" s="3"/>
      <c r="EJ2280" s="3"/>
      <c r="EK2280" s="3"/>
      <c r="EL2280" s="3"/>
      <c r="EM2280" s="3"/>
      <c r="EN2280" s="3"/>
    </row>
    <row r="2281" spans="1:144" x14ac:dyDescent="0.2">
      <c r="A2281" s="138"/>
      <c r="B2281" s="56"/>
      <c r="C2281" s="41"/>
      <c r="D2281" s="38"/>
      <c r="E2281" s="42"/>
      <c r="F2281" s="1"/>
      <c r="G2281" s="51"/>
      <c r="H2281" s="43"/>
      <c r="I2281" s="51"/>
      <c r="J2281" s="41"/>
      <c r="K2281" s="41"/>
      <c r="L2281" s="2"/>
      <c r="M2281" s="42"/>
      <c r="N2281" s="5"/>
      <c r="O2281" s="4"/>
      <c r="P2281" s="4"/>
      <c r="Q2281" s="4"/>
      <c r="R2281" s="5"/>
      <c r="S2281" s="3"/>
      <c r="T2281" s="4"/>
      <c r="U2281" s="5"/>
      <c r="V2281" s="5"/>
      <c r="W2281" s="5"/>
      <c r="X2281" s="4"/>
      <c r="Y2281" s="6"/>
      <c r="Z2281" s="4"/>
      <c r="AA2281" s="4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  <c r="DK2281" s="3"/>
      <c r="DL2281" s="3"/>
      <c r="DM2281" s="3"/>
      <c r="DN2281" s="3"/>
      <c r="DO2281" s="3"/>
      <c r="DP2281" s="3"/>
      <c r="DQ2281" s="3"/>
      <c r="DR2281" s="3"/>
      <c r="DS2281" s="3"/>
      <c r="DT2281" s="3"/>
      <c r="DU2281" s="3"/>
      <c r="DV2281" s="3"/>
      <c r="DW2281" s="3"/>
      <c r="DX2281" s="3"/>
      <c r="DY2281" s="3"/>
      <c r="DZ2281" s="3"/>
      <c r="EA2281" s="3"/>
      <c r="EB2281" s="3"/>
      <c r="EC2281" s="3"/>
      <c r="ED2281" s="3"/>
      <c r="EE2281" s="3"/>
      <c r="EF2281" s="3"/>
      <c r="EG2281" s="3"/>
      <c r="EH2281" s="3"/>
      <c r="EI2281" s="3"/>
      <c r="EJ2281" s="3"/>
      <c r="EK2281" s="3"/>
      <c r="EL2281" s="3"/>
      <c r="EM2281" s="3"/>
      <c r="EN2281" s="3"/>
    </row>
    <row r="2282" spans="1:144" x14ac:dyDescent="0.2">
      <c r="A2282" s="138"/>
      <c r="B2282" s="56"/>
      <c r="C2282" s="41"/>
      <c r="D2282" s="38"/>
      <c r="E2282" s="42"/>
      <c r="F2282" s="1"/>
      <c r="G2282" s="51"/>
      <c r="H2282" s="43"/>
      <c r="I2282" s="51"/>
      <c r="J2282" s="41"/>
      <c r="K2282" s="41"/>
      <c r="L2282" s="2"/>
      <c r="M2282" s="42"/>
      <c r="N2282" s="5"/>
      <c r="O2282" s="4"/>
      <c r="P2282" s="4"/>
      <c r="Q2282" s="4"/>
      <c r="R2282" s="5"/>
      <c r="S2282" s="3"/>
      <c r="T2282" s="4"/>
      <c r="U2282" s="5"/>
      <c r="V2282" s="5"/>
      <c r="W2282" s="5"/>
      <c r="X2282" s="4"/>
      <c r="Y2282" s="6"/>
      <c r="Z2282" s="4"/>
      <c r="AA2282" s="4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3"/>
      <c r="DH2282" s="3"/>
      <c r="DI2282" s="3"/>
      <c r="DJ2282" s="3"/>
      <c r="DK2282" s="3"/>
      <c r="DL2282" s="3"/>
      <c r="DM2282" s="3"/>
      <c r="DN2282" s="3"/>
      <c r="DO2282" s="3"/>
      <c r="DP2282" s="3"/>
      <c r="DQ2282" s="3"/>
      <c r="DR2282" s="3"/>
      <c r="DS2282" s="3"/>
      <c r="DT2282" s="3"/>
      <c r="DU2282" s="3"/>
      <c r="DV2282" s="3"/>
      <c r="DW2282" s="3"/>
      <c r="DX2282" s="3"/>
      <c r="DY2282" s="3"/>
      <c r="DZ2282" s="3"/>
      <c r="EA2282" s="3"/>
      <c r="EB2282" s="3"/>
      <c r="EC2282" s="3"/>
      <c r="ED2282" s="3"/>
      <c r="EE2282" s="3"/>
      <c r="EF2282" s="3"/>
      <c r="EG2282" s="3"/>
      <c r="EH2282" s="3"/>
      <c r="EI2282" s="3"/>
      <c r="EJ2282" s="3"/>
      <c r="EK2282" s="3"/>
      <c r="EL2282" s="3"/>
      <c r="EM2282" s="3"/>
      <c r="EN2282" s="3"/>
    </row>
    <row r="2283" spans="1:144" x14ac:dyDescent="0.2">
      <c r="A2283" s="138"/>
      <c r="B2283" s="56"/>
      <c r="C2283" s="41"/>
      <c r="D2283" s="38"/>
      <c r="E2283" s="42"/>
      <c r="F2283" s="1"/>
      <c r="G2283" s="51"/>
      <c r="H2283" s="43"/>
      <c r="I2283" s="51"/>
      <c r="J2283" s="41"/>
      <c r="K2283" s="41"/>
      <c r="L2283" s="2"/>
      <c r="M2283" s="42"/>
      <c r="N2283" s="5"/>
      <c r="O2283" s="4"/>
      <c r="P2283" s="4"/>
      <c r="Q2283" s="4"/>
      <c r="R2283" s="5"/>
      <c r="S2283" s="3"/>
      <c r="T2283" s="4"/>
      <c r="U2283" s="5"/>
      <c r="V2283" s="5"/>
      <c r="W2283" s="5"/>
      <c r="X2283" s="4"/>
      <c r="Y2283" s="6"/>
      <c r="Z2283" s="4"/>
      <c r="AA2283" s="4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3"/>
      <c r="DH2283" s="3"/>
      <c r="DI2283" s="3"/>
      <c r="DJ2283" s="3"/>
      <c r="DK2283" s="3"/>
      <c r="DL2283" s="3"/>
      <c r="DM2283" s="3"/>
      <c r="DN2283" s="3"/>
      <c r="DO2283" s="3"/>
      <c r="DP2283" s="3"/>
      <c r="DQ2283" s="3"/>
      <c r="DR2283" s="3"/>
      <c r="DS2283" s="3"/>
      <c r="DT2283" s="3"/>
      <c r="DU2283" s="3"/>
      <c r="DV2283" s="3"/>
      <c r="DW2283" s="3"/>
      <c r="DX2283" s="3"/>
      <c r="DY2283" s="3"/>
      <c r="DZ2283" s="3"/>
      <c r="EA2283" s="3"/>
      <c r="EB2283" s="3"/>
      <c r="EC2283" s="3"/>
      <c r="ED2283" s="3"/>
      <c r="EE2283" s="3"/>
      <c r="EF2283" s="3"/>
      <c r="EG2283" s="3"/>
      <c r="EH2283" s="3"/>
      <c r="EI2283" s="3"/>
      <c r="EJ2283" s="3"/>
      <c r="EK2283" s="3"/>
      <c r="EL2283" s="3"/>
      <c r="EM2283" s="3"/>
      <c r="EN2283" s="3"/>
    </row>
    <row r="2284" spans="1:144" x14ac:dyDescent="0.2">
      <c r="A2284" s="138"/>
      <c r="B2284" s="56"/>
      <c r="C2284" s="41"/>
      <c r="D2284" s="38"/>
      <c r="E2284" s="42"/>
      <c r="F2284" s="1"/>
      <c r="G2284" s="51"/>
      <c r="H2284" s="43"/>
      <c r="I2284" s="51"/>
      <c r="J2284" s="41"/>
      <c r="K2284" s="41"/>
      <c r="L2284" s="2"/>
      <c r="M2284" s="42"/>
      <c r="N2284" s="5"/>
      <c r="O2284" s="4"/>
      <c r="P2284" s="4"/>
      <c r="Q2284" s="4"/>
      <c r="R2284" s="5"/>
      <c r="S2284" s="3"/>
      <c r="T2284" s="4"/>
      <c r="U2284" s="5"/>
      <c r="V2284" s="5"/>
      <c r="W2284" s="5"/>
      <c r="X2284" s="4"/>
      <c r="Y2284" s="6"/>
      <c r="Z2284" s="4"/>
      <c r="AA2284" s="4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  <c r="DK2284" s="3"/>
      <c r="DL2284" s="3"/>
      <c r="DM2284" s="3"/>
      <c r="DN2284" s="3"/>
      <c r="DO2284" s="3"/>
      <c r="DP2284" s="3"/>
      <c r="DQ2284" s="3"/>
      <c r="DR2284" s="3"/>
      <c r="DS2284" s="3"/>
      <c r="DT2284" s="3"/>
      <c r="DU2284" s="3"/>
      <c r="DV2284" s="3"/>
      <c r="DW2284" s="3"/>
      <c r="DX2284" s="3"/>
      <c r="DY2284" s="3"/>
      <c r="DZ2284" s="3"/>
      <c r="EA2284" s="3"/>
      <c r="EB2284" s="3"/>
      <c r="EC2284" s="3"/>
      <c r="ED2284" s="3"/>
      <c r="EE2284" s="3"/>
      <c r="EF2284" s="3"/>
      <c r="EG2284" s="3"/>
      <c r="EH2284" s="3"/>
      <c r="EI2284" s="3"/>
      <c r="EJ2284" s="3"/>
      <c r="EK2284" s="3"/>
      <c r="EL2284" s="3"/>
      <c r="EM2284" s="3"/>
      <c r="EN2284" s="3"/>
    </row>
    <row r="2285" spans="1:144" x14ac:dyDescent="0.2">
      <c r="A2285" s="138"/>
      <c r="B2285" s="56"/>
      <c r="C2285" s="41"/>
      <c r="D2285" s="38"/>
      <c r="E2285" s="42"/>
      <c r="F2285" s="1"/>
      <c r="G2285" s="51"/>
      <c r="H2285" s="43"/>
      <c r="I2285" s="51"/>
      <c r="J2285" s="41"/>
      <c r="K2285" s="41"/>
      <c r="L2285" s="2"/>
      <c r="M2285" s="42"/>
      <c r="N2285" s="5"/>
      <c r="O2285" s="4"/>
      <c r="P2285" s="4"/>
      <c r="Q2285" s="4"/>
      <c r="R2285" s="5"/>
      <c r="S2285" s="3"/>
      <c r="T2285" s="4"/>
      <c r="U2285" s="5"/>
      <c r="V2285" s="5"/>
      <c r="W2285" s="5"/>
      <c r="X2285" s="4"/>
      <c r="Y2285" s="6"/>
      <c r="Z2285" s="4"/>
      <c r="AA2285" s="4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  <c r="DK2285" s="3"/>
      <c r="DL2285" s="3"/>
      <c r="DM2285" s="3"/>
      <c r="DN2285" s="3"/>
      <c r="DO2285" s="3"/>
      <c r="DP2285" s="3"/>
      <c r="DQ2285" s="3"/>
      <c r="DR2285" s="3"/>
      <c r="DS2285" s="3"/>
      <c r="DT2285" s="3"/>
      <c r="DU2285" s="3"/>
      <c r="DV2285" s="3"/>
      <c r="DW2285" s="3"/>
      <c r="DX2285" s="3"/>
      <c r="DY2285" s="3"/>
      <c r="DZ2285" s="3"/>
      <c r="EA2285" s="3"/>
      <c r="EB2285" s="3"/>
      <c r="EC2285" s="3"/>
      <c r="ED2285" s="3"/>
      <c r="EE2285" s="3"/>
      <c r="EF2285" s="3"/>
      <c r="EG2285" s="3"/>
      <c r="EH2285" s="3"/>
      <c r="EI2285" s="3"/>
      <c r="EJ2285" s="3"/>
      <c r="EK2285" s="3"/>
      <c r="EL2285" s="3"/>
      <c r="EM2285" s="3"/>
      <c r="EN2285" s="3"/>
    </row>
    <row r="2286" spans="1:144" x14ac:dyDescent="0.2">
      <c r="A2286" s="138"/>
      <c r="B2286" s="56"/>
      <c r="C2286" s="41"/>
      <c r="D2286" s="38"/>
      <c r="E2286" s="42"/>
      <c r="F2286" s="1"/>
      <c r="G2286" s="51"/>
      <c r="H2286" s="43"/>
      <c r="I2286" s="51"/>
      <c r="J2286" s="41"/>
      <c r="K2286" s="41"/>
      <c r="L2286" s="2"/>
      <c r="M2286" s="42"/>
      <c r="N2286" s="5"/>
      <c r="O2286" s="4"/>
      <c r="P2286" s="4"/>
      <c r="Q2286" s="4"/>
      <c r="R2286" s="5"/>
      <c r="S2286" s="3"/>
      <c r="T2286" s="4"/>
      <c r="U2286" s="5"/>
      <c r="V2286" s="5"/>
      <c r="W2286" s="5"/>
      <c r="X2286" s="4"/>
      <c r="Y2286" s="6"/>
      <c r="Z2286" s="4"/>
      <c r="AA2286" s="4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  <c r="DK2286" s="3"/>
      <c r="DL2286" s="3"/>
      <c r="DM2286" s="3"/>
      <c r="DN2286" s="3"/>
      <c r="DO2286" s="3"/>
      <c r="DP2286" s="3"/>
      <c r="DQ2286" s="3"/>
      <c r="DR2286" s="3"/>
      <c r="DS2286" s="3"/>
      <c r="DT2286" s="3"/>
      <c r="DU2286" s="3"/>
      <c r="DV2286" s="3"/>
      <c r="DW2286" s="3"/>
      <c r="DX2286" s="3"/>
      <c r="DY2286" s="3"/>
      <c r="DZ2286" s="3"/>
      <c r="EA2286" s="3"/>
      <c r="EB2286" s="3"/>
      <c r="EC2286" s="3"/>
      <c r="ED2286" s="3"/>
      <c r="EE2286" s="3"/>
      <c r="EF2286" s="3"/>
      <c r="EG2286" s="3"/>
      <c r="EH2286" s="3"/>
      <c r="EI2286" s="3"/>
      <c r="EJ2286" s="3"/>
      <c r="EK2286" s="3"/>
      <c r="EL2286" s="3"/>
      <c r="EM2286" s="3"/>
      <c r="EN2286" s="3"/>
    </row>
    <row r="2287" spans="1:144" x14ac:dyDescent="0.2">
      <c r="A2287" s="138"/>
      <c r="B2287" s="56"/>
      <c r="C2287" s="41"/>
      <c r="D2287" s="38"/>
      <c r="E2287" s="42"/>
      <c r="F2287" s="1"/>
      <c r="G2287" s="51"/>
      <c r="H2287" s="43"/>
      <c r="I2287" s="51"/>
      <c r="J2287" s="41"/>
      <c r="K2287" s="41"/>
      <c r="L2287" s="2"/>
      <c r="M2287" s="42"/>
      <c r="N2287" s="5"/>
      <c r="O2287" s="4"/>
      <c r="P2287" s="4"/>
      <c r="Q2287" s="4"/>
      <c r="R2287" s="5"/>
      <c r="S2287" s="3"/>
      <c r="T2287" s="4"/>
      <c r="U2287" s="5"/>
      <c r="V2287" s="5"/>
      <c r="W2287" s="5"/>
      <c r="X2287" s="4"/>
      <c r="Y2287" s="6"/>
      <c r="Z2287" s="4"/>
      <c r="AA2287" s="4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3"/>
      <c r="DH2287" s="3"/>
      <c r="DI2287" s="3"/>
      <c r="DJ2287" s="3"/>
      <c r="DK2287" s="3"/>
      <c r="DL2287" s="3"/>
      <c r="DM2287" s="3"/>
      <c r="DN2287" s="3"/>
      <c r="DO2287" s="3"/>
      <c r="DP2287" s="3"/>
      <c r="DQ2287" s="3"/>
      <c r="DR2287" s="3"/>
      <c r="DS2287" s="3"/>
      <c r="DT2287" s="3"/>
      <c r="DU2287" s="3"/>
      <c r="DV2287" s="3"/>
      <c r="DW2287" s="3"/>
      <c r="DX2287" s="3"/>
      <c r="DY2287" s="3"/>
      <c r="DZ2287" s="3"/>
      <c r="EA2287" s="3"/>
      <c r="EB2287" s="3"/>
      <c r="EC2287" s="3"/>
      <c r="ED2287" s="3"/>
      <c r="EE2287" s="3"/>
      <c r="EF2287" s="3"/>
      <c r="EG2287" s="3"/>
      <c r="EH2287" s="3"/>
      <c r="EI2287" s="3"/>
      <c r="EJ2287" s="3"/>
      <c r="EK2287" s="3"/>
      <c r="EL2287" s="3"/>
      <c r="EM2287" s="3"/>
      <c r="EN2287" s="3"/>
    </row>
    <row r="2288" spans="1:144" x14ac:dyDescent="0.2">
      <c r="A2288" s="138"/>
      <c r="B2288" s="56"/>
      <c r="C2288" s="41"/>
      <c r="D2288" s="38"/>
      <c r="E2288" s="42"/>
      <c r="F2288" s="1"/>
      <c r="G2288" s="51"/>
      <c r="H2288" s="43"/>
      <c r="I2288" s="51"/>
      <c r="J2288" s="41"/>
      <c r="K2288" s="41"/>
      <c r="L2288" s="2"/>
      <c r="M2288" s="42"/>
      <c r="N2288" s="5"/>
      <c r="O2288" s="4"/>
      <c r="P2288" s="4"/>
      <c r="Q2288" s="4"/>
      <c r="R2288" s="5"/>
      <c r="S2288" s="3"/>
      <c r="T2288" s="4"/>
      <c r="U2288" s="5"/>
      <c r="V2288" s="5"/>
      <c r="W2288" s="5"/>
      <c r="X2288" s="4"/>
      <c r="Y2288" s="6"/>
      <c r="Z2288" s="4"/>
      <c r="AA2288" s="4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  <c r="DK2288" s="3"/>
      <c r="DL2288" s="3"/>
      <c r="DM2288" s="3"/>
      <c r="DN2288" s="3"/>
      <c r="DO2288" s="3"/>
      <c r="DP2288" s="3"/>
      <c r="DQ2288" s="3"/>
      <c r="DR2288" s="3"/>
      <c r="DS2288" s="3"/>
      <c r="DT2288" s="3"/>
      <c r="DU2288" s="3"/>
      <c r="DV2288" s="3"/>
      <c r="DW2288" s="3"/>
      <c r="DX2288" s="3"/>
      <c r="DY2288" s="3"/>
      <c r="DZ2288" s="3"/>
      <c r="EA2288" s="3"/>
      <c r="EB2288" s="3"/>
      <c r="EC2288" s="3"/>
      <c r="ED2288" s="3"/>
      <c r="EE2288" s="3"/>
      <c r="EF2288" s="3"/>
      <c r="EG2288" s="3"/>
      <c r="EH2288" s="3"/>
      <c r="EI2288" s="3"/>
      <c r="EJ2288" s="3"/>
      <c r="EK2288" s="3"/>
      <c r="EL2288" s="3"/>
      <c r="EM2288" s="3"/>
      <c r="EN2288" s="3"/>
    </row>
    <row r="2289" spans="1:144" x14ac:dyDescent="0.2">
      <c r="A2289" s="138"/>
      <c r="B2289" s="56"/>
      <c r="C2289" s="41"/>
      <c r="D2289" s="38"/>
      <c r="E2289" s="42"/>
      <c r="F2289" s="1"/>
      <c r="G2289" s="51"/>
      <c r="H2289" s="43"/>
      <c r="I2289" s="51"/>
      <c r="J2289" s="41"/>
      <c r="K2289" s="41"/>
      <c r="L2289" s="2"/>
      <c r="M2289" s="42"/>
      <c r="N2289" s="5"/>
      <c r="O2289" s="4"/>
      <c r="P2289" s="4"/>
      <c r="Q2289" s="4"/>
      <c r="R2289" s="5"/>
      <c r="S2289" s="3"/>
      <c r="T2289" s="4"/>
      <c r="U2289" s="5"/>
      <c r="V2289" s="5"/>
      <c r="W2289" s="5"/>
      <c r="X2289" s="4"/>
      <c r="Y2289" s="6"/>
      <c r="Z2289" s="4"/>
      <c r="AA2289" s="4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3"/>
      <c r="DH2289" s="3"/>
      <c r="DI2289" s="3"/>
      <c r="DJ2289" s="3"/>
      <c r="DK2289" s="3"/>
      <c r="DL2289" s="3"/>
      <c r="DM2289" s="3"/>
      <c r="DN2289" s="3"/>
      <c r="DO2289" s="3"/>
      <c r="DP2289" s="3"/>
      <c r="DQ2289" s="3"/>
      <c r="DR2289" s="3"/>
      <c r="DS2289" s="3"/>
      <c r="DT2289" s="3"/>
      <c r="DU2289" s="3"/>
      <c r="DV2289" s="3"/>
      <c r="DW2289" s="3"/>
      <c r="DX2289" s="3"/>
      <c r="DY2289" s="3"/>
      <c r="DZ2289" s="3"/>
      <c r="EA2289" s="3"/>
      <c r="EB2289" s="3"/>
      <c r="EC2289" s="3"/>
      <c r="ED2289" s="3"/>
      <c r="EE2289" s="3"/>
      <c r="EF2289" s="3"/>
      <c r="EG2289" s="3"/>
      <c r="EH2289" s="3"/>
      <c r="EI2289" s="3"/>
      <c r="EJ2289" s="3"/>
      <c r="EK2289" s="3"/>
      <c r="EL2289" s="3"/>
      <c r="EM2289" s="3"/>
      <c r="EN2289" s="3"/>
    </row>
    <row r="2290" spans="1:144" x14ac:dyDescent="0.2">
      <c r="A2290" s="138"/>
      <c r="B2290" s="56"/>
      <c r="C2290" s="41"/>
      <c r="D2290" s="38"/>
      <c r="E2290" s="42"/>
      <c r="F2290" s="1"/>
      <c r="G2290" s="51"/>
      <c r="H2290" s="43"/>
      <c r="I2290" s="51"/>
      <c r="J2290" s="41"/>
      <c r="K2290" s="41"/>
      <c r="L2290" s="2"/>
      <c r="M2290" s="42"/>
      <c r="N2290" s="5"/>
      <c r="O2290" s="4"/>
      <c r="P2290" s="4"/>
      <c r="Q2290" s="4"/>
      <c r="R2290" s="5"/>
      <c r="S2290" s="3"/>
      <c r="T2290" s="4"/>
      <c r="U2290" s="5"/>
      <c r="V2290" s="5"/>
      <c r="W2290" s="5"/>
      <c r="X2290" s="4"/>
      <c r="Y2290" s="6"/>
      <c r="Z2290" s="4"/>
      <c r="AA2290" s="4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3"/>
      <c r="DH2290" s="3"/>
      <c r="DI2290" s="3"/>
      <c r="DJ2290" s="3"/>
      <c r="DK2290" s="3"/>
      <c r="DL2290" s="3"/>
      <c r="DM2290" s="3"/>
      <c r="DN2290" s="3"/>
      <c r="DO2290" s="3"/>
      <c r="DP2290" s="3"/>
      <c r="DQ2290" s="3"/>
      <c r="DR2290" s="3"/>
      <c r="DS2290" s="3"/>
      <c r="DT2290" s="3"/>
      <c r="DU2290" s="3"/>
      <c r="DV2290" s="3"/>
      <c r="DW2290" s="3"/>
      <c r="DX2290" s="3"/>
      <c r="DY2290" s="3"/>
      <c r="DZ2290" s="3"/>
      <c r="EA2290" s="3"/>
      <c r="EB2290" s="3"/>
      <c r="EC2290" s="3"/>
      <c r="ED2290" s="3"/>
      <c r="EE2290" s="3"/>
      <c r="EF2290" s="3"/>
      <c r="EG2290" s="3"/>
      <c r="EH2290" s="3"/>
      <c r="EI2290" s="3"/>
      <c r="EJ2290" s="3"/>
      <c r="EK2290" s="3"/>
      <c r="EL2290" s="3"/>
      <c r="EM2290" s="3"/>
      <c r="EN2290" s="3"/>
    </row>
    <row r="2291" spans="1:144" x14ac:dyDescent="0.2">
      <c r="A2291" s="138"/>
      <c r="B2291" s="56"/>
      <c r="C2291" s="41"/>
      <c r="D2291" s="38"/>
      <c r="E2291" s="42"/>
      <c r="F2291" s="1"/>
      <c r="G2291" s="51"/>
      <c r="H2291" s="43"/>
      <c r="I2291" s="51"/>
      <c r="J2291" s="41"/>
      <c r="K2291" s="41"/>
      <c r="L2291" s="2"/>
      <c r="M2291" s="42"/>
      <c r="N2291" s="5"/>
      <c r="O2291" s="4"/>
      <c r="P2291" s="4"/>
      <c r="Q2291" s="4"/>
      <c r="R2291" s="5"/>
      <c r="S2291" s="3"/>
      <c r="T2291" s="4"/>
      <c r="U2291" s="5"/>
      <c r="V2291" s="5"/>
      <c r="W2291" s="5"/>
      <c r="X2291" s="4"/>
      <c r="Y2291" s="6"/>
      <c r="Z2291" s="4"/>
      <c r="AA2291" s="4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  <c r="CC2291" s="3"/>
      <c r="CD2291" s="3"/>
      <c r="CE2291" s="3"/>
      <c r="CF2291" s="3"/>
      <c r="CG2291" s="3"/>
      <c r="CH2291" s="3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3"/>
      <c r="DA2291" s="3"/>
      <c r="DB2291" s="3"/>
      <c r="DC2291" s="3"/>
      <c r="DD2291" s="3"/>
      <c r="DE2291" s="3"/>
      <c r="DF2291" s="3"/>
      <c r="DG2291" s="3"/>
      <c r="DH2291" s="3"/>
      <c r="DI2291" s="3"/>
      <c r="DJ2291" s="3"/>
      <c r="DK2291" s="3"/>
      <c r="DL2291" s="3"/>
      <c r="DM2291" s="3"/>
      <c r="DN2291" s="3"/>
      <c r="DO2291" s="3"/>
      <c r="DP2291" s="3"/>
      <c r="DQ2291" s="3"/>
      <c r="DR2291" s="3"/>
      <c r="DS2291" s="3"/>
      <c r="DT2291" s="3"/>
      <c r="DU2291" s="3"/>
      <c r="DV2291" s="3"/>
      <c r="DW2291" s="3"/>
      <c r="DX2291" s="3"/>
      <c r="DY2291" s="3"/>
      <c r="DZ2291" s="3"/>
      <c r="EA2291" s="3"/>
      <c r="EB2291" s="3"/>
      <c r="EC2291" s="3"/>
      <c r="ED2291" s="3"/>
      <c r="EE2291" s="3"/>
      <c r="EF2291" s="3"/>
      <c r="EG2291" s="3"/>
      <c r="EH2291" s="3"/>
      <c r="EI2291" s="3"/>
      <c r="EJ2291" s="3"/>
      <c r="EK2291" s="3"/>
      <c r="EL2291" s="3"/>
      <c r="EM2291" s="3"/>
      <c r="EN2291" s="3"/>
    </row>
    <row r="2292" spans="1:144" x14ac:dyDescent="0.2">
      <c r="A2292" s="138"/>
      <c r="B2292" s="56"/>
      <c r="C2292" s="41"/>
      <c r="D2292" s="38"/>
      <c r="E2292" s="42"/>
      <c r="F2292" s="1"/>
      <c r="G2292" s="51"/>
      <c r="H2292" s="43"/>
      <c r="I2292" s="51"/>
      <c r="J2292" s="41"/>
      <c r="K2292" s="41"/>
      <c r="L2292" s="2"/>
      <c r="M2292" s="42"/>
      <c r="N2292" s="5"/>
      <c r="O2292" s="4"/>
      <c r="P2292" s="4"/>
      <c r="Q2292" s="4"/>
      <c r="R2292" s="5"/>
      <c r="S2292" s="3"/>
      <c r="T2292" s="4"/>
      <c r="U2292" s="5"/>
      <c r="V2292" s="5"/>
      <c r="W2292" s="5"/>
      <c r="X2292" s="4"/>
      <c r="Y2292" s="6"/>
      <c r="Z2292" s="4"/>
      <c r="AA2292" s="4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  <c r="CV2292" s="3"/>
      <c r="CW2292" s="3"/>
      <c r="CX2292" s="3"/>
      <c r="CY2292" s="3"/>
      <c r="CZ2292" s="3"/>
      <c r="DA2292" s="3"/>
      <c r="DB2292" s="3"/>
      <c r="DC2292" s="3"/>
      <c r="DD2292" s="3"/>
      <c r="DE2292" s="3"/>
      <c r="DF2292" s="3"/>
      <c r="DG2292" s="3"/>
      <c r="DH2292" s="3"/>
      <c r="DI2292" s="3"/>
      <c r="DJ2292" s="3"/>
      <c r="DK2292" s="3"/>
      <c r="DL2292" s="3"/>
      <c r="DM2292" s="3"/>
      <c r="DN2292" s="3"/>
      <c r="DO2292" s="3"/>
      <c r="DP2292" s="3"/>
      <c r="DQ2292" s="3"/>
      <c r="DR2292" s="3"/>
      <c r="DS2292" s="3"/>
      <c r="DT2292" s="3"/>
      <c r="DU2292" s="3"/>
      <c r="DV2292" s="3"/>
      <c r="DW2292" s="3"/>
      <c r="DX2292" s="3"/>
      <c r="DY2292" s="3"/>
      <c r="DZ2292" s="3"/>
      <c r="EA2292" s="3"/>
      <c r="EB2292" s="3"/>
      <c r="EC2292" s="3"/>
      <c r="ED2292" s="3"/>
      <c r="EE2292" s="3"/>
      <c r="EF2292" s="3"/>
      <c r="EG2292" s="3"/>
      <c r="EH2292" s="3"/>
      <c r="EI2292" s="3"/>
      <c r="EJ2292" s="3"/>
      <c r="EK2292" s="3"/>
      <c r="EL2292" s="3"/>
      <c r="EM2292" s="3"/>
      <c r="EN2292" s="3"/>
    </row>
    <row r="2293" spans="1:144" x14ac:dyDescent="0.2">
      <c r="A2293" s="138"/>
      <c r="B2293" s="56"/>
      <c r="C2293" s="41"/>
      <c r="D2293" s="38"/>
      <c r="E2293" s="42"/>
      <c r="F2293" s="1"/>
      <c r="G2293" s="51"/>
      <c r="H2293" s="43"/>
      <c r="I2293" s="51"/>
      <c r="J2293" s="41"/>
      <c r="K2293" s="41"/>
      <c r="L2293" s="2"/>
      <c r="M2293" s="42"/>
      <c r="N2293" s="5"/>
      <c r="O2293" s="4"/>
      <c r="P2293" s="4"/>
      <c r="Q2293" s="4"/>
      <c r="R2293" s="5"/>
      <c r="S2293" s="3"/>
      <c r="T2293" s="4"/>
      <c r="U2293" s="5"/>
      <c r="V2293" s="5"/>
      <c r="W2293" s="5"/>
      <c r="X2293" s="4"/>
      <c r="Y2293" s="6"/>
      <c r="Z2293" s="4"/>
      <c r="AA2293" s="4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  <c r="CC2293" s="3"/>
      <c r="CD2293" s="3"/>
      <c r="CE2293" s="3"/>
      <c r="CF2293" s="3"/>
      <c r="CG2293" s="3"/>
      <c r="CH2293" s="3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  <c r="CV2293" s="3"/>
      <c r="CW2293" s="3"/>
      <c r="CX2293" s="3"/>
      <c r="CY2293" s="3"/>
      <c r="CZ2293" s="3"/>
      <c r="DA2293" s="3"/>
      <c r="DB2293" s="3"/>
      <c r="DC2293" s="3"/>
      <c r="DD2293" s="3"/>
      <c r="DE2293" s="3"/>
      <c r="DF2293" s="3"/>
      <c r="DG2293" s="3"/>
      <c r="DH2293" s="3"/>
      <c r="DI2293" s="3"/>
      <c r="DJ2293" s="3"/>
      <c r="DK2293" s="3"/>
      <c r="DL2293" s="3"/>
      <c r="DM2293" s="3"/>
      <c r="DN2293" s="3"/>
      <c r="DO2293" s="3"/>
      <c r="DP2293" s="3"/>
      <c r="DQ2293" s="3"/>
      <c r="DR2293" s="3"/>
      <c r="DS2293" s="3"/>
      <c r="DT2293" s="3"/>
      <c r="DU2293" s="3"/>
      <c r="DV2293" s="3"/>
      <c r="DW2293" s="3"/>
      <c r="DX2293" s="3"/>
      <c r="DY2293" s="3"/>
      <c r="DZ2293" s="3"/>
      <c r="EA2293" s="3"/>
      <c r="EB2293" s="3"/>
      <c r="EC2293" s="3"/>
      <c r="ED2293" s="3"/>
      <c r="EE2293" s="3"/>
      <c r="EF2293" s="3"/>
      <c r="EG2293" s="3"/>
      <c r="EH2293" s="3"/>
      <c r="EI2293" s="3"/>
      <c r="EJ2293" s="3"/>
      <c r="EK2293" s="3"/>
      <c r="EL2293" s="3"/>
      <c r="EM2293" s="3"/>
      <c r="EN2293" s="3"/>
    </row>
    <row r="2294" spans="1:144" x14ac:dyDescent="0.2">
      <c r="A2294" s="138"/>
      <c r="B2294" s="56"/>
      <c r="C2294" s="41"/>
      <c r="D2294" s="38"/>
      <c r="E2294" s="42"/>
      <c r="F2294" s="1"/>
      <c r="G2294" s="51"/>
      <c r="H2294" s="43"/>
      <c r="I2294" s="51"/>
      <c r="J2294" s="41"/>
      <c r="K2294" s="41"/>
      <c r="L2294" s="2"/>
      <c r="M2294" s="42"/>
      <c r="N2294" s="5"/>
      <c r="O2294" s="4"/>
      <c r="P2294" s="4"/>
      <c r="Q2294" s="4"/>
      <c r="R2294" s="5"/>
      <c r="S2294" s="3"/>
      <c r="T2294" s="4"/>
      <c r="U2294" s="5"/>
      <c r="V2294" s="5"/>
      <c r="W2294" s="5"/>
      <c r="X2294" s="4"/>
      <c r="Y2294" s="6"/>
      <c r="Z2294" s="4"/>
      <c r="AA2294" s="4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3"/>
      <c r="DH2294" s="3"/>
      <c r="DI2294" s="3"/>
      <c r="DJ2294" s="3"/>
      <c r="DK2294" s="3"/>
      <c r="DL2294" s="3"/>
      <c r="DM2294" s="3"/>
      <c r="DN2294" s="3"/>
      <c r="DO2294" s="3"/>
      <c r="DP2294" s="3"/>
      <c r="DQ2294" s="3"/>
      <c r="DR2294" s="3"/>
      <c r="DS2294" s="3"/>
      <c r="DT2294" s="3"/>
      <c r="DU2294" s="3"/>
      <c r="DV2294" s="3"/>
      <c r="DW2294" s="3"/>
      <c r="DX2294" s="3"/>
      <c r="DY2294" s="3"/>
      <c r="DZ2294" s="3"/>
      <c r="EA2294" s="3"/>
      <c r="EB2294" s="3"/>
      <c r="EC2294" s="3"/>
      <c r="ED2294" s="3"/>
      <c r="EE2294" s="3"/>
      <c r="EF2294" s="3"/>
      <c r="EG2294" s="3"/>
      <c r="EH2294" s="3"/>
      <c r="EI2294" s="3"/>
      <c r="EJ2294" s="3"/>
      <c r="EK2294" s="3"/>
      <c r="EL2294" s="3"/>
      <c r="EM2294" s="3"/>
      <c r="EN2294" s="3"/>
    </row>
    <row r="2295" spans="1:144" x14ac:dyDescent="0.2">
      <c r="A2295" s="138"/>
      <c r="B2295" s="56"/>
      <c r="C2295" s="41"/>
      <c r="D2295" s="38"/>
      <c r="E2295" s="42"/>
      <c r="F2295" s="1"/>
      <c r="G2295" s="51"/>
      <c r="H2295" s="43"/>
      <c r="I2295" s="51"/>
      <c r="J2295" s="41"/>
      <c r="K2295" s="41"/>
      <c r="L2295" s="2"/>
      <c r="M2295" s="42"/>
      <c r="N2295" s="5"/>
      <c r="O2295" s="4"/>
      <c r="P2295" s="4"/>
      <c r="Q2295" s="4"/>
      <c r="R2295" s="5"/>
      <c r="S2295" s="3"/>
      <c r="T2295" s="4"/>
      <c r="U2295" s="5"/>
      <c r="V2295" s="5"/>
      <c r="W2295" s="5"/>
      <c r="X2295" s="4"/>
      <c r="Y2295" s="6"/>
      <c r="Z2295" s="4"/>
      <c r="AA2295" s="4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  <c r="CV2295" s="3"/>
      <c r="CW2295" s="3"/>
      <c r="CX2295" s="3"/>
      <c r="CY2295" s="3"/>
      <c r="CZ2295" s="3"/>
      <c r="DA2295" s="3"/>
      <c r="DB2295" s="3"/>
      <c r="DC2295" s="3"/>
      <c r="DD2295" s="3"/>
      <c r="DE2295" s="3"/>
      <c r="DF2295" s="3"/>
      <c r="DG2295" s="3"/>
      <c r="DH2295" s="3"/>
      <c r="DI2295" s="3"/>
      <c r="DJ2295" s="3"/>
      <c r="DK2295" s="3"/>
      <c r="DL2295" s="3"/>
      <c r="DM2295" s="3"/>
      <c r="DN2295" s="3"/>
      <c r="DO2295" s="3"/>
      <c r="DP2295" s="3"/>
      <c r="DQ2295" s="3"/>
      <c r="DR2295" s="3"/>
      <c r="DS2295" s="3"/>
      <c r="DT2295" s="3"/>
      <c r="DU2295" s="3"/>
      <c r="DV2295" s="3"/>
      <c r="DW2295" s="3"/>
      <c r="DX2295" s="3"/>
      <c r="DY2295" s="3"/>
      <c r="DZ2295" s="3"/>
      <c r="EA2295" s="3"/>
      <c r="EB2295" s="3"/>
      <c r="EC2295" s="3"/>
      <c r="ED2295" s="3"/>
      <c r="EE2295" s="3"/>
      <c r="EF2295" s="3"/>
      <c r="EG2295" s="3"/>
      <c r="EH2295" s="3"/>
      <c r="EI2295" s="3"/>
      <c r="EJ2295" s="3"/>
      <c r="EK2295" s="3"/>
      <c r="EL2295" s="3"/>
      <c r="EM2295" s="3"/>
      <c r="EN2295" s="3"/>
    </row>
    <row r="2296" spans="1:144" x14ac:dyDescent="0.2">
      <c r="A2296" s="138"/>
      <c r="B2296" s="56"/>
      <c r="C2296" s="41"/>
      <c r="D2296" s="38"/>
      <c r="E2296" s="42"/>
      <c r="F2296" s="1"/>
      <c r="G2296" s="51"/>
      <c r="H2296" s="43"/>
      <c r="I2296" s="51"/>
      <c r="J2296" s="41"/>
      <c r="K2296" s="41"/>
      <c r="L2296" s="2"/>
      <c r="M2296" s="42"/>
      <c r="N2296" s="5"/>
      <c r="O2296" s="4"/>
      <c r="P2296" s="4"/>
      <c r="Q2296" s="4"/>
      <c r="R2296" s="5"/>
      <c r="S2296" s="3"/>
      <c r="T2296" s="4"/>
      <c r="U2296" s="5"/>
      <c r="V2296" s="5"/>
      <c r="W2296" s="5"/>
      <c r="X2296" s="4"/>
      <c r="Y2296" s="6"/>
      <c r="Z2296" s="4"/>
      <c r="AA2296" s="4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3"/>
      <c r="DH2296" s="3"/>
      <c r="DI2296" s="3"/>
      <c r="DJ2296" s="3"/>
      <c r="DK2296" s="3"/>
      <c r="DL2296" s="3"/>
      <c r="DM2296" s="3"/>
      <c r="DN2296" s="3"/>
      <c r="DO2296" s="3"/>
      <c r="DP2296" s="3"/>
      <c r="DQ2296" s="3"/>
      <c r="DR2296" s="3"/>
      <c r="DS2296" s="3"/>
      <c r="DT2296" s="3"/>
      <c r="DU2296" s="3"/>
      <c r="DV2296" s="3"/>
      <c r="DW2296" s="3"/>
      <c r="DX2296" s="3"/>
      <c r="DY2296" s="3"/>
      <c r="DZ2296" s="3"/>
      <c r="EA2296" s="3"/>
      <c r="EB2296" s="3"/>
      <c r="EC2296" s="3"/>
      <c r="ED2296" s="3"/>
      <c r="EE2296" s="3"/>
      <c r="EF2296" s="3"/>
      <c r="EG2296" s="3"/>
      <c r="EH2296" s="3"/>
      <c r="EI2296" s="3"/>
      <c r="EJ2296" s="3"/>
      <c r="EK2296" s="3"/>
      <c r="EL2296" s="3"/>
      <c r="EM2296" s="3"/>
      <c r="EN2296" s="3"/>
    </row>
    <row r="2297" spans="1:144" x14ac:dyDescent="0.2">
      <c r="A2297" s="138"/>
      <c r="B2297" s="56"/>
      <c r="C2297" s="41"/>
      <c r="D2297" s="38"/>
      <c r="E2297" s="42"/>
      <c r="F2297" s="1"/>
      <c r="G2297" s="51"/>
      <c r="H2297" s="43"/>
      <c r="I2297" s="51"/>
      <c r="J2297" s="41"/>
      <c r="K2297" s="41"/>
      <c r="L2297" s="2"/>
      <c r="M2297" s="42"/>
      <c r="N2297" s="5"/>
      <c r="O2297" s="4"/>
      <c r="P2297" s="4"/>
      <c r="Q2297" s="4"/>
      <c r="R2297" s="5"/>
      <c r="S2297" s="3"/>
      <c r="T2297" s="4"/>
      <c r="U2297" s="5"/>
      <c r="V2297" s="5"/>
      <c r="W2297" s="5"/>
      <c r="X2297" s="4"/>
      <c r="Y2297" s="6"/>
      <c r="Z2297" s="4"/>
      <c r="AA2297" s="4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  <c r="CC2297" s="3"/>
      <c r="CD2297" s="3"/>
      <c r="CE2297" s="3"/>
      <c r="CF2297" s="3"/>
      <c r="CG2297" s="3"/>
      <c r="CH2297" s="3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  <c r="CV2297" s="3"/>
      <c r="CW2297" s="3"/>
      <c r="CX2297" s="3"/>
      <c r="CY2297" s="3"/>
      <c r="CZ2297" s="3"/>
      <c r="DA2297" s="3"/>
      <c r="DB2297" s="3"/>
      <c r="DC2297" s="3"/>
      <c r="DD2297" s="3"/>
      <c r="DE2297" s="3"/>
      <c r="DF2297" s="3"/>
      <c r="DG2297" s="3"/>
      <c r="DH2297" s="3"/>
      <c r="DI2297" s="3"/>
      <c r="DJ2297" s="3"/>
      <c r="DK2297" s="3"/>
      <c r="DL2297" s="3"/>
      <c r="DM2297" s="3"/>
      <c r="DN2297" s="3"/>
      <c r="DO2297" s="3"/>
      <c r="DP2297" s="3"/>
      <c r="DQ2297" s="3"/>
      <c r="DR2297" s="3"/>
      <c r="DS2297" s="3"/>
      <c r="DT2297" s="3"/>
      <c r="DU2297" s="3"/>
      <c r="DV2297" s="3"/>
      <c r="DW2297" s="3"/>
      <c r="DX2297" s="3"/>
      <c r="DY2297" s="3"/>
      <c r="DZ2297" s="3"/>
      <c r="EA2297" s="3"/>
      <c r="EB2297" s="3"/>
      <c r="EC2297" s="3"/>
      <c r="ED2297" s="3"/>
      <c r="EE2297" s="3"/>
      <c r="EF2297" s="3"/>
      <c r="EG2297" s="3"/>
      <c r="EH2297" s="3"/>
      <c r="EI2297" s="3"/>
      <c r="EJ2297" s="3"/>
      <c r="EK2297" s="3"/>
      <c r="EL2297" s="3"/>
      <c r="EM2297" s="3"/>
      <c r="EN2297" s="3"/>
    </row>
    <row r="2298" spans="1:144" x14ac:dyDescent="0.2">
      <c r="A2298" s="138"/>
      <c r="B2298" s="56"/>
      <c r="C2298" s="41"/>
      <c r="D2298" s="38"/>
      <c r="E2298" s="42"/>
      <c r="F2298" s="1"/>
      <c r="G2298" s="51"/>
      <c r="H2298" s="43"/>
      <c r="I2298" s="51"/>
      <c r="J2298" s="41"/>
      <c r="K2298" s="41"/>
      <c r="L2298" s="2"/>
      <c r="M2298" s="42"/>
      <c r="N2298" s="5"/>
      <c r="O2298" s="4"/>
      <c r="P2298" s="4"/>
      <c r="Q2298" s="4"/>
      <c r="R2298" s="5"/>
      <c r="S2298" s="3"/>
      <c r="T2298" s="4"/>
      <c r="U2298" s="5"/>
      <c r="V2298" s="5"/>
      <c r="W2298" s="5"/>
      <c r="X2298" s="4"/>
      <c r="Y2298" s="6"/>
      <c r="Z2298" s="4"/>
      <c r="AA2298" s="4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  <c r="CV2298" s="3"/>
      <c r="CW2298" s="3"/>
      <c r="CX2298" s="3"/>
      <c r="CY2298" s="3"/>
      <c r="CZ2298" s="3"/>
      <c r="DA2298" s="3"/>
      <c r="DB2298" s="3"/>
      <c r="DC2298" s="3"/>
      <c r="DD2298" s="3"/>
      <c r="DE2298" s="3"/>
      <c r="DF2298" s="3"/>
      <c r="DG2298" s="3"/>
      <c r="DH2298" s="3"/>
      <c r="DI2298" s="3"/>
      <c r="DJ2298" s="3"/>
      <c r="DK2298" s="3"/>
      <c r="DL2298" s="3"/>
      <c r="DM2298" s="3"/>
      <c r="DN2298" s="3"/>
      <c r="DO2298" s="3"/>
      <c r="DP2298" s="3"/>
      <c r="DQ2298" s="3"/>
      <c r="DR2298" s="3"/>
      <c r="DS2298" s="3"/>
      <c r="DT2298" s="3"/>
      <c r="DU2298" s="3"/>
      <c r="DV2298" s="3"/>
      <c r="DW2298" s="3"/>
      <c r="DX2298" s="3"/>
      <c r="DY2298" s="3"/>
      <c r="DZ2298" s="3"/>
      <c r="EA2298" s="3"/>
      <c r="EB2298" s="3"/>
      <c r="EC2298" s="3"/>
      <c r="ED2298" s="3"/>
      <c r="EE2298" s="3"/>
      <c r="EF2298" s="3"/>
      <c r="EG2298" s="3"/>
      <c r="EH2298" s="3"/>
      <c r="EI2298" s="3"/>
      <c r="EJ2298" s="3"/>
      <c r="EK2298" s="3"/>
      <c r="EL2298" s="3"/>
      <c r="EM2298" s="3"/>
      <c r="EN2298" s="3"/>
    </row>
    <row r="2299" spans="1:144" x14ac:dyDescent="0.2">
      <c r="A2299" s="138"/>
      <c r="B2299" s="56"/>
      <c r="C2299" s="41"/>
      <c r="D2299" s="38"/>
      <c r="E2299" s="42"/>
      <c r="F2299" s="1"/>
      <c r="G2299" s="51"/>
      <c r="H2299" s="43"/>
      <c r="I2299" s="51"/>
      <c r="J2299" s="41"/>
      <c r="K2299" s="41"/>
      <c r="L2299" s="2"/>
      <c r="M2299" s="42"/>
      <c r="N2299" s="5"/>
      <c r="O2299" s="4"/>
      <c r="P2299" s="4"/>
      <c r="Q2299" s="4"/>
      <c r="R2299" s="5"/>
      <c r="S2299" s="3"/>
      <c r="T2299" s="4"/>
      <c r="U2299" s="5"/>
      <c r="V2299" s="5"/>
      <c r="W2299" s="5"/>
      <c r="X2299" s="4"/>
      <c r="Y2299" s="6"/>
      <c r="Z2299" s="4"/>
      <c r="AA2299" s="4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  <c r="CV2299" s="3"/>
      <c r="CW2299" s="3"/>
      <c r="CX2299" s="3"/>
      <c r="CY2299" s="3"/>
      <c r="CZ2299" s="3"/>
      <c r="DA2299" s="3"/>
      <c r="DB2299" s="3"/>
      <c r="DC2299" s="3"/>
      <c r="DD2299" s="3"/>
      <c r="DE2299" s="3"/>
      <c r="DF2299" s="3"/>
      <c r="DG2299" s="3"/>
      <c r="DH2299" s="3"/>
      <c r="DI2299" s="3"/>
      <c r="DJ2299" s="3"/>
      <c r="DK2299" s="3"/>
      <c r="DL2299" s="3"/>
      <c r="DM2299" s="3"/>
      <c r="DN2299" s="3"/>
      <c r="DO2299" s="3"/>
      <c r="DP2299" s="3"/>
      <c r="DQ2299" s="3"/>
      <c r="DR2299" s="3"/>
      <c r="DS2299" s="3"/>
      <c r="DT2299" s="3"/>
      <c r="DU2299" s="3"/>
      <c r="DV2299" s="3"/>
      <c r="DW2299" s="3"/>
      <c r="DX2299" s="3"/>
      <c r="DY2299" s="3"/>
      <c r="DZ2299" s="3"/>
      <c r="EA2299" s="3"/>
      <c r="EB2299" s="3"/>
      <c r="EC2299" s="3"/>
      <c r="ED2299" s="3"/>
      <c r="EE2299" s="3"/>
      <c r="EF2299" s="3"/>
      <c r="EG2299" s="3"/>
      <c r="EH2299" s="3"/>
      <c r="EI2299" s="3"/>
      <c r="EJ2299" s="3"/>
      <c r="EK2299" s="3"/>
      <c r="EL2299" s="3"/>
      <c r="EM2299" s="3"/>
      <c r="EN2299" s="3"/>
    </row>
    <row r="2300" spans="1:144" x14ac:dyDescent="0.2">
      <c r="A2300" s="138"/>
      <c r="B2300" s="56"/>
      <c r="C2300" s="41"/>
      <c r="D2300" s="38"/>
      <c r="E2300" s="42"/>
      <c r="F2300" s="1"/>
      <c r="G2300" s="51"/>
      <c r="H2300" s="43"/>
      <c r="I2300" s="51"/>
      <c r="J2300" s="41"/>
      <c r="K2300" s="41"/>
      <c r="L2300" s="2"/>
      <c r="M2300" s="42"/>
      <c r="N2300" s="5"/>
      <c r="O2300" s="4"/>
      <c r="P2300" s="4"/>
      <c r="Q2300" s="4"/>
      <c r="R2300" s="5"/>
      <c r="S2300" s="3"/>
      <c r="T2300" s="4"/>
      <c r="U2300" s="5"/>
      <c r="V2300" s="5"/>
      <c r="W2300" s="5"/>
      <c r="X2300" s="4"/>
      <c r="Y2300" s="6"/>
      <c r="Z2300" s="4"/>
      <c r="AA2300" s="4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3"/>
      <c r="DH2300" s="3"/>
      <c r="DI2300" s="3"/>
      <c r="DJ2300" s="3"/>
      <c r="DK2300" s="3"/>
      <c r="DL2300" s="3"/>
      <c r="DM2300" s="3"/>
      <c r="DN2300" s="3"/>
      <c r="DO2300" s="3"/>
      <c r="DP2300" s="3"/>
      <c r="DQ2300" s="3"/>
      <c r="DR2300" s="3"/>
      <c r="DS2300" s="3"/>
      <c r="DT2300" s="3"/>
      <c r="DU2300" s="3"/>
      <c r="DV2300" s="3"/>
      <c r="DW2300" s="3"/>
      <c r="DX2300" s="3"/>
      <c r="DY2300" s="3"/>
      <c r="DZ2300" s="3"/>
      <c r="EA2300" s="3"/>
      <c r="EB2300" s="3"/>
      <c r="EC2300" s="3"/>
      <c r="ED2300" s="3"/>
      <c r="EE2300" s="3"/>
      <c r="EF2300" s="3"/>
      <c r="EG2300" s="3"/>
      <c r="EH2300" s="3"/>
      <c r="EI2300" s="3"/>
      <c r="EJ2300" s="3"/>
      <c r="EK2300" s="3"/>
      <c r="EL2300" s="3"/>
      <c r="EM2300" s="3"/>
      <c r="EN2300" s="3"/>
    </row>
    <row r="2301" spans="1:144" x14ac:dyDescent="0.2">
      <c r="A2301" s="138"/>
      <c r="B2301" s="56"/>
      <c r="C2301" s="41"/>
      <c r="D2301" s="38"/>
      <c r="E2301" s="42"/>
      <c r="F2301" s="1"/>
      <c r="G2301" s="51"/>
      <c r="H2301" s="43"/>
      <c r="I2301" s="51"/>
      <c r="J2301" s="41"/>
      <c r="K2301" s="41"/>
      <c r="L2301" s="2"/>
      <c r="M2301" s="42"/>
      <c r="N2301" s="5"/>
      <c r="O2301" s="4"/>
      <c r="P2301" s="4"/>
      <c r="Q2301" s="4"/>
      <c r="R2301" s="5"/>
      <c r="S2301" s="3"/>
      <c r="T2301" s="4"/>
      <c r="U2301" s="5"/>
      <c r="V2301" s="5"/>
      <c r="W2301" s="5"/>
      <c r="X2301" s="4"/>
      <c r="Y2301" s="6"/>
      <c r="Z2301" s="4"/>
      <c r="AA2301" s="4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  <c r="CV2301" s="3"/>
      <c r="CW2301" s="3"/>
      <c r="CX2301" s="3"/>
      <c r="CY2301" s="3"/>
      <c r="CZ2301" s="3"/>
      <c r="DA2301" s="3"/>
      <c r="DB2301" s="3"/>
      <c r="DC2301" s="3"/>
      <c r="DD2301" s="3"/>
      <c r="DE2301" s="3"/>
      <c r="DF2301" s="3"/>
      <c r="DG2301" s="3"/>
      <c r="DH2301" s="3"/>
      <c r="DI2301" s="3"/>
      <c r="DJ2301" s="3"/>
      <c r="DK2301" s="3"/>
      <c r="DL2301" s="3"/>
      <c r="DM2301" s="3"/>
      <c r="DN2301" s="3"/>
      <c r="DO2301" s="3"/>
      <c r="DP2301" s="3"/>
      <c r="DQ2301" s="3"/>
      <c r="DR2301" s="3"/>
      <c r="DS2301" s="3"/>
      <c r="DT2301" s="3"/>
      <c r="DU2301" s="3"/>
      <c r="DV2301" s="3"/>
      <c r="DW2301" s="3"/>
      <c r="DX2301" s="3"/>
      <c r="DY2301" s="3"/>
      <c r="DZ2301" s="3"/>
      <c r="EA2301" s="3"/>
      <c r="EB2301" s="3"/>
      <c r="EC2301" s="3"/>
      <c r="ED2301" s="3"/>
      <c r="EE2301" s="3"/>
      <c r="EF2301" s="3"/>
      <c r="EG2301" s="3"/>
      <c r="EH2301" s="3"/>
      <c r="EI2301" s="3"/>
      <c r="EJ2301" s="3"/>
      <c r="EK2301" s="3"/>
      <c r="EL2301" s="3"/>
      <c r="EM2301" s="3"/>
      <c r="EN2301" s="3"/>
    </row>
    <row r="2302" spans="1:144" x14ac:dyDescent="0.2">
      <c r="A2302" s="138"/>
      <c r="B2302" s="56"/>
      <c r="C2302" s="41"/>
      <c r="D2302" s="38"/>
      <c r="E2302" s="42"/>
      <c r="F2302" s="1"/>
      <c r="G2302" s="51"/>
      <c r="H2302" s="43"/>
      <c r="I2302" s="51"/>
      <c r="J2302" s="41"/>
      <c r="K2302" s="41"/>
      <c r="L2302" s="2"/>
      <c r="M2302" s="42"/>
      <c r="N2302" s="5"/>
      <c r="O2302" s="4"/>
      <c r="P2302" s="4"/>
      <c r="Q2302" s="4"/>
      <c r="R2302" s="5"/>
      <c r="S2302" s="3"/>
      <c r="T2302" s="4"/>
      <c r="U2302" s="5"/>
      <c r="V2302" s="5"/>
      <c r="W2302" s="5"/>
      <c r="X2302" s="4"/>
      <c r="Y2302" s="6"/>
      <c r="Z2302" s="4"/>
      <c r="AA2302" s="4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  <c r="CC2302" s="3"/>
      <c r="CD2302" s="3"/>
      <c r="CE2302" s="3"/>
      <c r="CF2302" s="3"/>
      <c r="CG2302" s="3"/>
      <c r="CH2302" s="3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  <c r="CV2302" s="3"/>
      <c r="CW2302" s="3"/>
      <c r="CX2302" s="3"/>
      <c r="CY2302" s="3"/>
      <c r="CZ2302" s="3"/>
      <c r="DA2302" s="3"/>
      <c r="DB2302" s="3"/>
      <c r="DC2302" s="3"/>
      <c r="DD2302" s="3"/>
      <c r="DE2302" s="3"/>
      <c r="DF2302" s="3"/>
      <c r="DG2302" s="3"/>
      <c r="DH2302" s="3"/>
      <c r="DI2302" s="3"/>
      <c r="DJ2302" s="3"/>
      <c r="DK2302" s="3"/>
      <c r="DL2302" s="3"/>
      <c r="DM2302" s="3"/>
      <c r="DN2302" s="3"/>
      <c r="DO2302" s="3"/>
      <c r="DP2302" s="3"/>
      <c r="DQ2302" s="3"/>
      <c r="DR2302" s="3"/>
      <c r="DS2302" s="3"/>
      <c r="DT2302" s="3"/>
      <c r="DU2302" s="3"/>
      <c r="DV2302" s="3"/>
      <c r="DW2302" s="3"/>
      <c r="DX2302" s="3"/>
      <c r="DY2302" s="3"/>
      <c r="DZ2302" s="3"/>
      <c r="EA2302" s="3"/>
      <c r="EB2302" s="3"/>
      <c r="EC2302" s="3"/>
      <c r="ED2302" s="3"/>
      <c r="EE2302" s="3"/>
      <c r="EF2302" s="3"/>
      <c r="EG2302" s="3"/>
      <c r="EH2302" s="3"/>
      <c r="EI2302" s="3"/>
      <c r="EJ2302" s="3"/>
      <c r="EK2302" s="3"/>
      <c r="EL2302" s="3"/>
      <c r="EM2302" s="3"/>
      <c r="EN2302" s="3"/>
    </row>
    <row r="2303" spans="1:144" x14ac:dyDescent="0.2">
      <c r="A2303" s="138"/>
      <c r="B2303" s="56"/>
      <c r="C2303" s="41"/>
      <c r="D2303" s="38"/>
      <c r="E2303" s="42"/>
      <c r="F2303" s="1"/>
      <c r="G2303" s="51"/>
      <c r="H2303" s="43"/>
      <c r="I2303" s="51"/>
      <c r="J2303" s="41"/>
      <c r="K2303" s="41"/>
      <c r="L2303" s="2"/>
      <c r="M2303" s="42"/>
      <c r="N2303" s="5"/>
      <c r="O2303" s="4"/>
      <c r="P2303" s="4"/>
      <c r="Q2303" s="4"/>
      <c r="R2303" s="5"/>
      <c r="S2303" s="3"/>
      <c r="T2303" s="4"/>
      <c r="U2303" s="5"/>
      <c r="V2303" s="5"/>
      <c r="W2303" s="5"/>
      <c r="X2303" s="4"/>
      <c r="Y2303" s="6"/>
      <c r="Z2303" s="4"/>
      <c r="AA2303" s="4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  <c r="CV2303" s="3"/>
      <c r="CW2303" s="3"/>
      <c r="CX2303" s="3"/>
      <c r="CY2303" s="3"/>
      <c r="CZ2303" s="3"/>
      <c r="DA2303" s="3"/>
      <c r="DB2303" s="3"/>
      <c r="DC2303" s="3"/>
      <c r="DD2303" s="3"/>
      <c r="DE2303" s="3"/>
      <c r="DF2303" s="3"/>
      <c r="DG2303" s="3"/>
      <c r="DH2303" s="3"/>
      <c r="DI2303" s="3"/>
      <c r="DJ2303" s="3"/>
      <c r="DK2303" s="3"/>
      <c r="DL2303" s="3"/>
      <c r="DM2303" s="3"/>
      <c r="DN2303" s="3"/>
      <c r="DO2303" s="3"/>
      <c r="DP2303" s="3"/>
      <c r="DQ2303" s="3"/>
      <c r="DR2303" s="3"/>
      <c r="DS2303" s="3"/>
      <c r="DT2303" s="3"/>
      <c r="DU2303" s="3"/>
      <c r="DV2303" s="3"/>
      <c r="DW2303" s="3"/>
      <c r="DX2303" s="3"/>
      <c r="DY2303" s="3"/>
      <c r="DZ2303" s="3"/>
      <c r="EA2303" s="3"/>
      <c r="EB2303" s="3"/>
      <c r="EC2303" s="3"/>
      <c r="ED2303" s="3"/>
      <c r="EE2303" s="3"/>
      <c r="EF2303" s="3"/>
      <c r="EG2303" s="3"/>
      <c r="EH2303" s="3"/>
      <c r="EI2303" s="3"/>
      <c r="EJ2303" s="3"/>
      <c r="EK2303" s="3"/>
      <c r="EL2303" s="3"/>
      <c r="EM2303" s="3"/>
      <c r="EN2303" s="3"/>
    </row>
    <row r="2304" spans="1:144" x14ac:dyDescent="0.2">
      <c r="A2304" s="138"/>
      <c r="B2304" s="56"/>
      <c r="C2304" s="41"/>
      <c r="D2304" s="38"/>
      <c r="E2304" s="42"/>
      <c r="F2304" s="1"/>
      <c r="G2304" s="51"/>
      <c r="H2304" s="43"/>
      <c r="I2304" s="51"/>
      <c r="J2304" s="41"/>
      <c r="K2304" s="41"/>
      <c r="L2304" s="2"/>
      <c r="M2304" s="42"/>
      <c r="N2304" s="5"/>
      <c r="O2304" s="4"/>
      <c r="P2304" s="4"/>
      <c r="Q2304" s="4"/>
      <c r="R2304" s="5"/>
      <c r="S2304" s="3"/>
      <c r="T2304" s="4"/>
      <c r="U2304" s="5"/>
      <c r="V2304" s="5"/>
      <c r="W2304" s="5"/>
      <c r="X2304" s="4"/>
      <c r="Y2304" s="6"/>
      <c r="Z2304" s="4"/>
      <c r="AA2304" s="4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  <c r="CV2304" s="3"/>
      <c r="CW2304" s="3"/>
      <c r="CX2304" s="3"/>
      <c r="CY2304" s="3"/>
      <c r="CZ2304" s="3"/>
      <c r="DA2304" s="3"/>
      <c r="DB2304" s="3"/>
      <c r="DC2304" s="3"/>
      <c r="DD2304" s="3"/>
      <c r="DE2304" s="3"/>
      <c r="DF2304" s="3"/>
      <c r="DG2304" s="3"/>
      <c r="DH2304" s="3"/>
      <c r="DI2304" s="3"/>
      <c r="DJ2304" s="3"/>
      <c r="DK2304" s="3"/>
      <c r="DL2304" s="3"/>
      <c r="DM2304" s="3"/>
      <c r="DN2304" s="3"/>
      <c r="DO2304" s="3"/>
      <c r="DP2304" s="3"/>
      <c r="DQ2304" s="3"/>
      <c r="DR2304" s="3"/>
      <c r="DS2304" s="3"/>
      <c r="DT2304" s="3"/>
      <c r="DU2304" s="3"/>
      <c r="DV2304" s="3"/>
      <c r="DW2304" s="3"/>
      <c r="DX2304" s="3"/>
      <c r="DY2304" s="3"/>
      <c r="DZ2304" s="3"/>
      <c r="EA2304" s="3"/>
      <c r="EB2304" s="3"/>
      <c r="EC2304" s="3"/>
      <c r="ED2304" s="3"/>
      <c r="EE2304" s="3"/>
      <c r="EF2304" s="3"/>
      <c r="EG2304" s="3"/>
      <c r="EH2304" s="3"/>
      <c r="EI2304" s="3"/>
      <c r="EJ2304" s="3"/>
      <c r="EK2304" s="3"/>
      <c r="EL2304" s="3"/>
      <c r="EM2304" s="3"/>
      <c r="EN2304" s="3"/>
    </row>
    <row r="2305" spans="1:144" x14ac:dyDescent="0.2">
      <c r="A2305" s="138"/>
      <c r="B2305" s="56"/>
      <c r="C2305" s="41"/>
      <c r="D2305" s="38"/>
      <c r="E2305" s="42"/>
      <c r="F2305" s="1"/>
      <c r="G2305" s="51"/>
      <c r="H2305" s="43"/>
      <c r="I2305" s="51"/>
      <c r="J2305" s="41"/>
      <c r="K2305" s="41"/>
      <c r="L2305" s="2"/>
      <c r="M2305" s="42"/>
      <c r="N2305" s="5"/>
      <c r="O2305" s="4"/>
      <c r="P2305" s="4"/>
      <c r="Q2305" s="4"/>
      <c r="R2305" s="5"/>
      <c r="S2305" s="3"/>
      <c r="T2305" s="4"/>
      <c r="U2305" s="5"/>
      <c r="V2305" s="5"/>
      <c r="W2305" s="5"/>
      <c r="X2305" s="4"/>
      <c r="Y2305" s="6"/>
      <c r="Z2305" s="4"/>
      <c r="AA2305" s="4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  <c r="CV2305" s="3"/>
      <c r="CW2305" s="3"/>
      <c r="CX2305" s="3"/>
      <c r="CY2305" s="3"/>
      <c r="CZ2305" s="3"/>
      <c r="DA2305" s="3"/>
      <c r="DB2305" s="3"/>
      <c r="DC2305" s="3"/>
      <c r="DD2305" s="3"/>
      <c r="DE2305" s="3"/>
      <c r="DF2305" s="3"/>
      <c r="DG2305" s="3"/>
      <c r="DH2305" s="3"/>
      <c r="DI2305" s="3"/>
      <c r="DJ2305" s="3"/>
      <c r="DK2305" s="3"/>
      <c r="DL2305" s="3"/>
      <c r="DM2305" s="3"/>
      <c r="DN2305" s="3"/>
      <c r="DO2305" s="3"/>
      <c r="DP2305" s="3"/>
      <c r="DQ2305" s="3"/>
      <c r="DR2305" s="3"/>
      <c r="DS2305" s="3"/>
      <c r="DT2305" s="3"/>
      <c r="DU2305" s="3"/>
      <c r="DV2305" s="3"/>
      <c r="DW2305" s="3"/>
      <c r="DX2305" s="3"/>
      <c r="DY2305" s="3"/>
      <c r="DZ2305" s="3"/>
      <c r="EA2305" s="3"/>
      <c r="EB2305" s="3"/>
      <c r="EC2305" s="3"/>
      <c r="ED2305" s="3"/>
      <c r="EE2305" s="3"/>
      <c r="EF2305" s="3"/>
      <c r="EG2305" s="3"/>
      <c r="EH2305" s="3"/>
      <c r="EI2305" s="3"/>
      <c r="EJ2305" s="3"/>
      <c r="EK2305" s="3"/>
      <c r="EL2305" s="3"/>
      <c r="EM2305" s="3"/>
      <c r="EN2305" s="3"/>
    </row>
    <row r="2306" spans="1:144" x14ac:dyDescent="0.2">
      <c r="A2306" s="138"/>
      <c r="B2306" s="56"/>
      <c r="C2306" s="41"/>
      <c r="D2306" s="38"/>
      <c r="E2306" s="42"/>
      <c r="F2306" s="1"/>
      <c r="G2306" s="51"/>
      <c r="H2306" s="43"/>
      <c r="I2306" s="51"/>
      <c r="J2306" s="41"/>
      <c r="K2306" s="41"/>
      <c r="L2306" s="2"/>
      <c r="M2306" s="42"/>
      <c r="N2306" s="5"/>
      <c r="O2306" s="4"/>
      <c r="P2306" s="4"/>
      <c r="Q2306" s="4"/>
      <c r="R2306" s="5"/>
      <c r="S2306" s="3"/>
      <c r="T2306" s="4"/>
      <c r="U2306" s="5"/>
      <c r="V2306" s="5"/>
      <c r="W2306" s="5"/>
      <c r="X2306" s="4"/>
      <c r="Y2306" s="6"/>
      <c r="Z2306" s="4"/>
      <c r="AA2306" s="4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  <c r="CV2306" s="3"/>
      <c r="CW2306" s="3"/>
      <c r="CX2306" s="3"/>
      <c r="CY2306" s="3"/>
      <c r="CZ2306" s="3"/>
      <c r="DA2306" s="3"/>
      <c r="DB2306" s="3"/>
      <c r="DC2306" s="3"/>
      <c r="DD2306" s="3"/>
      <c r="DE2306" s="3"/>
      <c r="DF2306" s="3"/>
      <c r="DG2306" s="3"/>
      <c r="DH2306" s="3"/>
      <c r="DI2306" s="3"/>
      <c r="DJ2306" s="3"/>
      <c r="DK2306" s="3"/>
      <c r="DL2306" s="3"/>
      <c r="DM2306" s="3"/>
      <c r="DN2306" s="3"/>
      <c r="DO2306" s="3"/>
      <c r="DP2306" s="3"/>
      <c r="DQ2306" s="3"/>
      <c r="DR2306" s="3"/>
      <c r="DS2306" s="3"/>
      <c r="DT2306" s="3"/>
      <c r="DU2306" s="3"/>
      <c r="DV2306" s="3"/>
      <c r="DW2306" s="3"/>
      <c r="DX2306" s="3"/>
      <c r="DY2306" s="3"/>
      <c r="DZ2306" s="3"/>
      <c r="EA2306" s="3"/>
      <c r="EB2306" s="3"/>
      <c r="EC2306" s="3"/>
      <c r="ED2306" s="3"/>
      <c r="EE2306" s="3"/>
      <c r="EF2306" s="3"/>
      <c r="EG2306" s="3"/>
      <c r="EH2306" s="3"/>
      <c r="EI2306" s="3"/>
      <c r="EJ2306" s="3"/>
      <c r="EK2306" s="3"/>
      <c r="EL2306" s="3"/>
      <c r="EM2306" s="3"/>
      <c r="EN2306" s="3"/>
    </row>
    <row r="2307" spans="1:144" x14ac:dyDescent="0.2">
      <c r="A2307" s="138"/>
      <c r="B2307" s="56"/>
      <c r="C2307" s="41"/>
      <c r="D2307" s="38"/>
      <c r="E2307" s="42"/>
      <c r="F2307" s="1"/>
      <c r="G2307" s="51"/>
      <c r="H2307" s="43"/>
      <c r="I2307" s="51"/>
      <c r="J2307" s="41"/>
      <c r="K2307" s="41"/>
      <c r="L2307" s="2"/>
      <c r="M2307" s="42"/>
      <c r="N2307" s="5"/>
      <c r="O2307" s="4"/>
      <c r="P2307" s="4"/>
      <c r="Q2307" s="4"/>
      <c r="R2307" s="5"/>
      <c r="S2307" s="3"/>
      <c r="T2307" s="4"/>
      <c r="U2307" s="5"/>
      <c r="V2307" s="5"/>
      <c r="W2307" s="5"/>
      <c r="X2307" s="4"/>
      <c r="Y2307" s="6"/>
      <c r="Z2307" s="4"/>
      <c r="AA2307" s="4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  <c r="CV2307" s="3"/>
      <c r="CW2307" s="3"/>
      <c r="CX2307" s="3"/>
      <c r="CY2307" s="3"/>
      <c r="CZ2307" s="3"/>
      <c r="DA2307" s="3"/>
      <c r="DB2307" s="3"/>
      <c r="DC2307" s="3"/>
      <c r="DD2307" s="3"/>
      <c r="DE2307" s="3"/>
      <c r="DF2307" s="3"/>
      <c r="DG2307" s="3"/>
      <c r="DH2307" s="3"/>
      <c r="DI2307" s="3"/>
      <c r="DJ2307" s="3"/>
      <c r="DK2307" s="3"/>
      <c r="DL2307" s="3"/>
      <c r="DM2307" s="3"/>
      <c r="DN2307" s="3"/>
      <c r="DO2307" s="3"/>
      <c r="DP2307" s="3"/>
      <c r="DQ2307" s="3"/>
      <c r="DR2307" s="3"/>
      <c r="DS2307" s="3"/>
      <c r="DT2307" s="3"/>
      <c r="DU2307" s="3"/>
      <c r="DV2307" s="3"/>
      <c r="DW2307" s="3"/>
      <c r="DX2307" s="3"/>
      <c r="DY2307" s="3"/>
      <c r="DZ2307" s="3"/>
      <c r="EA2307" s="3"/>
      <c r="EB2307" s="3"/>
      <c r="EC2307" s="3"/>
      <c r="ED2307" s="3"/>
      <c r="EE2307" s="3"/>
      <c r="EF2307" s="3"/>
      <c r="EG2307" s="3"/>
      <c r="EH2307" s="3"/>
      <c r="EI2307" s="3"/>
      <c r="EJ2307" s="3"/>
      <c r="EK2307" s="3"/>
      <c r="EL2307" s="3"/>
      <c r="EM2307" s="3"/>
      <c r="EN2307" s="3"/>
    </row>
    <row r="2308" spans="1:144" x14ac:dyDescent="0.2">
      <c r="A2308" s="138"/>
      <c r="B2308" s="56"/>
      <c r="C2308" s="41"/>
      <c r="D2308" s="38"/>
      <c r="E2308" s="42"/>
      <c r="F2308" s="1"/>
      <c r="G2308" s="51"/>
      <c r="H2308" s="43"/>
      <c r="I2308" s="51"/>
      <c r="J2308" s="41"/>
      <c r="K2308" s="41"/>
      <c r="L2308" s="2"/>
      <c r="M2308" s="42"/>
      <c r="N2308" s="5"/>
      <c r="O2308" s="4"/>
      <c r="P2308" s="4"/>
      <c r="Q2308" s="4"/>
      <c r="R2308" s="5"/>
      <c r="S2308" s="3"/>
      <c r="T2308" s="4"/>
      <c r="U2308" s="5"/>
      <c r="V2308" s="5"/>
      <c r="W2308" s="5"/>
      <c r="X2308" s="4"/>
      <c r="Y2308" s="6"/>
      <c r="Z2308" s="4"/>
      <c r="AA2308" s="4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  <c r="CV2308" s="3"/>
      <c r="CW2308" s="3"/>
      <c r="CX2308" s="3"/>
      <c r="CY2308" s="3"/>
      <c r="CZ2308" s="3"/>
      <c r="DA2308" s="3"/>
      <c r="DB2308" s="3"/>
      <c r="DC2308" s="3"/>
      <c r="DD2308" s="3"/>
      <c r="DE2308" s="3"/>
      <c r="DF2308" s="3"/>
      <c r="DG2308" s="3"/>
      <c r="DH2308" s="3"/>
      <c r="DI2308" s="3"/>
      <c r="DJ2308" s="3"/>
      <c r="DK2308" s="3"/>
      <c r="DL2308" s="3"/>
      <c r="DM2308" s="3"/>
      <c r="DN2308" s="3"/>
      <c r="DO2308" s="3"/>
      <c r="DP2308" s="3"/>
      <c r="DQ2308" s="3"/>
      <c r="DR2308" s="3"/>
      <c r="DS2308" s="3"/>
      <c r="DT2308" s="3"/>
      <c r="DU2308" s="3"/>
      <c r="DV2308" s="3"/>
      <c r="DW2308" s="3"/>
      <c r="DX2308" s="3"/>
      <c r="DY2308" s="3"/>
      <c r="DZ2308" s="3"/>
      <c r="EA2308" s="3"/>
      <c r="EB2308" s="3"/>
      <c r="EC2308" s="3"/>
      <c r="ED2308" s="3"/>
      <c r="EE2308" s="3"/>
      <c r="EF2308" s="3"/>
      <c r="EG2308" s="3"/>
      <c r="EH2308" s="3"/>
      <c r="EI2308" s="3"/>
      <c r="EJ2308" s="3"/>
      <c r="EK2308" s="3"/>
      <c r="EL2308" s="3"/>
      <c r="EM2308" s="3"/>
      <c r="EN2308" s="3"/>
    </row>
    <row r="2309" spans="1:144" x14ac:dyDescent="0.2">
      <c r="A2309" s="138"/>
      <c r="B2309" s="56"/>
      <c r="C2309" s="41"/>
      <c r="D2309" s="38"/>
      <c r="E2309" s="42"/>
      <c r="F2309" s="1"/>
      <c r="G2309" s="51"/>
      <c r="H2309" s="43"/>
      <c r="I2309" s="51"/>
      <c r="J2309" s="41"/>
      <c r="K2309" s="41"/>
      <c r="L2309" s="2"/>
      <c r="M2309" s="42"/>
      <c r="N2309" s="5"/>
      <c r="O2309" s="4"/>
      <c r="P2309" s="4"/>
      <c r="Q2309" s="4"/>
      <c r="R2309" s="5"/>
      <c r="S2309" s="3"/>
      <c r="T2309" s="4"/>
      <c r="U2309" s="5"/>
      <c r="V2309" s="5"/>
      <c r="W2309" s="5"/>
      <c r="X2309" s="4"/>
      <c r="Y2309" s="6"/>
      <c r="Z2309" s="4"/>
      <c r="AA2309" s="4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  <c r="CV2309" s="3"/>
      <c r="CW2309" s="3"/>
      <c r="CX2309" s="3"/>
      <c r="CY2309" s="3"/>
      <c r="CZ2309" s="3"/>
      <c r="DA2309" s="3"/>
      <c r="DB2309" s="3"/>
      <c r="DC2309" s="3"/>
      <c r="DD2309" s="3"/>
      <c r="DE2309" s="3"/>
      <c r="DF2309" s="3"/>
      <c r="DG2309" s="3"/>
      <c r="DH2309" s="3"/>
      <c r="DI2309" s="3"/>
      <c r="DJ2309" s="3"/>
      <c r="DK2309" s="3"/>
      <c r="DL2309" s="3"/>
      <c r="DM2309" s="3"/>
      <c r="DN2309" s="3"/>
      <c r="DO2309" s="3"/>
      <c r="DP2309" s="3"/>
      <c r="DQ2309" s="3"/>
      <c r="DR2309" s="3"/>
      <c r="DS2309" s="3"/>
      <c r="DT2309" s="3"/>
      <c r="DU2309" s="3"/>
      <c r="DV2309" s="3"/>
      <c r="DW2309" s="3"/>
      <c r="DX2309" s="3"/>
      <c r="DY2309" s="3"/>
      <c r="DZ2309" s="3"/>
      <c r="EA2309" s="3"/>
      <c r="EB2309" s="3"/>
      <c r="EC2309" s="3"/>
      <c r="ED2309" s="3"/>
      <c r="EE2309" s="3"/>
      <c r="EF2309" s="3"/>
      <c r="EG2309" s="3"/>
      <c r="EH2309" s="3"/>
      <c r="EI2309" s="3"/>
      <c r="EJ2309" s="3"/>
      <c r="EK2309" s="3"/>
      <c r="EL2309" s="3"/>
      <c r="EM2309" s="3"/>
      <c r="EN2309" s="3"/>
    </row>
    <row r="2310" spans="1:144" x14ac:dyDescent="0.2">
      <c r="A2310" s="138"/>
      <c r="B2310" s="56"/>
      <c r="C2310" s="41"/>
      <c r="D2310" s="38"/>
      <c r="E2310" s="42"/>
      <c r="F2310" s="1"/>
      <c r="G2310" s="51"/>
      <c r="H2310" s="43"/>
      <c r="I2310" s="51"/>
      <c r="J2310" s="41"/>
      <c r="K2310" s="41"/>
      <c r="L2310" s="2"/>
      <c r="M2310" s="42"/>
      <c r="N2310" s="5"/>
      <c r="O2310" s="4"/>
      <c r="P2310" s="4"/>
      <c r="Q2310" s="4"/>
      <c r="R2310" s="5"/>
      <c r="S2310" s="3"/>
      <c r="T2310" s="4"/>
      <c r="U2310" s="5"/>
      <c r="V2310" s="5"/>
      <c r="W2310" s="5"/>
      <c r="X2310" s="4"/>
      <c r="Y2310" s="6"/>
      <c r="Z2310" s="4"/>
      <c r="AA2310" s="4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  <c r="CV2310" s="3"/>
      <c r="CW2310" s="3"/>
      <c r="CX2310" s="3"/>
      <c r="CY2310" s="3"/>
      <c r="CZ2310" s="3"/>
      <c r="DA2310" s="3"/>
      <c r="DB2310" s="3"/>
      <c r="DC2310" s="3"/>
      <c r="DD2310" s="3"/>
      <c r="DE2310" s="3"/>
      <c r="DF2310" s="3"/>
      <c r="DG2310" s="3"/>
      <c r="DH2310" s="3"/>
      <c r="DI2310" s="3"/>
      <c r="DJ2310" s="3"/>
      <c r="DK2310" s="3"/>
      <c r="DL2310" s="3"/>
      <c r="DM2310" s="3"/>
      <c r="DN2310" s="3"/>
      <c r="DO2310" s="3"/>
      <c r="DP2310" s="3"/>
      <c r="DQ2310" s="3"/>
      <c r="DR2310" s="3"/>
      <c r="DS2310" s="3"/>
      <c r="DT2310" s="3"/>
      <c r="DU2310" s="3"/>
      <c r="DV2310" s="3"/>
      <c r="DW2310" s="3"/>
      <c r="DX2310" s="3"/>
      <c r="DY2310" s="3"/>
      <c r="DZ2310" s="3"/>
      <c r="EA2310" s="3"/>
      <c r="EB2310" s="3"/>
      <c r="EC2310" s="3"/>
      <c r="ED2310" s="3"/>
      <c r="EE2310" s="3"/>
      <c r="EF2310" s="3"/>
      <c r="EG2310" s="3"/>
      <c r="EH2310" s="3"/>
      <c r="EI2310" s="3"/>
      <c r="EJ2310" s="3"/>
      <c r="EK2310" s="3"/>
      <c r="EL2310" s="3"/>
      <c r="EM2310" s="3"/>
      <c r="EN2310" s="3"/>
    </row>
    <row r="2311" spans="1:144" x14ac:dyDescent="0.2">
      <c r="A2311" s="138"/>
      <c r="B2311" s="56"/>
      <c r="C2311" s="41"/>
      <c r="D2311" s="38"/>
      <c r="E2311" s="42"/>
      <c r="F2311" s="1"/>
      <c r="G2311" s="51"/>
      <c r="H2311" s="43"/>
      <c r="I2311" s="51"/>
      <c r="J2311" s="41"/>
      <c r="K2311" s="41"/>
      <c r="L2311" s="2"/>
      <c r="M2311" s="42"/>
      <c r="N2311" s="5"/>
      <c r="O2311" s="4"/>
      <c r="P2311" s="4"/>
      <c r="Q2311" s="4"/>
      <c r="R2311" s="5"/>
      <c r="S2311" s="3"/>
      <c r="T2311" s="4"/>
      <c r="U2311" s="5"/>
      <c r="V2311" s="5"/>
      <c r="W2311" s="5"/>
      <c r="X2311" s="4"/>
      <c r="Y2311" s="6"/>
      <c r="Z2311" s="4"/>
      <c r="AA2311" s="4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  <c r="CV2311" s="3"/>
      <c r="CW2311" s="3"/>
      <c r="CX2311" s="3"/>
      <c r="CY2311" s="3"/>
      <c r="CZ2311" s="3"/>
      <c r="DA2311" s="3"/>
      <c r="DB2311" s="3"/>
      <c r="DC2311" s="3"/>
      <c r="DD2311" s="3"/>
      <c r="DE2311" s="3"/>
      <c r="DF2311" s="3"/>
      <c r="DG2311" s="3"/>
      <c r="DH2311" s="3"/>
      <c r="DI2311" s="3"/>
      <c r="DJ2311" s="3"/>
      <c r="DK2311" s="3"/>
      <c r="DL2311" s="3"/>
      <c r="DM2311" s="3"/>
      <c r="DN2311" s="3"/>
      <c r="DO2311" s="3"/>
      <c r="DP2311" s="3"/>
      <c r="DQ2311" s="3"/>
      <c r="DR2311" s="3"/>
      <c r="DS2311" s="3"/>
      <c r="DT2311" s="3"/>
      <c r="DU2311" s="3"/>
      <c r="DV2311" s="3"/>
      <c r="DW2311" s="3"/>
      <c r="DX2311" s="3"/>
      <c r="DY2311" s="3"/>
      <c r="DZ2311" s="3"/>
      <c r="EA2311" s="3"/>
      <c r="EB2311" s="3"/>
      <c r="EC2311" s="3"/>
      <c r="ED2311" s="3"/>
      <c r="EE2311" s="3"/>
      <c r="EF2311" s="3"/>
      <c r="EG2311" s="3"/>
      <c r="EH2311" s="3"/>
      <c r="EI2311" s="3"/>
      <c r="EJ2311" s="3"/>
      <c r="EK2311" s="3"/>
      <c r="EL2311" s="3"/>
      <c r="EM2311" s="3"/>
      <c r="EN2311" s="3"/>
    </row>
    <row r="2312" spans="1:144" x14ac:dyDescent="0.2">
      <c r="A2312" s="138"/>
      <c r="B2312" s="56"/>
      <c r="C2312" s="41"/>
      <c r="D2312" s="38"/>
      <c r="E2312" s="42"/>
      <c r="F2312" s="1"/>
      <c r="G2312" s="51"/>
      <c r="H2312" s="43"/>
      <c r="I2312" s="51"/>
      <c r="J2312" s="41"/>
      <c r="K2312" s="41"/>
      <c r="L2312" s="2"/>
      <c r="M2312" s="42"/>
      <c r="N2312" s="5"/>
      <c r="O2312" s="4"/>
      <c r="P2312" s="4"/>
      <c r="Q2312" s="4"/>
      <c r="R2312" s="5"/>
      <c r="S2312" s="3"/>
      <c r="T2312" s="4"/>
      <c r="U2312" s="5"/>
      <c r="V2312" s="5"/>
      <c r="W2312" s="5"/>
      <c r="X2312" s="4"/>
      <c r="Y2312" s="6"/>
      <c r="Z2312" s="4"/>
      <c r="AA2312" s="4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  <c r="CC2312" s="3"/>
      <c r="CD2312" s="3"/>
      <c r="CE2312" s="3"/>
      <c r="CF2312" s="3"/>
      <c r="CG2312" s="3"/>
      <c r="CH2312" s="3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  <c r="CV2312" s="3"/>
      <c r="CW2312" s="3"/>
      <c r="CX2312" s="3"/>
      <c r="CY2312" s="3"/>
      <c r="CZ2312" s="3"/>
      <c r="DA2312" s="3"/>
      <c r="DB2312" s="3"/>
      <c r="DC2312" s="3"/>
      <c r="DD2312" s="3"/>
      <c r="DE2312" s="3"/>
      <c r="DF2312" s="3"/>
      <c r="DG2312" s="3"/>
      <c r="DH2312" s="3"/>
      <c r="DI2312" s="3"/>
      <c r="DJ2312" s="3"/>
      <c r="DK2312" s="3"/>
      <c r="DL2312" s="3"/>
      <c r="DM2312" s="3"/>
      <c r="DN2312" s="3"/>
      <c r="DO2312" s="3"/>
      <c r="DP2312" s="3"/>
      <c r="DQ2312" s="3"/>
      <c r="DR2312" s="3"/>
      <c r="DS2312" s="3"/>
      <c r="DT2312" s="3"/>
      <c r="DU2312" s="3"/>
      <c r="DV2312" s="3"/>
      <c r="DW2312" s="3"/>
      <c r="DX2312" s="3"/>
      <c r="DY2312" s="3"/>
      <c r="DZ2312" s="3"/>
      <c r="EA2312" s="3"/>
      <c r="EB2312" s="3"/>
      <c r="EC2312" s="3"/>
      <c r="ED2312" s="3"/>
      <c r="EE2312" s="3"/>
      <c r="EF2312" s="3"/>
      <c r="EG2312" s="3"/>
      <c r="EH2312" s="3"/>
      <c r="EI2312" s="3"/>
      <c r="EJ2312" s="3"/>
      <c r="EK2312" s="3"/>
      <c r="EL2312" s="3"/>
      <c r="EM2312" s="3"/>
      <c r="EN2312" s="3"/>
    </row>
    <row r="2313" spans="1:144" x14ac:dyDescent="0.2">
      <c r="A2313" s="138"/>
      <c r="B2313" s="56"/>
      <c r="C2313" s="41"/>
      <c r="D2313" s="38"/>
      <c r="E2313" s="42"/>
      <c r="F2313" s="1"/>
      <c r="G2313" s="51"/>
      <c r="H2313" s="43"/>
      <c r="I2313" s="51"/>
      <c r="J2313" s="41"/>
      <c r="K2313" s="41"/>
      <c r="L2313" s="2"/>
      <c r="M2313" s="42"/>
      <c r="N2313" s="5"/>
      <c r="O2313" s="4"/>
      <c r="P2313" s="4"/>
      <c r="Q2313" s="4"/>
      <c r="R2313" s="5"/>
      <c r="S2313" s="3"/>
      <c r="T2313" s="4"/>
      <c r="U2313" s="5"/>
      <c r="V2313" s="5"/>
      <c r="W2313" s="5"/>
      <c r="X2313" s="4"/>
      <c r="Y2313" s="6"/>
      <c r="Z2313" s="4"/>
      <c r="AA2313" s="4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  <c r="DA2313" s="3"/>
      <c r="DB2313" s="3"/>
      <c r="DC2313" s="3"/>
      <c r="DD2313" s="3"/>
      <c r="DE2313" s="3"/>
      <c r="DF2313" s="3"/>
      <c r="DG2313" s="3"/>
      <c r="DH2313" s="3"/>
      <c r="DI2313" s="3"/>
      <c r="DJ2313" s="3"/>
      <c r="DK2313" s="3"/>
      <c r="DL2313" s="3"/>
      <c r="DM2313" s="3"/>
      <c r="DN2313" s="3"/>
      <c r="DO2313" s="3"/>
      <c r="DP2313" s="3"/>
      <c r="DQ2313" s="3"/>
      <c r="DR2313" s="3"/>
      <c r="DS2313" s="3"/>
      <c r="DT2313" s="3"/>
      <c r="DU2313" s="3"/>
      <c r="DV2313" s="3"/>
      <c r="DW2313" s="3"/>
      <c r="DX2313" s="3"/>
      <c r="DY2313" s="3"/>
      <c r="DZ2313" s="3"/>
      <c r="EA2313" s="3"/>
      <c r="EB2313" s="3"/>
      <c r="EC2313" s="3"/>
      <c r="ED2313" s="3"/>
      <c r="EE2313" s="3"/>
      <c r="EF2313" s="3"/>
      <c r="EG2313" s="3"/>
      <c r="EH2313" s="3"/>
      <c r="EI2313" s="3"/>
      <c r="EJ2313" s="3"/>
      <c r="EK2313" s="3"/>
      <c r="EL2313" s="3"/>
      <c r="EM2313" s="3"/>
      <c r="EN2313" s="3"/>
    </row>
    <row r="2314" spans="1:144" x14ac:dyDescent="0.2">
      <c r="A2314" s="138"/>
      <c r="B2314" s="56"/>
      <c r="C2314" s="41"/>
      <c r="D2314" s="38"/>
      <c r="E2314" s="42"/>
      <c r="F2314" s="1"/>
      <c r="G2314" s="51"/>
      <c r="H2314" s="43"/>
      <c r="I2314" s="51"/>
      <c r="J2314" s="41"/>
      <c r="K2314" s="41"/>
      <c r="L2314" s="2"/>
      <c r="M2314" s="42"/>
      <c r="N2314" s="5"/>
      <c r="O2314" s="4"/>
      <c r="P2314" s="4"/>
      <c r="Q2314" s="4"/>
      <c r="R2314" s="5"/>
      <c r="S2314" s="3"/>
      <c r="T2314" s="4"/>
      <c r="U2314" s="5"/>
      <c r="V2314" s="5"/>
      <c r="W2314" s="5"/>
      <c r="X2314" s="4"/>
      <c r="Y2314" s="6"/>
      <c r="Z2314" s="4"/>
      <c r="AA2314" s="4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  <c r="CV2314" s="3"/>
      <c r="CW2314" s="3"/>
      <c r="CX2314" s="3"/>
      <c r="CY2314" s="3"/>
      <c r="CZ2314" s="3"/>
      <c r="DA2314" s="3"/>
      <c r="DB2314" s="3"/>
      <c r="DC2314" s="3"/>
      <c r="DD2314" s="3"/>
      <c r="DE2314" s="3"/>
      <c r="DF2314" s="3"/>
      <c r="DG2314" s="3"/>
      <c r="DH2314" s="3"/>
      <c r="DI2314" s="3"/>
      <c r="DJ2314" s="3"/>
      <c r="DK2314" s="3"/>
      <c r="DL2314" s="3"/>
      <c r="DM2314" s="3"/>
      <c r="DN2314" s="3"/>
      <c r="DO2314" s="3"/>
      <c r="DP2314" s="3"/>
      <c r="DQ2314" s="3"/>
      <c r="DR2314" s="3"/>
      <c r="DS2314" s="3"/>
      <c r="DT2314" s="3"/>
      <c r="DU2314" s="3"/>
      <c r="DV2314" s="3"/>
      <c r="DW2314" s="3"/>
      <c r="DX2314" s="3"/>
      <c r="DY2314" s="3"/>
      <c r="DZ2314" s="3"/>
      <c r="EA2314" s="3"/>
      <c r="EB2314" s="3"/>
      <c r="EC2314" s="3"/>
      <c r="ED2314" s="3"/>
      <c r="EE2314" s="3"/>
      <c r="EF2314" s="3"/>
      <c r="EG2314" s="3"/>
      <c r="EH2314" s="3"/>
      <c r="EI2314" s="3"/>
      <c r="EJ2314" s="3"/>
      <c r="EK2314" s="3"/>
      <c r="EL2314" s="3"/>
      <c r="EM2314" s="3"/>
      <c r="EN2314" s="3"/>
    </row>
    <row r="2315" spans="1:144" x14ac:dyDescent="0.2">
      <c r="A2315" s="138"/>
      <c r="B2315" s="56"/>
      <c r="C2315" s="41"/>
      <c r="D2315" s="38"/>
      <c r="E2315" s="42"/>
      <c r="F2315" s="1"/>
      <c r="G2315" s="51"/>
      <c r="H2315" s="43"/>
      <c r="I2315" s="51"/>
      <c r="J2315" s="41"/>
      <c r="K2315" s="41"/>
      <c r="L2315" s="2"/>
      <c r="M2315" s="42"/>
      <c r="N2315" s="5"/>
      <c r="O2315" s="4"/>
      <c r="P2315" s="4"/>
      <c r="Q2315" s="4"/>
      <c r="R2315" s="5"/>
      <c r="S2315" s="3"/>
      <c r="T2315" s="4"/>
      <c r="U2315" s="5"/>
      <c r="V2315" s="5"/>
      <c r="W2315" s="5"/>
      <c r="X2315" s="4"/>
      <c r="Y2315" s="6"/>
      <c r="Z2315" s="4"/>
      <c r="AA2315" s="4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  <c r="CV2315" s="3"/>
      <c r="CW2315" s="3"/>
      <c r="CX2315" s="3"/>
      <c r="CY2315" s="3"/>
      <c r="CZ2315" s="3"/>
      <c r="DA2315" s="3"/>
      <c r="DB2315" s="3"/>
      <c r="DC2315" s="3"/>
      <c r="DD2315" s="3"/>
      <c r="DE2315" s="3"/>
      <c r="DF2315" s="3"/>
      <c r="DG2315" s="3"/>
      <c r="DH2315" s="3"/>
      <c r="DI2315" s="3"/>
      <c r="DJ2315" s="3"/>
      <c r="DK2315" s="3"/>
      <c r="DL2315" s="3"/>
      <c r="DM2315" s="3"/>
      <c r="DN2315" s="3"/>
      <c r="DO2315" s="3"/>
      <c r="DP2315" s="3"/>
      <c r="DQ2315" s="3"/>
      <c r="DR2315" s="3"/>
      <c r="DS2315" s="3"/>
      <c r="DT2315" s="3"/>
      <c r="DU2315" s="3"/>
      <c r="DV2315" s="3"/>
      <c r="DW2315" s="3"/>
      <c r="DX2315" s="3"/>
      <c r="DY2315" s="3"/>
      <c r="DZ2315" s="3"/>
      <c r="EA2315" s="3"/>
      <c r="EB2315" s="3"/>
      <c r="EC2315" s="3"/>
      <c r="ED2315" s="3"/>
      <c r="EE2315" s="3"/>
      <c r="EF2315" s="3"/>
      <c r="EG2315" s="3"/>
      <c r="EH2315" s="3"/>
      <c r="EI2315" s="3"/>
      <c r="EJ2315" s="3"/>
      <c r="EK2315" s="3"/>
      <c r="EL2315" s="3"/>
      <c r="EM2315" s="3"/>
      <c r="EN2315" s="3"/>
    </row>
    <row r="2316" spans="1:144" x14ac:dyDescent="0.2">
      <c r="A2316" s="138"/>
      <c r="B2316" s="56"/>
      <c r="C2316" s="41"/>
      <c r="D2316" s="38"/>
      <c r="E2316" s="42"/>
      <c r="F2316" s="1"/>
      <c r="G2316" s="51"/>
      <c r="H2316" s="43"/>
      <c r="I2316" s="51"/>
      <c r="J2316" s="41"/>
      <c r="K2316" s="41"/>
      <c r="L2316" s="2"/>
      <c r="M2316" s="42"/>
      <c r="N2316" s="5"/>
      <c r="O2316" s="4"/>
      <c r="P2316" s="4"/>
      <c r="Q2316" s="4"/>
      <c r="R2316" s="5"/>
      <c r="S2316" s="3"/>
      <c r="T2316" s="4"/>
      <c r="U2316" s="5"/>
      <c r="V2316" s="5"/>
      <c r="W2316" s="5"/>
      <c r="X2316" s="4"/>
      <c r="Y2316" s="6"/>
      <c r="Z2316" s="4"/>
      <c r="AA2316" s="4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  <c r="CV2316" s="3"/>
      <c r="CW2316" s="3"/>
      <c r="CX2316" s="3"/>
      <c r="CY2316" s="3"/>
      <c r="CZ2316" s="3"/>
      <c r="DA2316" s="3"/>
      <c r="DB2316" s="3"/>
      <c r="DC2316" s="3"/>
      <c r="DD2316" s="3"/>
      <c r="DE2316" s="3"/>
      <c r="DF2316" s="3"/>
      <c r="DG2316" s="3"/>
      <c r="DH2316" s="3"/>
      <c r="DI2316" s="3"/>
      <c r="DJ2316" s="3"/>
      <c r="DK2316" s="3"/>
      <c r="DL2316" s="3"/>
      <c r="DM2316" s="3"/>
      <c r="DN2316" s="3"/>
      <c r="DO2316" s="3"/>
      <c r="DP2316" s="3"/>
      <c r="DQ2316" s="3"/>
      <c r="DR2316" s="3"/>
      <c r="DS2316" s="3"/>
      <c r="DT2316" s="3"/>
      <c r="DU2316" s="3"/>
      <c r="DV2316" s="3"/>
      <c r="DW2316" s="3"/>
      <c r="DX2316" s="3"/>
      <c r="DY2316" s="3"/>
      <c r="DZ2316" s="3"/>
      <c r="EA2316" s="3"/>
      <c r="EB2316" s="3"/>
      <c r="EC2316" s="3"/>
      <c r="ED2316" s="3"/>
      <c r="EE2316" s="3"/>
      <c r="EF2316" s="3"/>
      <c r="EG2316" s="3"/>
      <c r="EH2316" s="3"/>
      <c r="EI2316" s="3"/>
      <c r="EJ2316" s="3"/>
      <c r="EK2316" s="3"/>
      <c r="EL2316" s="3"/>
      <c r="EM2316" s="3"/>
      <c r="EN2316" s="3"/>
    </row>
    <row r="2317" spans="1:144" x14ac:dyDescent="0.2">
      <c r="A2317" s="138"/>
      <c r="B2317" s="56"/>
      <c r="C2317" s="41"/>
      <c r="D2317" s="38"/>
      <c r="E2317" s="42"/>
      <c r="F2317" s="1"/>
      <c r="G2317" s="51"/>
      <c r="H2317" s="43"/>
      <c r="I2317" s="51"/>
      <c r="J2317" s="41"/>
      <c r="K2317" s="41"/>
      <c r="L2317" s="2"/>
      <c r="M2317" s="42"/>
      <c r="N2317" s="5"/>
      <c r="O2317" s="4"/>
      <c r="P2317" s="4"/>
      <c r="Q2317" s="4"/>
      <c r="R2317" s="5"/>
      <c r="S2317" s="3"/>
      <c r="T2317" s="4"/>
      <c r="U2317" s="5"/>
      <c r="V2317" s="5"/>
      <c r="W2317" s="5"/>
      <c r="X2317" s="4"/>
      <c r="Y2317" s="6"/>
      <c r="Z2317" s="4"/>
      <c r="AA2317" s="4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  <c r="CV2317" s="3"/>
      <c r="CW2317" s="3"/>
      <c r="CX2317" s="3"/>
      <c r="CY2317" s="3"/>
      <c r="CZ2317" s="3"/>
      <c r="DA2317" s="3"/>
      <c r="DB2317" s="3"/>
      <c r="DC2317" s="3"/>
      <c r="DD2317" s="3"/>
      <c r="DE2317" s="3"/>
      <c r="DF2317" s="3"/>
      <c r="DG2317" s="3"/>
      <c r="DH2317" s="3"/>
      <c r="DI2317" s="3"/>
      <c r="DJ2317" s="3"/>
      <c r="DK2317" s="3"/>
      <c r="DL2317" s="3"/>
      <c r="DM2317" s="3"/>
      <c r="DN2317" s="3"/>
      <c r="DO2317" s="3"/>
      <c r="DP2317" s="3"/>
      <c r="DQ2317" s="3"/>
      <c r="DR2317" s="3"/>
      <c r="DS2317" s="3"/>
      <c r="DT2317" s="3"/>
      <c r="DU2317" s="3"/>
      <c r="DV2317" s="3"/>
      <c r="DW2317" s="3"/>
      <c r="DX2317" s="3"/>
      <c r="DY2317" s="3"/>
      <c r="DZ2317" s="3"/>
      <c r="EA2317" s="3"/>
      <c r="EB2317" s="3"/>
      <c r="EC2317" s="3"/>
      <c r="ED2317" s="3"/>
      <c r="EE2317" s="3"/>
      <c r="EF2317" s="3"/>
      <c r="EG2317" s="3"/>
      <c r="EH2317" s="3"/>
      <c r="EI2317" s="3"/>
      <c r="EJ2317" s="3"/>
      <c r="EK2317" s="3"/>
      <c r="EL2317" s="3"/>
      <c r="EM2317" s="3"/>
      <c r="EN2317" s="3"/>
    </row>
    <row r="2318" spans="1:144" x14ac:dyDescent="0.2">
      <c r="A2318" s="138"/>
      <c r="B2318" s="56"/>
      <c r="C2318" s="41"/>
      <c r="D2318" s="38"/>
      <c r="E2318" s="42"/>
      <c r="F2318" s="1"/>
      <c r="G2318" s="51"/>
      <c r="H2318" s="43"/>
      <c r="I2318" s="51"/>
      <c r="J2318" s="41"/>
      <c r="K2318" s="41"/>
      <c r="L2318" s="2"/>
      <c r="M2318" s="42"/>
      <c r="N2318" s="5"/>
      <c r="O2318" s="4"/>
      <c r="P2318" s="4"/>
      <c r="Q2318" s="4"/>
      <c r="R2318" s="5"/>
      <c r="S2318" s="3"/>
      <c r="T2318" s="4"/>
      <c r="U2318" s="5"/>
      <c r="V2318" s="5"/>
      <c r="W2318" s="5"/>
      <c r="X2318" s="4"/>
      <c r="Y2318" s="6"/>
      <c r="Z2318" s="4"/>
      <c r="AA2318" s="4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  <c r="CV2318" s="3"/>
      <c r="CW2318" s="3"/>
      <c r="CX2318" s="3"/>
      <c r="CY2318" s="3"/>
      <c r="CZ2318" s="3"/>
      <c r="DA2318" s="3"/>
      <c r="DB2318" s="3"/>
      <c r="DC2318" s="3"/>
      <c r="DD2318" s="3"/>
      <c r="DE2318" s="3"/>
      <c r="DF2318" s="3"/>
      <c r="DG2318" s="3"/>
      <c r="DH2318" s="3"/>
      <c r="DI2318" s="3"/>
      <c r="DJ2318" s="3"/>
      <c r="DK2318" s="3"/>
      <c r="DL2318" s="3"/>
      <c r="DM2318" s="3"/>
      <c r="DN2318" s="3"/>
      <c r="DO2318" s="3"/>
      <c r="DP2318" s="3"/>
      <c r="DQ2318" s="3"/>
      <c r="DR2318" s="3"/>
      <c r="DS2318" s="3"/>
      <c r="DT2318" s="3"/>
      <c r="DU2318" s="3"/>
      <c r="DV2318" s="3"/>
      <c r="DW2318" s="3"/>
      <c r="DX2318" s="3"/>
      <c r="DY2318" s="3"/>
      <c r="DZ2318" s="3"/>
      <c r="EA2318" s="3"/>
      <c r="EB2318" s="3"/>
      <c r="EC2318" s="3"/>
      <c r="ED2318" s="3"/>
      <c r="EE2318" s="3"/>
      <c r="EF2318" s="3"/>
      <c r="EG2318" s="3"/>
      <c r="EH2318" s="3"/>
      <c r="EI2318" s="3"/>
      <c r="EJ2318" s="3"/>
      <c r="EK2318" s="3"/>
      <c r="EL2318" s="3"/>
      <c r="EM2318" s="3"/>
      <c r="EN2318" s="3"/>
    </row>
    <row r="2319" spans="1:144" x14ac:dyDescent="0.2">
      <c r="A2319" s="138"/>
      <c r="B2319" s="56"/>
      <c r="C2319" s="41"/>
      <c r="D2319" s="38"/>
      <c r="E2319" s="42"/>
      <c r="F2319" s="1"/>
      <c r="G2319" s="51"/>
      <c r="H2319" s="43"/>
      <c r="I2319" s="51"/>
      <c r="J2319" s="41"/>
      <c r="K2319" s="41"/>
      <c r="L2319" s="2"/>
      <c r="M2319" s="42"/>
      <c r="N2319" s="5"/>
      <c r="O2319" s="4"/>
      <c r="P2319" s="4"/>
      <c r="Q2319" s="4"/>
      <c r="R2319" s="5"/>
      <c r="S2319" s="3"/>
      <c r="T2319" s="4"/>
      <c r="U2319" s="5"/>
      <c r="V2319" s="5"/>
      <c r="W2319" s="5"/>
      <c r="X2319" s="4"/>
      <c r="Y2319" s="6"/>
      <c r="Z2319" s="4"/>
      <c r="AA2319" s="4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  <c r="CC2319" s="3"/>
      <c r="CD2319" s="3"/>
      <c r="CE2319" s="3"/>
      <c r="CF2319" s="3"/>
      <c r="CG2319" s="3"/>
      <c r="CH2319" s="3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  <c r="CV2319" s="3"/>
      <c r="CW2319" s="3"/>
      <c r="CX2319" s="3"/>
      <c r="CY2319" s="3"/>
      <c r="CZ2319" s="3"/>
      <c r="DA2319" s="3"/>
      <c r="DB2319" s="3"/>
      <c r="DC2319" s="3"/>
      <c r="DD2319" s="3"/>
      <c r="DE2319" s="3"/>
      <c r="DF2319" s="3"/>
      <c r="DG2319" s="3"/>
      <c r="DH2319" s="3"/>
      <c r="DI2319" s="3"/>
      <c r="DJ2319" s="3"/>
      <c r="DK2319" s="3"/>
      <c r="DL2319" s="3"/>
      <c r="DM2319" s="3"/>
      <c r="DN2319" s="3"/>
      <c r="DO2319" s="3"/>
      <c r="DP2319" s="3"/>
      <c r="DQ2319" s="3"/>
      <c r="DR2319" s="3"/>
      <c r="DS2319" s="3"/>
      <c r="DT2319" s="3"/>
      <c r="DU2319" s="3"/>
      <c r="DV2319" s="3"/>
      <c r="DW2319" s="3"/>
      <c r="DX2319" s="3"/>
      <c r="DY2319" s="3"/>
      <c r="DZ2319" s="3"/>
      <c r="EA2319" s="3"/>
      <c r="EB2319" s="3"/>
      <c r="EC2319" s="3"/>
      <c r="ED2319" s="3"/>
      <c r="EE2319" s="3"/>
      <c r="EF2319" s="3"/>
      <c r="EG2319" s="3"/>
      <c r="EH2319" s="3"/>
      <c r="EI2319" s="3"/>
      <c r="EJ2319" s="3"/>
      <c r="EK2319" s="3"/>
      <c r="EL2319" s="3"/>
      <c r="EM2319" s="3"/>
      <c r="EN2319" s="3"/>
    </row>
    <row r="2320" spans="1:144" x14ac:dyDescent="0.2">
      <c r="A2320" s="138"/>
      <c r="B2320" s="56"/>
      <c r="C2320" s="41"/>
      <c r="D2320" s="38"/>
      <c r="E2320" s="42"/>
      <c r="F2320" s="1"/>
      <c r="G2320" s="51"/>
      <c r="H2320" s="43"/>
      <c r="I2320" s="51"/>
      <c r="J2320" s="41"/>
      <c r="K2320" s="41"/>
      <c r="L2320" s="2"/>
      <c r="M2320" s="42"/>
      <c r="N2320" s="5"/>
      <c r="O2320" s="4"/>
      <c r="P2320" s="4"/>
      <c r="Q2320" s="4"/>
      <c r="R2320" s="5"/>
      <c r="S2320" s="3"/>
      <c r="T2320" s="4"/>
      <c r="U2320" s="5"/>
      <c r="V2320" s="5"/>
      <c r="W2320" s="5"/>
      <c r="X2320" s="4"/>
      <c r="Y2320" s="6"/>
      <c r="Z2320" s="4"/>
      <c r="AA2320" s="4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3"/>
      <c r="DH2320" s="3"/>
      <c r="DI2320" s="3"/>
      <c r="DJ2320" s="3"/>
      <c r="DK2320" s="3"/>
      <c r="DL2320" s="3"/>
      <c r="DM2320" s="3"/>
      <c r="DN2320" s="3"/>
      <c r="DO2320" s="3"/>
      <c r="DP2320" s="3"/>
      <c r="DQ2320" s="3"/>
      <c r="DR2320" s="3"/>
      <c r="DS2320" s="3"/>
      <c r="DT2320" s="3"/>
      <c r="DU2320" s="3"/>
      <c r="DV2320" s="3"/>
      <c r="DW2320" s="3"/>
      <c r="DX2320" s="3"/>
      <c r="DY2320" s="3"/>
      <c r="DZ2320" s="3"/>
      <c r="EA2320" s="3"/>
      <c r="EB2320" s="3"/>
      <c r="EC2320" s="3"/>
      <c r="ED2320" s="3"/>
      <c r="EE2320" s="3"/>
      <c r="EF2320" s="3"/>
      <c r="EG2320" s="3"/>
      <c r="EH2320" s="3"/>
      <c r="EI2320" s="3"/>
      <c r="EJ2320" s="3"/>
      <c r="EK2320" s="3"/>
      <c r="EL2320" s="3"/>
      <c r="EM2320" s="3"/>
      <c r="EN2320" s="3"/>
    </row>
    <row r="2321" spans="1:144" x14ac:dyDescent="0.2">
      <c r="A2321" s="138"/>
      <c r="B2321" s="56"/>
      <c r="C2321" s="41"/>
      <c r="D2321" s="38"/>
      <c r="E2321" s="42"/>
      <c r="F2321" s="1"/>
      <c r="G2321" s="51"/>
      <c r="H2321" s="43"/>
      <c r="I2321" s="51"/>
      <c r="J2321" s="41"/>
      <c r="K2321" s="41"/>
      <c r="L2321" s="2"/>
      <c r="M2321" s="42"/>
      <c r="N2321" s="5"/>
      <c r="O2321" s="4"/>
      <c r="P2321" s="4"/>
      <c r="Q2321" s="4"/>
      <c r="R2321" s="5"/>
      <c r="S2321" s="3"/>
      <c r="T2321" s="4"/>
      <c r="U2321" s="5"/>
      <c r="V2321" s="5"/>
      <c r="W2321" s="5"/>
      <c r="X2321" s="4"/>
      <c r="Y2321" s="6"/>
      <c r="Z2321" s="4"/>
      <c r="AA2321" s="4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  <c r="CV2321" s="3"/>
      <c r="CW2321" s="3"/>
      <c r="CX2321" s="3"/>
      <c r="CY2321" s="3"/>
      <c r="CZ2321" s="3"/>
      <c r="DA2321" s="3"/>
      <c r="DB2321" s="3"/>
      <c r="DC2321" s="3"/>
      <c r="DD2321" s="3"/>
      <c r="DE2321" s="3"/>
      <c r="DF2321" s="3"/>
      <c r="DG2321" s="3"/>
      <c r="DH2321" s="3"/>
      <c r="DI2321" s="3"/>
      <c r="DJ2321" s="3"/>
      <c r="DK2321" s="3"/>
      <c r="DL2321" s="3"/>
      <c r="DM2321" s="3"/>
      <c r="DN2321" s="3"/>
      <c r="DO2321" s="3"/>
      <c r="DP2321" s="3"/>
      <c r="DQ2321" s="3"/>
      <c r="DR2321" s="3"/>
      <c r="DS2321" s="3"/>
      <c r="DT2321" s="3"/>
      <c r="DU2321" s="3"/>
      <c r="DV2321" s="3"/>
      <c r="DW2321" s="3"/>
      <c r="DX2321" s="3"/>
      <c r="DY2321" s="3"/>
      <c r="DZ2321" s="3"/>
      <c r="EA2321" s="3"/>
      <c r="EB2321" s="3"/>
      <c r="EC2321" s="3"/>
      <c r="ED2321" s="3"/>
      <c r="EE2321" s="3"/>
      <c r="EF2321" s="3"/>
      <c r="EG2321" s="3"/>
      <c r="EH2321" s="3"/>
      <c r="EI2321" s="3"/>
      <c r="EJ2321" s="3"/>
      <c r="EK2321" s="3"/>
      <c r="EL2321" s="3"/>
      <c r="EM2321" s="3"/>
      <c r="EN2321" s="3"/>
    </row>
    <row r="2322" spans="1:144" x14ac:dyDescent="0.2">
      <c r="A2322" s="138"/>
      <c r="B2322" s="56"/>
      <c r="C2322" s="41"/>
      <c r="D2322" s="38"/>
      <c r="E2322" s="42"/>
      <c r="F2322" s="1"/>
      <c r="G2322" s="51"/>
      <c r="H2322" s="43"/>
      <c r="I2322" s="51"/>
      <c r="J2322" s="41"/>
      <c r="K2322" s="41"/>
      <c r="L2322" s="2"/>
      <c r="M2322" s="42"/>
      <c r="N2322" s="5"/>
      <c r="O2322" s="4"/>
      <c r="P2322" s="4"/>
      <c r="Q2322" s="4"/>
      <c r="R2322" s="5"/>
      <c r="S2322" s="3"/>
      <c r="T2322" s="4"/>
      <c r="U2322" s="5"/>
      <c r="V2322" s="5"/>
      <c r="W2322" s="5"/>
      <c r="X2322" s="4"/>
      <c r="Y2322" s="6"/>
      <c r="Z2322" s="4"/>
      <c r="AA2322" s="4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  <c r="CV2322" s="3"/>
      <c r="CW2322" s="3"/>
      <c r="CX2322" s="3"/>
      <c r="CY2322" s="3"/>
      <c r="CZ2322" s="3"/>
      <c r="DA2322" s="3"/>
      <c r="DB2322" s="3"/>
      <c r="DC2322" s="3"/>
      <c r="DD2322" s="3"/>
      <c r="DE2322" s="3"/>
      <c r="DF2322" s="3"/>
      <c r="DG2322" s="3"/>
      <c r="DH2322" s="3"/>
      <c r="DI2322" s="3"/>
      <c r="DJ2322" s="3"/>
      <c r="DK2322" s="3"/>
      <c r="DL2322" s="3"/>
      <c r="DM2322" s="3"/>
      <c r="DN2322" s="3"/>
      <c r="DO2322" s="3"/>
      <c r="DP2322" s="3"/>
      <c r="DQ2322" s="3"/>
      <c r="DR2322" s="3"/>
      <c r="DS2322" s="3"/>
      <c r="DT2322" s="3"/>
      <c r="DU2322" s="3"/>
      <c r="DV2322" s="3"/>
      <c r="DW2322" s="3"/>
      <c r="DX2322" s="3"/>
      <c r="DY2322" s="3"/>
      <c r="DZ2322" s="3"/>
      <c r="EA2322" s="3"/>
      <c r="EB2322" s="3"/>
      <c r="EC2322" s="3"/>
      <c r="ED2322" s="3"/>
      <c r="EE2322" s="3"/>
      <c r="EF2322" s="3"/>
      <c r="EG2322" s="3"/>
      <c r="EH2322" s="3"/>
      <c r="EI2322" s="3"/>
      <c r="EJ2322" s="3"/>
      <c r="EK2322" s="3"/>
      <c r="EL2322" s="3"/>
      <c r="EM2322" s="3"/>
      <c r="EN2322" s="3"/>
    </row>
    <row r="2323" spans="1:144" x14ac:dyDescent="0.2">
      <c r="A2323" s="138"/>
      <c r="B2323" s="56"/>
      <c r="C2323" s="41"/>
      <c r="D2323" s="38"/>
      <c r="E2323" s="42"/>
      <c r="F2323" s="1"/>
      <c r="G2323" s="51"/>
      <c r="H2323" s="43"/>
      <c r="I2323" s="51"/>
      <c r="J2323" s="41"/>
      <c r="K2323" s="41"/>
      <c r="L2323" s="2"/>
      <c r="M2323" s="42"/>
      <c r="N2323" s="5"/>
      <c r="O2323" s="4"/>
      <c r="P2323" s="4"/>
      <c r="Q2323" s="4"/>
      <c r="R2323" s="5"/>
      <c r="S2323" s="3"/>
      <c r="T2323" s="4"/>
      <c r="U2323" s="5"/>
      <c r="V2323" s="5"/>
      <c r="W2323" s="5"/>
      <c r="X2323" s="4"/>
      <c r="Y2323" s="6"/>
      <c r="Z2323" s="4"/>
      <c r="AA2323" s="4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  <c r="CV2323" s="3"/>
      <c r="CW2323" s="3"/>
      <c r="CX2323" s="3"/>
      <c r="CY2323" s="3"/>
      <c r="CZ2323" s="3"/>
      <c r="DA2323" s="3"/>
      <c r="DB2323" s="3"/>
      <c r="DC2323" s="3"/>
      <c r="DD2323" s="3"/>
      <c r="DE2323" s="3"/>
      <c r="DF2323" s="3"/>
      <c r="DG2323" s="3"/>
      <c r="DH2323" s="3"/>
      <c r="DI2323" s="3"/>
      <c r="DJ2323" s="3"/>
      <c r="DK2323" s="3"/>
      <c r="DL2323" s="3"/>
      <c r="DM2323" s="3"/>
      <c r="DN2323" s="3"/>
      <c r="DO2323" s="3"/>
      <c r="DP2323" s="3"/>
      <c r="DQ2323" s="3"/>
      <c r="DR2323" s="3"/>
      <c r="DS2323" s="3"/>
      <c r="DT2323" s="3"/>
      <c r="DU2323" s="3"/>
      <c r="DV2323" s="3"/>
      <c r="DW2323" s="3"/>
      <c r="DX2323" s="3"/>
      <c r="DY2323" s="3"/>
      <c r="DZ2323" s="3"/>
      <c r="EA2323" s="3"/>
      <c r="EB2323" s="3"/>
      <c r="EC2323" s="3"/>
      <c r="ED2323" s="3"/>
      <c r="EE2323" s="3"/>
      <c r="EF2323" s="3"/>
      <c r="EG2323" s="3"/>
      <c r="EH2323" s="3"/>
      <c r="EI2323" s="3"/>
      <c r="EJ2323" s="3"/>
      <c r="EK2323" s="3"/>
      <c r="EL2323" s="3"/>
      <c r="EM2323" s="3"/>
      <c r="EN2323" s="3"/>
    </row>
    <row r="2324" spans="1:144" x14ac:dyDescent="0.2">
      <c r="A2324" s="138"/>
      <c r="B2324" s="56"/>
      <c r="C2324" s="41"/>
      <c r="D2324" s="38"/>
      <c r="E2324" s="42"/>
      <c r="F2324" s="1"/>
      <c r="G2324" s="51"/>
      <c r="H2324" s="43"/>
      <c r="I2324" s="51"/>
      <c r="J2324" s="41"/>
      <c r="K2324" s="41"/>
      <c r="L2324" s="2"/>
      <c r="M2324" s="42"/>
      <c r="N2324" s="5"/>
      <c r="O2324" s="4"/>
      <c r="P2324" s="4"/>
      <c r="Q2324" s="4"/>
      <c r="R2324" s="5"/>
      <c r="S2324" s="3"/>
      <c r="T2324" s="4"/>
      <c r="U2324" s="5"/>
      <c r="V2324" s="5"/>
      <c r="W2324" s="5"/>
      <c r="X2324" s="4"/>
      <c r="Y2324" s="6"/>
      <c r="Z2324" s="4"/>
      <c r="AA2324" s="4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  <c r="CV2324" s="3"/>
      <c r="CW2324" s="3"/>
      <c r="CX2324" s="3"/>
      <c r="CY2324" s="3"/>
      <c r="CZ2324" s="3"/>
      <c r="DA2324" s="3"/>
      <c r="DB2324" s="3"/>
      <c r="DC2324" s="3"/>
      <c r="DD2324" s="3"/>
      <c r="DE2324" s="3"/>
      <c r="DF2324" s="3"/>
      <c r="DG2324" s="3"/>
      <c r="DH2324" s="3"/>
      <c r="DI2324" s="3"/>
      <c r="DJ2324" s="3"/>
      <c r="DK2324" s="3"/>
      <c r="DL2324" s="3"/>
      <c r="DM2324" s="3"/>
      <c r="DN2324" s="3"/>
      <c r="DO2324" s="3"/>
      <c r="DP2324" s="3"/>
      <c r="DQ2324" s="3"/>
      <c r="DR2324" s="3"/>
      <c r="DS2324" s="3"/>
      <c r="DT2324" s="3"/>
      <c r="DU2324" s="3"/>
      <c r="DV2324" s="3"/>
      <c r="DW2324" s="3"/>
      <c r="DX2324" s="3"/>
      <c r="DY2324" s="3"/>
      <c r="DZ2324" s="3"/>
      <c r="EA2324" s="3"/>
      <c r="EB2324" s="3"/>
      <c r="EC2324" s="3"/>
      <c r="ED2324" s="3"/>
      <c r="EE2324" s="3"/>
      <c r="EF2324" s="3"/>
      <c r="EG2324" s="3"/>
      <c r="EH2324" s="3"/>
      <c r="EI2324" s="3"/>
      <c r="EJ2324" s="3"/>
      <c r="EK2324" s="3"/>
      <c r="EL2324" s="3"/>
      <c r="EM2324" s="3"/>
      <c r="EN2324" s="3"/>
    </row>
    <row r="2325" spans="1:144" x14ac:dyDescent="0.2">
      <c r="A2325" s="138"/>
      <c r="B2325" s="56"/>
      <c r="C2325" s="41"/>
      <c r="D2325" s="38"/>
      <c r="E2325" s="42"/>
      <c r="F2325" s="1"/>
      <c r="G2325" s="51"/>
      <c r="H2325" s="43"/>
      <c r="I2325" s="51"/>
      <c r="J2325" s="41"/>
      <c r="K2325" s="41"/>
      <c r="L2325" s="2"/>
      <c r="M2325" s="42"/>
      <c r="N2325" s="5"/>
      <c r="O2325" s="4"/>
      <c r="P2325" s="4"/>
      <c r="Q2325" s="4"/>
      <c r="R2325" s="5"/>
      <c r="S2325" s="3"/>
      <c r="T2325" s="4"/>
      <c r="U2325" s="5"/>
      <c r="V2325" s="5"/>
      <c r="W2325" s="5"/>
      <c r="X2325" s="4"/>
      <c r="Y2325" s="6"/>
      <c r="Z2325" s="4"/>
      <c r="AA2325" s="4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  <c r="CV2325" s="3"/>
      <c r="CW2325" s="3"/>
      <c r="CX2325" s="3"/>
      <c r="CY2325" s="3"/>
      <c r="CZ2325" s="3"/>
      <c r="DA2325" s="3"/>
      <c r="DB2325" s="3"/>
      <c r="DC2325" s="3"/>
      <c r="DD2325" s="3"/>
      <c r="DE2325" s="3"/>
      <c r="DF2325" s="3"/>
      <c r="DG2325" s="3"/>
      <c r="DH2325" s="3"/>
      <c r="DI2325" s="3"/>
      <c r="DJ2325" s="3"/>
      <c r="DK2325" s="3"/>
      <c r="DL2325" s="3"/>
      <c r="DM2325" s="3"/>
      <c r="DN2325" s="3"/>
      <c r="DO2325" s="3"/>
      <c r="DP2325" s="3"/>
      <c r="DQ2325" s="3"/>
      <c r="DR2325" s="3"/>
      <c r="DS2325" s="3"/>
      <c r="DT2325" s="3"/>
      <c r="DU2325" s="3"/>
      <c r="DV2325" s="3"/>
      <c r="DW2325" s="3"/>
      <c r="DX2325" s="3"/>
      <c r="DY2325" s="3"/>
      <c r="DZ2325" s="3"/>
      <c r="EA2325" s="3"/>
      <c r="EB2325" s="3"/>
      <c r="EC2325" s="3"/>
      <c r="ED2325" s="3"/>
      <c r="EE2325" s="3"/>
      <c r="EF2325" s="3"/>
      <c r="EG2325" s="3"/>
      <c r="EH2325" s="3"/>
      <c r="EI2325" s="3"/>
      <c r="EJ2325" s="3"/>
      <c r="EK2325" s="3"/>
      <c r="EL2325" s="3"/>
      <c r="EM2325" s="3"/>
      <c r="EN2325" s="3"/>
    </row>
    <row r="2326" spans="1:144" x14ac:dyDescent="0.2">
      <c r="A2326" s="138"/>
      <c r="B2326" s="56"/>
      <c r="C2326" s="41"/>
      <c r="D2326" s="38"/>
      <c r="E2326" s="42"/>
      <c r="F2326" s="1"/>
      <c r="G2326" s="51"/>
      <c r="H2326" s="43"/>
      <c r="I2326" s="51"/>
      <c r="J2326" s="41"/>
      <c r="K2326" s="41"/>
      <c r="L2326" s="2"/>
      <c r="M2326" s="42"/>
      <c r="N2326" s="5"/>
      <c r="O2326" s="4"/>
      <c r="P2326" s="4"/>
      <c r="Q2326" s="4"/>
      <c r="R2326" s="5"/>
      <c r="S2326" s="3"/>
      <c r="T2326" s="4"/>
      <c r="U2326" s="5"/>
      <c r="V2326" s="5"/>
      <c r="W2326" s="5"/>
      <c r="X2326" s="4"/>
      <c r="Y2326" s="6"/>
      <c r="Z2326" s="4"/>
      <c r="AA2326" s="4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  <c r="CV2326" s="3"/>
      <c r="CW2326" s="3"/>
      <c r="CX2326" s="3"/>
      <c r="CY2326" s="3"/>
      <c r="CZ2326" s="3"/>
      <c r="DA2326" s="3"/>
      <c r="DB2326" s="3"/>
      <c r="DC2326" s="3"/>
      <c r="DD2326" s="3"/>
      <c r="DE2326" s="3"/>
      <c r="DF2326" s="3"/>
      <c r="DG2326" s="3"/>
      <c r="DH2326" s="3"/>
      <c r="DI2326" s="3"/>
      <c r="DJ2326" s="3"/>
      <c r="DK2326" s="3"/>
      <c r="DL2326" s="3"/>
      <c r="DM2326" s="3"/>
      <c r="DN2326" s="3"/>
      <c r="DO2326" s="3"/>
      <c r="DP2326" s="3"/>
      <c r="DQ2326" s="3"/>
      <c r="DR2326" s="3"/>
      <c r="DS2326" s="3"/>
      <c r="DT2326" s="3"/>
      <c r="DU2326" s="3"/>
      <c r="DV2326" s="3"/>
      <c r="DW2326" s="3"/>
      <c r="DX2326" s="3"/>
      <c r="DY2326" s="3"/>
      <c r="DZ2326" s="3"/>
      <c r="EA2326" s="3"/>
      <c r="EB2326" s="3"/>
      <c r="EC2326" s="3"/>
      <c r="ED2326" s="3"/>
      <c r="EE2326" s="3"/>
      <c r="EF2326" s="3"/>
      <c r="EG2326" s="3"/>
      <c r="EH2326" s="3"/>
      <c r="EI2326" s="3"/>
      <c r="EJ2326" s="3"/>
      <c r="EK2326" s="3"/>
      <c r="EL2326" s="3"/>
      <c r="EM2326" s="3"/>
      <c r="EN2326" s="3"/>
    </row>
    <row r="2327" spans="1:144" x14ac:dyDescent="0.2">
      <c r="A2327" s="138"/>
      <c r="B2327" s="56"/>
      <c r="C2327" s="41"/>
      <c r="D2327" s="38"/>
      <c r="E2327" s="42"/>
      <c r="F2327" s="1"/>
      <c r="G2327" s="51"/>
      <c r="H2327" s="43"/>
      <c r="I2327" s="51"/>
      <c r="J2327" s="41"/>
      <c r="K2327" s="41"/>
      <c r="L2327" s="2"/>
      <c r="M2327" s="42"/>
      <c r="N2327" s="5"/>
      <c r="O2327" s="4"/>
      <c r="P2327" s="4"/>
      <c r="Q2327" s="4"/>
      <c r="R2327" s="5"/>
      <c r="S2327" s="3"/>
      <c r="T2327" s="4"/>
      <c r="U2327" s="5"/>
      <c r="V2327" s="5"/>
      <c r="W2327" s="5"/>
      <c r="X2327" s="4"/>
      <c r="Y2327" s="6"/>
      <c r="Z2327" s="4"/>
      <c r="AA2327" s="4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  <c r="CV2327" s="3"/>
      <c r="CW2327" s="3"/>
      <c r="CX2327" s="3"/>
      <c r="CY2327" s="3"/>
      <c r="CZ2327" s="3"/>
      <c r="DA2327" s="3"/>
      <c r="DB2327" s="3"/>
      <c r="DC2327" s="3"/>
      <c r="DD2327" s="3"/>
      <c r="DE2327" s="3"/>
      <c r="DF2327" s="3"/>
      <c r="DG2327" s="3"/>
      <c r="DH2327" s="3"/>
      <c r="DI2327" s="3"/>
      <c r="DJ2327" s="3"/>
      <c r="DK2327" s="3"/>
      <c r="DL2327" s="3"/>
      <c r="DM2327" s="3"/>
      <c r="DN2327" s="3"/>
      <c r="DO2327" s="3"/>
      <c r="DP2327" s="3"/>
      <c r="DQ2327" s="3"/>
      <c r="DR2327" s="3"/>
      <c r="DS2327" s="3"/>
      <c r="DT2327" s="3"/>
      <c r="DU2327" s="3"/>
      <c r="DV2327" s="3"/>
      <c r="DW2327" s="3"/>
      <c r="DX2327" s="3"/>
      <c r="DY2327" s="3"/>
      <c r="DZ2327" s="3"/>
      <c r="EA2327" s="3"/>
      <c r="EB2327" s="3"/>
      <c r="EC2327" s="3"/>
      <c r="ED2327" s="3"/>
      <c r="EE2327" s="3"/>
      <c r="EF2327" s="3"/>
      <c r="EG2327" s="3"/>
      <c r="EH2327" s="3"/>
      <c r="EI2327" s="3"/>
      <c r="EJ2327" s="3"/>
      <c r="EK2327" s="3"/>
      <c r="EL2327" s="3"/>
      <c r="EM2327" s="3"/>
      <c r="EN2327" s="3"/>
    </row>
    <row r="2328" spans="1:144" x14ac:dyDescent="0.2">
      <c r="A2328" s="138"/>
      <c r="B2328" s="56"/>
      <c r="C2328" s="41"/>
      <c r="D2328" s="38"/>
      <c r="E2328" s="42"/>
      <c r="F2328" s="1"/>
      <c r="G2328" s="51"/>
      <c r="H2328" s="43"/>
      <c r="I2328" s="51"/>
      <c r="J2328" s="41"/>
      <c r="K2328" s="41"/>
      <c r="L2328" s="2"/>
      <c r="M2328" s="42"/>
      <c r="N2328" s="5"/>
      <c r="O2328" s="4"/>
      <c r="P2328" s="4"/>
      <c r="Q2328" s="4"/>
      <c r="R2328" s="5"/>
      <c r="S2328" s="3"/>
      <c r="T2328" s="4"/>
      <c r="U2328" s="5"/>
      <c r="V2328" s="5"/>
      <c r="W2328" s="5"/>
      <c r="X2328" s="4"/>
      <c r="Y2328" s="6"/>
      <c r="Z2328" s="4"/>
      <c r="AA2328" s="4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  <c r="CC2328" s="3"/>
      <c r="CD2328" s="3"/>
      <c r="CE2328" s="3"/>
      <c r="CF2328" s="3"/>
      <c r="CG2328" s="3"/>
      <c r="CH2328" s="3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  <c r="CV2328" s="3"/>
      <c r="CW2328" s="3"/>
      <c r="CX2328" s="3"/>
      <c r="CY2328" s="3"/>
      <c r="CZ2328" s="3"/>
      <c r="DA2328" s="3"/>
      <c r="DB2328" s="3"/>
      <c r="DC2328" s="3"/>
      <c r="DD2328" s="3"/>
      <c r="DE2328" s="3"/>
      <c r="DF2328" s="3"/>
      <c r="DG2328" s="3"/>
      <c r="DH2328" s="3"/>
      <c r="DI2328" s="3"/>
      <c r="DJ2328" s="3"/>
      <c r="DK2328" s="3"/>
      <c r="DL2328" s="3"/>
      <c r="DM2328" s="3"/>
      <c r="DN2328" s="3"/>
      <c r="DO2328" s="3"/>
      <c r="DP2328" s="3"/>
      <c r="DQ2328" s="3"/>
      <c r="DR2328" s="3"/>
      <c r="DS2328" s="3"/>
      <c r="DT2328" s="3"/>
      <c r="DU2328" s="3"/>
      <c r="DV2328" s="3"/>
      <c r="DW2328" s="3"/>
      <c r="DX2328" s="3"/>
      <c r="DY2328" s="3"/>
      <c r="DZ2328" s="3"/>
      <c r="EA2328" s="3"/>
      <c r="EB2328" s="3"/>
      <c r="EC2328" s="3"/>
      <c r="ED2328" s="3"/>
      <c r="EE2328" s="3"/>
      <c r="EF2328" s="3"/>
      <c r="EG2328" s="3"/>
      <c r="EH2328" s="3"/>
      <c r="EI2328" s="3"/>
      <c r="EJ2328" s="3"/>
      <c r="EK2328" s="3"/>
      <c r="EL2328" s="3"/>
      <c r="EM2328" s="3"/>
      <c r="EN2328" s="3"/>
    </row>
    <row r="2329" spans="1:144" x14ac:dyDescent="0.2">
      <c r="A2329" s="138"/>
      <c r="B2329" s="56"/>
      <c r="C2329" s="41"/>
      <c r="D2329" s="38"/>
      <c r="E2329" s="42"/>
      <c r="F2329" s="1"/>
      <c r="G2329" s="51"/>
      <c r="H2329" s="43"/>
      <c r="I2329" s="51"/>
      <c r="J2329" s="41"/>
      <c r="K2329" s="41"/>
      <c r="L2329" s="2"/>
      <c r="M2329" s="42"/>
      <c r="N2329" s="5"/>
      <c r="O2329" s="4"/>
      <c r="P2329" s="4"/>
      <c r="Q2329" s="4"/>
      <c r="R2329" s="5"/>
      <c r="S2329" s="3"/>
      <c r="T2329" s="4"/>
      <c r="U2329" s="5"/>
      <c r="V2329" s="5"/>
      <c r="W2329" s="5"/>
      <c r="X2329" s="4"/>
      <c r="Y2329" s="6"/>
      <c r="Z2329" s="4"/>
      <c r="AA2329" s="4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3"/>
      <c r="DH2329" s="3"/>
      <c r="DI2329" s="3"/>
      <c r="DJ2329" s="3"/>
      <c r="DK2329" s="3"/>
      <c r="DL2329" s="3"/>
      <c r="DM2329" s="3"/>
      <c r="DN2329" s="3"/>
      <c r="DO2329" s="3"/>
      <c r="DP2329" s="3"/>
      <c r="DQ2329" s="3"/>
      <c r="DR2329" s="3"/>
      <c r="DS2329" s="3"/>
      <c r="DT2329" s="3"/>
      <c r="DU2329" s="3"/>
      <c r="DV2329" s="3"/>
      <c r="DW2329" s="3"/>
      <c r="DX2329" s="3"/>
      <c r="DY2329" s="3"/>
      <c r="DZ2329" s="3"/>
      <c r="EA2329" s="3"/>
      <c r="EB2329" s="3"/>
      <c r="EC2329" s="3"/>
      <c r="ED2329" s="3"/>
      <c r="EE2329" s="3"/>
      <c r="EF2329" s="3"/>
      <c r="EG2329" s="3"/>
      <c r="EH2329" s="3"/>
      <c r="EI2329" s="3"/>
      <c r="EJ2329" s="3"/>
      <c r="EK2329" s="3"/>
      <c r="EL2329" s="3"/>
      <c r="EM2329" s="3"/>
      <c r="EN2329" s="3"/>
    </row>
    <row r="2330" spans="1:144" x14ac:dyDescent="0.2">
      <c r="A2330" s="138"/>
      <c r="B2330" s="56"/>
      <c r="C2330" s="41"/>
      <c r="D2330" s="38"/>
      <c r="E2330" s="42"/>
      <c r="F2330" s="1"/>
      <c r="G2330" s="51"/>
      <c r="H2330" s="43"/>
      <c r="I2330" s="51"/>
      <c r="J2330" s="41"/>
      <c r="K2330" s="41"/>
      <c r="L2330" s="2"/>
      <c r="M2330" s="42"/>
      <c r="N2330" s="5"/>
      <c r="O2330" s="4"/>
      <c r="P2330" s="4"/>
      <c r="Q2330" s="4"/>
      <c r="R2330" s="5"/>
      <c r="S2330" s="3"/>
      <c r="T2330" s="4"/>
      <c r="U2330" s="5"/>
      <c r="V2330" s="5"/>
      <c r="W2330" s="5"/>
      <c r="X2330" s="4"/>
      <c r="Y2330" s="6"/>
      <c r="Z2330" s="4"/>
      <c r="AA2330" s="4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  <c r="CV2330" s="3"/>
      <c r="CW2330" s="3"/>
      <c r="CX2330" s="3"/>
      <c r="CY2330" s="3"/>
      <c r="CZ2330" s="3"/>
      <c r="DA2330" s="3"/>
      <c r="DB2330" s="3"/>
      <c r="DC2330" s="3"/>
      <c r="DD2330" s="3"/>
      <c r="DE2330" s="3"/>
      <c r="DF2330" s="3"/>
      <c r="DG2330" s="3"/>
      <c r="DH2330" s="3"/>
      <c r="DI2330" s="3"/>
      <c r="DJ2330" s="3"/>
      <c r="DK2330" s="3"/>
      <c r="DL2330" s="3"/>
      <c r="DM2330" s="3"/>
      <c r="DN2330" s="3"/>
      <c r="DO2330" s="3"/>
      <c r="DP2330" s="3"/>
      <c r="DQ2330" s="3"/>
      <c r="DR2330" s="3"/>
      <c r="DS2330" s="3"/>
      <c r="DT2330" s="3"/>
      <c r="DU2330" s="3"/>
      <c r="DV2330" s="3"/>
      <c r="DW2330" s="3"/>
      <c r="DX2330" s="3"/>
      <c r="DY2330" s="3"/>
      <c r="DZ2330" s="3"/>
      <c r="EA2330" s="3"/>
      <c r="EB2330" s="3"/>
      <c r="EC2330" s="3"/>
      <c r="ED2330" s="3"/>
      <c r="EE2330" s="3"/>
      <c r="EF2330" s="3"/>
      <c r="EG2330" s="3"/>
      <c r="EH2330" s="3"/>
      <c r="EI2330" s="3"/>
      <c r="EJ2330" s="3"/>
      <c r="EK2330" s="3"/>
      <c r="EL2330" s="3"/>
      <c r="EM2330" s="3"/>
      <c r="EN2330" s="3"/>
    </row>
    <row r="2331" spans="1:144" x14ac:dyDescent="0.2">
      <c r="A2331" s="138"/>
      <c r="B2331" s="56"/>
      <c r="C2331" s="41"/>
      <c r="D2331" s="38"/>
      <c r="E2331" s="42"/>
      <c r="F2331" s="1"/>
      <c r="G2331" s="51"/>
      <c r="H2331" s="43"/>
      <c r="I2331" s="51"/>
      <c r="J2331" s="41"/>
      <c r="K2331" s="41"/>
      <c r="L2331" s="2"/>
      <c r="M2331" s="42"/>
      <c r="N2331" s="5"/>
      <c r="O2331" s="4"/>
      <c r="P2331" s="4"/>
      <c r="Q2331" s="4"/>
      <c r="R2331" s="5"/>
      <c r="S2331" s="3"/>
      <c r="T2331" s="4"/>
      <c r="U2331" s="5"/>
      <c r="V2331" s="5"/>
      <c r="W2331" s="5"/>
      <c r="X2331" s="4"/>
      <c r="Y2331" s="6"/>
      <c r="Z2331" s="4"/>
      <c r="AA2331" s="4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  <c r="CV2331" s="3"/>
      <c r="CW2331" s="3"/>
      <c r="CX2331" s="3"/>
      <c r="CY2331" s="3"/>
      <c r="CZ2331" s="3"/>
      <c r="DA2331" s="3"/>
      <c r="DB2331" s="3"/>
      <c r="DC2331" s="3"/>
      <c r="DD2331" s="3"/>
      <c r="DE2331" s="3"/>
      <c r="DF2331" s="3"/>
      <c r="DG2331" s="3"/>
      <c r="DH2331" s="3"/>
      <c r="DI2331" s="3"/>
      <c r="DJ2331" s="3"/>
      <c r="DK2331" s="3"/>
      <c r="DL2331" s="3"/>
      <c r="DM2331" s="3"/>
      <c r="DN2331" s="3"/>
      <c r="DO2331" s="3"/>
      <c r="DP2331" s="3"/>
      <c r="DQ2331" s="3"/>
      <c r="DR2331" s="3"/>
      <c r="DS2331" s="3"/>
      <c r="DT2331" s="3"/>
      <c r="DU2331" s="3"/>
      <c r="DV2331" s="3"/>
      <c r="DW2331" s="3"/>
      <c r="DX2331" s="3"/>
      <c r="DY2331" s="3"/>
      <c r="DZ2331" s="3"/>
      <c r="EA2331" s="3"/>
      <c r="EB2331" s="3"/>
      <c r="EC2331" s="3"/>
      <c r="ED2331" s="3"/>
      <c r="EE2331" s="3"/>
      <c r="EF2331" s="3"/>
      <c r="EG2331" s="3"/>
      <c r="EH2331" s="3"/>
      <c r="EI2331" s="3"/>
      <c r="EJ2331" s="3"/>
      <c r="EK2331" s="3"/>
      <c r="EL2331" s="3"/>
      <c r="EM2331" s="3"/>
      <c r="EN2331" s="3"/>
    </row>
    <row r="2332" spans="1:144" x14ac:dyDescent="0.2">
      <c r="A2332" s="138"/>
      <c r="B2332" s="56"/>
      <c r="C2332" s="41"/>
      <c r="D2332" s="38"/>
      <c r="E2332" s="42"/>
      <c r="F2332" s="1"/>
      <c r="G2332" s="51"/>
      <c r="H2332" s="43"/>
      <c r="I2332" s="51"/>
      <c r="J2332" s="41"/>
      <c r="K2332" s="41"/>
      <c r="L2332" s="2"/>
      <c r="M2332" s="42"/>
      <c r="N2332" s="5"/>
      <c r="O2332" s="4"/>
      <c r="P2332" s="4"/>
      <c r="Q2332" s="4"/>
      <c r="R2332" s="5"/>
      <c r="S2332" s="3"/>
      <c r="T2332" s="4"/>
      <c r="U2332" s="5"/>
      <c r="V2332" s="5"/>
      <c r="W2332" s="5"/>
      <c r="X2332" s="4"/>
      <c r="Y2332" s="6"/>
      <c r="Z2332" s="4"/>
      <c r="AA2332" s="4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  <c r="CV2332" s="3"/>
      <c r="CW2332" s="3"/>
      <c r="CX2332" s="3"/>
      <c r="CY2332" s="3"/>
      <c r="CZ2332" s="3"/>
      <c r="DA2332" s="3"/>
      <c r="DB2332" s="3"/>
      <c r="DC2332" s="3"/>
      <c r="DD2332" s="3"/>
      <c r="DE2332" s="3"/>
      <c r="DF2332" s="3"/>
      <c r="DG2332" s="3"/>
      <c r="DH2332" s="3"/>
      <c r="DI2332" s="3"/>
      <c r="DJ2332" s="3"/>
      <c r="DK2332" s="3"/>
      <c r="DL2332" s="3"/>
      <c r="DM2332" s="3"/>
      <c r="DN2332" s="3"/>
      <c r="DO2332" s="3"/>
      <c r="DP2332" s="3"/>
      <c r="DQ2332" s="3"/>
      <c r="DR2332" s="3"/>
      <c r="DS2332" s="3"/>
      <c r="DT2332" s="3"/>
      <c r="DU2332" s="3"/>
      <c r="DV2332" s="3"/>
      <c r="DW2332" s="3"/>
      <c r="DX2332" s="3"/>
      <c r="DY2332" s="3"/>
      <c r="DZ2332" s="3"/>
      <c r="EA2332" s="3"/>
      <c r="EB2332" s="3"/>
      <c r="EC2332" s="3"/>
      <c r="ED2332" s="3"/>
      <c r="EE2332" s="3"/>
      <c r="EF2332" s="3"/>
      <c r="EG2332" s="3"/>
      <c r="EH2332" s="3"/>
      <c r="EI2332" s="3"/>
      <c r="EJ2332" s="3"/>
      <c r="EK2332" s="3"/>
      <c r="EL2332" s="3"/>
      <c r="EM2332" s="3"/>
      <c r="EN2332" s="3"/>
    </row>
    <row r="2333" spans="1:144" x14ac:dyDescent="0.2">
      <c r="A2333" s="138"/>
      <c r="B2333" s="56"/>
      <c r="C2333" s="41"/>
      <c r="D2333" s="38"/>
      <c r="E2333" s="42"/>
      <c r="F2333" s="1"/>
      <c r="G2333" s="51"/>
      <c r="H2333" s="43"/>
      <c r="I2333" s="51"/>
      <c r="J2333" s="41"/>
      <c r="K2333" s="41"/>
      <c r="L2333" s="2"/>
      <c r="M2333" s="42"/>
      <c r="N2333" s="5"/>
      <c r="O2333" s="4"/>
      <c r="P2333" s="4"/>
      <c r="Q2333" s="4"/>
      <c r="R2333" s="5"/>
      <c r="S2333" s="3"/>
      <c r="T2333" s="4"/>
      <c r="U2333" s="5"/>
      <c r="V2333" s="5"/>
      <c r="W2333" s="5"/>
      <c r="X2333" s="4"/>
      <c r="Y2333" s="6"/>
      <c r="Z2333" s="4"/>
      <c r="AA2333" s="4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3"/>
      <c r="DH2333" s="3"/>
      <c r="DI2333" s="3"/>
      <c r="DJ2333" s="3"/>
      <c r="DK2333" s="3"/>
      <c r="DL2333" s="3"/>
      <c r="DM2333" s="3"/>
      <c r="DN2333" s="3"/>
      <c r="DO2333" s="3"/>
      <c r="DP2333" s="3"/>
      <c r="DQ2333" s="3"/>
      <c r="DR2333" s="3"/>
      <c r="DS2333" s="3"/>
      <c r="DT2333" s="3"/>
      <c r="DU2333" s="3"/>
      <c r="DV2333" s="3"/>
      <c r="DW2333" s="3"/>
      <c r="DX2333" s="3"/>
      <c r="DY2333" s="3"/>
      <c r="DZ2333" s="3"/>
      <c r="EA2333" s="3"/>
      <c r="EB2333" s="3"/>
      <c r="EC2333" s="3"/>
      <c r="ED2333" s="3"/>
      <c r="EE2333" s="3"/>
      <c r="EF2333" s="3"/>
      <c r="EG2333" s="3"/>
      <c r="EH2333" s="3"/>
      <c r="EI2333" s="3"/>
      <c r="EJ2333" s="3"/>
      <c r="EK2333" s="3"/>
      <c r="EL2333" s="3"/>
      <c r="EM2333" s="3"/>
      <c r="EN2333" s="3"/>
    </row>
    <row r="2334" spans="1:144" x14ac:dyDescent="0.2">
      <c r="A2334" s="138"/>
      <c r="B2334" s="56"/>
      <c r="C2334" s="41"/>
      <c r="D2334" s="38"/>
      <c r="E2334" s="42"/>
      <c r="F2334" s="1"/>
      <c r="G2334" s="51"/>
      <c r="H2334" s="43"/>
      <c r="I2334" s="51"/>
      <c r="J2334" s="41"/>
      <c r="K2334" s="41"/>
      <c r="L2334" s="2"/>
      <c r="M2334" s="42"/>
      <c r="N2334" s="5"/>
      <c r="O2334" s="4"/>
      <c r="P2334" s="4"/>
      <c r="Q2334" s="4"/>
      <c r="R2334" s="5"/>
      <c r="S2334" s="3"/>
      <c r="T2334" s="4"/>
      <c r="U2334" s="5"/>
      <c r="V2334" s="5"/>
      <c r="W2334" s="5"/>
      <c r="X2334" s="4"/>
      <c r="Y2334" s="6"/>
      <c r="Z2334" s="4"/>
      <c r="AA2334" s="4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3"/>
      <c r="DH2334" s="3"/>
      <c r="DI2334" s="3"/>
      <c r="DJ2334" s="3"/>
      <c r="DK2334" s="3"/>
      <c r="DL2334" s="3"/>
      <c r="DM2334" s="3"/>
      <c r="DN2334" s="3"/>
      <c r="DO2334" s="3"/>
      <c r="DP2334" s="3"/>
      <c r="DQ2334" s="3"/>
      <c r="DR2334" s="3"/>
      <c r="DS2334" s="3"/>
      <c r="DT2334" s="3"/>
      <c r="DU2334" s="3"/>
      <c r="DV2334" s="3"/>
      <c r="DW2334" s="3"/>
      <c r="DX2334" s="3"/>
      <c r="DY2334" s="3"/>
      <c r="DZ2334" s="3"/>
      <c r="EA2334" s="3"/>
      <c r="EB2334" s="3"/>
      <c r="EC2334" s="3"/>
      <c r="ED2334" s="3"/>
      <c r="EE2334" s="3"/>
      <c r="EF2334" s="3"/>
      <c r="EG2334" s="3"/>
      <c r="EH2334" s="3"/>
      <c r="EI2334" s="3"/>
      <c r="EJ2334" s="3"/>
      <c r="EK2334" s="3"/>
      <c r="EL2334" s="3"/>
      <c r="EM2334" s="3"/>
      <c r="EN2334" s="3"/>
    </row>
    <row r="2335" spans="1:144" x14ac:dyDescent="0.2">
      <c r="A2335" s="138"/>
      <c r="B2335" s="56"/>
      <c r="C2335" s="41"/>
      <c r="D2335" s="38"/>
      <c r="E2335" s="42"/>
      <c r="F2335" s="1"/>
      <c r="G2335" s="51"/>
      <c r="H2335" s="43"/>
      <c r="I2335" s="51"/>
      <c r="J2335" s="41"/>
      <c r="K2335" s="41"/>
      <c r="L2335" s="2"/>
      <c r="M2335" s="42"/>
      <c r="N2335" s="5"/>
      <c r="O2335" s="4"/>
      <c r="P2335" s="4"/>
      <c r="Q2335" s="4"/>
      <c r="R2335" s="5"/>
      <c r="S2335" s="3"/>
      <c r="T2335" s="4"/>
      <c r="U2335" s="5"/>
      <c r="V2335" s="5"/>
      <c r="W2335" s="5"/>
      <c r="X2335" s="4"/>
      <c r="Y2335" s="6"/>
      <c r="Z2335" s="4"/>
      <c r="AA2335" s="4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  <c r="CV2335" s="3"/>
      <c r="CW2335" s="3"/>
      <c r="CX2335" s="3"/>
      <c r="CY2335" s="3"/>
      <c r="CZ2335" s="3"/>
      <c r="DA2335" s="3"/>
      <c r="DB2335" s="3"/>
      <c r="DC2335" s="3"/>
      <c r="DD2335" s="3"/>
      <c r="DE2335" s="3"/>
      <c r="DF2335" s="3"/>
      <c r="DG2335" s="3"/>
      <c r="DH2335" s="3"/>
      <c r="DI2335" s="3"/>
      <c r="DJ2335" s="3"/>
      <c r="DK2335" s="3"/>
      <c r="DL2335" s="3"/>
      <c r="DM2335" s="3"/>
      <c r="DN2335" s="3"/>
      <c r="DO2335" s="3"/>
      <c r="DP2335" s="3"/>
      <c r="DQ2335" s="3"/>
      <c r="DR2335" s="3"/>
      <c r="DS2335" s="3"/>
      <c r="DT2335" s="3"/>
      <c r="DU2335" s="3"/>
      <c r="DV2335" s="3"/>
      <c r="DW2335" s="3"/>
      <c r="DX2335" s="3"/>
      <c r="DY2335" s="3"/>
      <c r="DZ2335" s="3"/>
      <c r="EA2335" s="3"/>
      <c r="EB2335" s="3"/>
      <c r="EC2335" s="3"/>
      <c r="ED2335" s="3"/>
      <c r="EE2335" s="3"/>
      <c r="EF2335" s="3"/>
      <c r="EG2335" s="3"/>
      <c r="EH2335" s="3"/>
      <c r="EI2335" s="3"/>
      <c r="EJ2335" s="3"/>
      <c r="EK2335" s="3"/>
      <c r="EL2335" s="3"/>
      <c r="EM2335" s="3"/>
      <c r="EN2335" s="3"/>
    </row>
    <row r="2336" spans="1:144" x14ac:dyDescent="0.2">
      <c r="A2336" s="138"/>
      <c r="B2336" s="56"/>
      <c r="C2336" s="41"/>
      <c r="D2336" s="38"/>
      <c r="E2336" s="42"/>
      <c r="F2336" s="1"/>
      <c r="G2336" s="51"/>
      <c r="H2336" s="43"/>
      <c r="I2336" s="51"/>
      <c r="J2336" s="41"/>
      <c r="K2336" s="41"/>
      <c r="L2336" s="2"/>
      <c r="M2336" s="42"/>
      <c r="N2336" s="5"/>
      <c r="O2336" s="4"/>
      <c r="P2336" s="4"/>
      <c r="Q2336" s="4"/>
      <c r="R2336" s="5"/>
      <c r="S2336" s="3"/>
      <c r="T2336" s="4"/>
      <c r="U2336" s="5"/>
      <c r="V2336" s="5"/>
      <c r="W2336" s="5"/>
      <c r="X2336" s="4"/>
      <c r="Y2336" s="6"/>
      <c r="Z2336" s="4"/>
      <c r="AA2336" s="4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  <c r="CV2336" s="3"/>
      <c r="CW2336" s="3"/>
      <c r="CX2336" s="3"/>
      <c r="CY2336" s="3"/>
      <c r="CZ2336" s="3"/>
      <c r="DA2336" s="3"/>
      <c r="DB2336" s="3"/>
      <c r="DC2336" s="3"/>
      <c r="DD2336" s="3"/>
      <c r="DE2336" s="3"/>
      <c r="DF2336" s="3"/>
      <c r="DG2336" s="3"/>
      <c r="DH2336" s="3"/>
      <c r="DI2336" s="3"/>
      <c r="DJ2336" s="3"/>
      <c r="DK2336" s="3"/>
      <c r="DL2336" s="3"/>
      <c r="DM2336" s="3"/>
      <c r="DN2336" s="3"/>
      <c r="DO2336" s="3"/>
      <c r="DP2336" s="3"/>
      <c r="DQ2336" s="3"/>
      <c r="DR2336" s="3"/>
      <c r="DS2336" s="3"/>
      <c r="DT2336" s="3"/>
      <c r="DU2336" s="3"/>
      <c r="DV2336" s="3"/>
      <c r="DW2336" s="3"/>
      <c r="DX2336" s="3"/>
      <c r="DY2336" s="3"/>
      <c r="DZ2336" s="3"/>
      <c r="EA2336" s="3"/>
      <c r="EB2336" s="3"/>
      <c r="EC2336" s="3"/>
      <c r="ED2336" s="3"/>
      <c r="EE2336" s="3"/>
      <c r="EF2336" s="3"/>
      <c r="EG2336" s="3"/>
      <c r="EH2336" s="3"/>
      <c r="EI2336" s="3"/>
      <c r="EJ2336" s="3"/>
      <c r="EK2336" s="3"/>
      <c r="EL2336" s="3"/>
      <c r="EM2336" s="3"/>
      <c r="EN2336" s="3"/>
    </row>
    <row r="2337" spans="1:144" x14ac:dyDescent="0.2">
      <c r="A2337" s="138"/>
      <c r="B2337" s="56"/>
      <c r="C2337" s="41"/>
      <c r="D2337" s="38"/>
      <c r="E2337" s="42"/>
      <c r="F2337" s="1"/>
      <c r="G2337" s="51"/>
      <c r="H2337" s="43"/>
      <c r="I2337" s="51"/>
      <c r="J2337" s="41"/>
      <c r="K2337" s="41"/>
      <c r="L2337" s="2"/>
      <c r="M2337" s="42"/>
      <c r="N2337" s="5"/>
      <c r="O2337" s="4"/>
      <c r="P2337" s="4"/>
      <c r="Q2337" s="4"/>
      <c r="R2337" s="5"/>
      <c r="S2337" s="3"/>
      <c r="T2337" s="4"/>
      <c r="U2337" s="5"/>
      <c r="V2337" s="5"/>
      <c r="W2337" s="5"/>
      <c r="X2337" s="4"/>
      <c r="Y2337" s="6"/>
      <c r="Z2337" s="4"/>
      <c r="AA2337" s="4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3"/>
      <c r="DH2337" s="3"/>
      <c r="DI2337" s="3"/>
      <c r="DJ2337" s="3"/>
      <c r="DK2337" s="3"/>
      <c r="DL2337" s="3"/>
      <c r="DM2337" s="3"/>
      <c r="DN2337" s="3"/>
      <c r="DO2337" s="3"/>
      <c r="DP2337" s="3"/>
      <c r="DQ2337" s="3"/>
      <c r="DR2337" s="3"/>
      <c r="DS2337" s="3"/>
      <c r="DT2337" s="3"/>
      <c r="DU2337" s="3"/>
      <c r="DV2337" s="3"/>
      <c r="DW2337" s="3"/>
      <c r="DX2337" s="3"/>
      <c r="DY2337" s="3"/>
      <c r="DZ2337" s="3"/>
      <c r="EA2337" s="3"/>
      <c r="EB2337" s="3"/>
      <c r="EC2337" s="3"/>
      <c r="ED2337" s="3"/>
      <c r="EE2337" s="3"/>
      <c r="EF2337" s="3"/>
      <c r="EG2337" s="3"/>
      <c r="EH2337" s="3"/>
      <c r="EI2337" s="3"/>
      <c r="EJ2337" s="3"/>
      <c r="EK2337" s="3"/>
      <c r="EL2337" s="3"/>
      <c r="EM2337" s="3"/>
      <c r="EN2337" s="3"/>
    </row>
    <row r="2338" spans="1:144" x14ac:dyDescent="0.2">
      <c r="A2338" s="138"/>
      <c r="B2338" s="56"/>
      <c r="C2338" s="41"/>
      <c r="D2338" s="38"/>
      <c r="E2338" s="42"/>
      <c r="F2338" s="1"/>
      <c r="G2338" s="51"/>
      <c r="H2338" s="43"/>
      <c r="I2338" s="51"/>
      <c r="J2338" s="41"/>
      <c r="K2338" s="41"/>
      <c r="L2338" s="2"/>
      <c r="M2338" s="42"/>
      <c r="N2338" s="5"/>
      <c r="O2338" s="4"/>
      <c r="P2338" s="4"/>
      <c r="Q2338" s="4"/>
      <c r="R2338" s="5"/>
      <c r="S2338" s="3"/>
      <c r="T2338" s="4"/>
      <c r="U2338" s="5"/>
      <c r="V2338" s="5"/>
      <c r="W2338" s="5"/>
      <c r="X2338" s="4"/>
      <c r="Y2338" s="6"/>
      <c r="Z2338" s="4"/>
      <c r="AA2338" s="4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  <c r="CV2338" s="3"/>
      <c r="CW2338" s="3"/>
      <c r="CX2338" s="3"/>
      <c r="CY2338" s="3"/>
      <c r="CZ2338" s="3"/>
      <c r="DA2338" s="3"/>
      <c r="DB2338" s="3"/>
      <c r="DC2338" s="3"/>
      <c r="DD2338" s="3"/>
      <c r="DE2338" s="3"/>
      <c r="DF2338" s="3"/>
      <c r="DG2338" s="3"/>
      <c r="DH2338" s="3"/>
      <c r="DI2338" s="3"/>
      <c r="DJ2338" s="3"/>
      <c r="DK2338" s="3"/>
      <c r="DL2338" s="3"/>
      <c r="DM2338" s="3"/>
      <c r="DN2338" s="3"/>
      <c r="DO2338" s="3"/>
      <c r="DP2338" s="3"/>
      <c r="DQ2338" s="3"/>
      <c r="DR2338" s="3"/>
      <c r="DS2338" s="3"/>
      <c r="DT2338" s="3"/>
      <c r="DU2338" s="3"/>
      <c r="DV2338" s="3"/>
      <c r="DW2338" s="3"/>
      <c r="DX2338" s="3"/>
      <c r="DY2338" s="3"/>
      <c r="DZ2338" s="3"/>
      <c r="EA2338" s="3"/>
      <c r="EB2338" s="3"/>
      <c r="EC2338" s="3"/>
      <c r="ED2338" s="3"/>
      <c r="EE2338" s="3"/>
      <c r="EF2338" s="3"/>
      <c r="EG2338" s="3"/>
      <c r="EH2338" s="3"/>
      <c r="EI2338" s="3"/>
      <c r="EJ2338" s="3"/>
      <c r="EK2338" s="3"/>
      <c r="EL2338" s="3"/>
      <c r="EM2338" s="3"/>
      <c r="EN2338" s="3"/>
    </row>
    <row r="2339" spans="1:144" x14ac:dyDescent="0.2">
      <c r="A2339" s="138"/>
      <c r="B2339" s="56"/>
      <c r="C2339" s="41"/>
      <c r="D2339" s="38"/>
      <c r="E2339" s="42"/>
      <c r="F2339" s="1"/>
      <c r="G2339" s="51"/>
      <c r="H2339" s="43"/>
      <c r="I2339" s="51"/>
      <c r="J2339" s="41"/>
      <c r="K2339" s="41"/>
      <c r="L2339" s="2"/>
      <c r="M2339" s="42"/>
      <c r="N2339" s="5"/>
      <c r="O2339" s="4"/>
      <c r="P2339" s="4"/>
      <c r="Q2339" s="4"/>
      <c r="R2339" s="5"/>
      <c r="S2339" s="3"/>
      <c r="T2339" s="4"/>
      <c r="U2339" s="5"/>
      <c r="V2339" s="5"/>
      <c r="W2339" s="5"/>
      <c r="X2339" s="4"/>
      <c r="Y2339" s="6"/>
      <c r="Z2339" s="4"/>
      <c r="AA2339" s="4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  <c r="DA2339" s="3"/>
      <c r="DB2339" s="3"/>
      <c r="DC2339" s="3"/>
      <c r="DD2339" s="3"/>
      <c r="DE2339" s="3"/>
      <c r="DF2339" s="3"/>
      <c r="DG2339" s="3"/>
      <c r="DH2339" s="3"/>
      <c r="DI2339" s="3"/>
      <c r="DJ2339" s="3"/>
      <c r="DK2339" s="3"/>
      <c r="DL2339" s="3"/>
      <c r="DM2339" s="3"/>
      <c r="DN2339" s="3"/>
      <c r="DO2339" s="3"/>
      <c r="DP2339" s="3"/>
      <c r="DQ2339" s="3"/>
      <c r="DR2339" s="3"/>
      <c r="DS2339" s="3"/>
      <c r="DT2339" s="3"/>
      <c r="DU2339" s="3"/>
      <c r="DV2339" s="3"/>
      <c r="DW2339" s="3"/>
      <c r="DX2339" s="3"/>
      <c r="DY2339" s="3"/>
      <c r="DZ2339" s="3"/>
      <c r="EA2339" s="3"/>
      <c r="EB2339" s="3"/>
      <c r="EC2339" s="3"/>
      <c r="ED2339" s="3"/>
      <c r="EE2339" s="3"/>
      <c r="EF2339" s="3"/>
      <c r="EG2339" s="3"/>
      <c r="EH2339" s="3"/>
      <c r="EI2339" s="3"/>
      <c r="EJ2339" s="3"/>
      <c r="EK2339" s="3"/>
      <c r="EL2339" s="3"/>
      <c r="EM2339" s="3"/>
      <c r="EN2339" s="3"/>
    </row>
    <row r="2340" spans="1:144" x14ac:dyDescent="0.2">
      <c r="A2340" s="138"/>
      <c r="B2340" s="56"/>
      <c r="C2340" s="41"/>
      <c r="D2340" s="38"/>
      <c r="E2340" s="42"/>
      <c r="F2340" s="1"/>
      <c r="G2340" s="51"/>
      <c r="H2340" s="43"/>
      <c r="I2340" s="51"/>
      <c r="J2340" s="41"/>
      <c r="K2340" s="41"/>
      <c r="L2340" s="2"/>
      <c r="M2340" s="42"/>
      <c r="N2340" s="5"/>
      <c r="O2340" s="4"/>
      <c r="P2340" s="4"/>
      <c r="Q2340" s="4"/>
      <c r="R2340" s="5"/>
      <c r="S2340" s="3"/>
      <c r="T2340" s="4"/>
      <c r="U2340" s="5"/>
      <c r="V2340" s="5"/>
      <c r="W2340" s="5"/>
      <c r="X2340" s="4"/>
      <c r="Y2340" s="6"/>
      <c r="Z2340" s="4"/>
      <c r="AA2340" s="4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  <c r="CV2340" s="3"/>
      <c r="CW2340" s="3"/>
      <c r="CX2340" s="3"/>
      <c r="CY2340" s="3"/>
      <c r="CZ2340" s="3"/>
      <c r="DA2340" s="3"/>
      <c r="DB2340" s="3"/>
      <c r="DC2340" s="3"/>
      <c r="DD2340" s="3"/>
      <c r="DE2340" s="3"/>
      <c r="DF2340" s="3"/>
      <c r="DG2340" s="3"/>
      <c r="DH2340" s="3"/>
      <c r="DI2340" s="3"/>
      <c r="DJ2340" s="3"/>
      <c r="DK2340" s="3"/>
      <c r="DL2340" s="3"/>
      <c r="DM2340" s="3"/>
      <c r="DN2340" s="3"/>
      <c r="DO2340" s="3"/>
      <c r="DP2340" s="3"/>
      <c r="DQ2340" s="3"/>
      <c r="DR2340" s="3"/>
      <c r="DS2340" s="3"/>
      <c r="DT2340" s="3"/>
      <c r="DU2340" s="3"/>
      <c r="DV2340" s="3"/>
      <c r="DW2340" s="3"/>
      <c r="DX2340" s="3"/>
      <c r="DY2340" s="3"/>
      <c r="DZ2340" s="3"/>
      <c r="EA2340" s="3"/>
      <c r="EB2340" s="3"/>
      <c r="EC2340" s="3"/>
      <c r="ED2340" s="3"/>
      <c r="EE2340" s="3"/>
      <c r="EF2340" s="3"/>
      <c r="EG2340" s="3"/>
      <c r="EH2340" s="3"/>
      <c r="EI2340" s="3"/>
      <c r="EJ2340" s="3"/>
      <c r="EK2340" s="3"/>
      <c r="EL2340" s="3"/>
      <c r="EM2340" s="3"/>
      <c r="EN2340" s="3"/>
    </row>
    <row r="2341" spans="1:144" x14ac:dyDescent="0.2">
      <c r="A2341" s="138"/>
      <c r="B2341" s="56"/>
      <c r="C2341" s="41"/>
      <c r="D2341" s="38"/>
      <c r="E2341" s="42"/>
      <c r="F2341" s="1"/>
      <c r="G2341" s="51"/>
      <c r="H2341" s="43"/>
      <c r="I2341" s="51"/>
      <c r="J2341" s="41"/>
      <c r="K2341" s="41"/>
      <c r="L2341" s="2"/>
      <c r="M2341" s="42"/>
      <c r="N2341" s="5"/>
      <c r="O2341" s="4"/>
      <c r="P2341" s="4"/>
      <c r="Q2341" s="4"/>
      <c r="R2341" s="5"/>
      <c r="S2341" s="3"/>
      <c r="T2341" s="4"/>
      <c r="U2341" s="5"/>
      <c r="V2341" s="5"/>
      <c r="W2341" s="5"/>
      <c r="X2341" s="4"/>
      <c r="Y2341" s="6"/>
      <c r="Z2341" s="4"/>
      <c r="AA2341" s="4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  <c r="CV2341" s="3"/>
      <c r="CW2341" s="3"/>
      <c r="CX2341" s="3"/>
      <c r="CY2341" s="3"/>
      <c r="CZ2341" s="3"/>
      <c r="DA2341" s="3"/>
      <c r="DB2341" s="3"/>
      <c r="DC2341" s="3"/>
      <c r="DD2341" s="3"/>
      <c r="DE2341" s="3"/>
      <c r="DF2341" s="3"/>
      <c r="DG2341" s="3"/>
      <c r="DH2341" s="3"/>
      <c r="DI2341" s="3"/>
      <c r="DJ2341" s="3"/>
      <c r="DK2341" s="3"/>
      <c r="DL2341" s="3"/>
      <c r="DM2341" s="3"/>
      <c r="DN2341" s="3"/>
      <c r="DO2341" s="3"/>
      <c r="DP2341" s="3"/>
      <c r="DQ2341" s="3"/>
      <c r="DR2341" s="3"/>
      <c r="DS2341" s="3"/>
      <c r="DT2341" s="3"/>
      <c r="DU2341" s="3"/>
      <c r="DV2341" s="3"/>
      <c r="DW2341" s="3"/>
      <c r="DX2341" s="3"/>
      <c r="DY2341" s="3"/>
      <c r="DZ2341" s="3"/>
      <c r="EA2341" s="3"/>
      <c r="EB2341" s="3"/>
      <c r="EC2341" s="3"/>
      <c r="ED2341" s="3"/>
      <c r="EE2341" s="3"/>
      <c r="EF2341" s="3"/>
      <c r="EG2341" s="3"/>
      <c r="EH2341" s="3"/>
      <c r="EI2341" s="3"/>
      <c r="EJ2341" s="3"/>
      <c r="EK2341" s="3"/>
      <c r="EL2341" s="3"/>
      <c r="EM2341" s="3"/>
      <c r="EN2341" s="3"/>
    </row>
    <row r="2342" spans="1:144" x14ac:dyDescent="0.2">
      <c r="A2342" s="138"/>
      <c r="B2342" s="56"/>
      <c r="C2342" s="41"/>
      <c r="D2342" s="38"/>
      <c r="E2342" s="42"/>
      <c r="F2342" s="1"/>
      <c r="G2342" s="51"/>
      <c r="H2342" s="43"/>
      <c r="I2342" s="51"/>
      <c r="J2342" s="41"/>
      <c r="K2342" s="41"/>
      <c r="L2342" s="2"/>
      <c r="M2342" s="42"/>
      <c r="N2342" s="5"/>
      <c r="O2342" s="4"/>
      <c r="P2342" s="4"/>
      <c r="Q2342" s="4"/>
      <c r="R2342" s="5"/>
      <c r="S2342" s="3"/>
      <c r="T2342" s="4"/>
      <c r="U2342" s="5"/>
      <c r="V2342" s="5"/>
      <c r="W2342" s="5"/>
      <c r="X2342" s="4"/>
      <c r="Y2342" s="6"/>
      <c r="Z2342" s="4"/>
      <c r="AA2342" s="4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  <c r="CC2342" s="3"/>
      <c r="CD2342" s="3"/>
      <c r="CE2342" s="3"/>
      <c r="CF2342" s="3"/>
      <c r="CG2342" s="3"/>
      <c r="CH2342" s="3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  <c r="CV2342" s="3"/>
      <c r="CW2342" s="3"/>
      <c r="CX2342" s="3"/>
      <c r="CY2342" s="3"/>
      <c r="CZ2342" s="3"/>
      <c r="DA2342" s="3"/>
      <c r="DB2342" s="3"/>
      <c r="DC2342" s="3"/>
      <c r="DD2342" s="3"/>
      <c r="DE2342" s="3"/>
      <c r="DF2342" s="3"/>
      <c r="DG2342" s="3"/>
      <c r="DH2342" s="3"/>
      <c r="DI2342" s="3"/>
      <c r="DJ2342" s="3"/>
      <c r="DK2342" s="3"/>
      <c r="DL2342" s="3"/>
      <c r="DM2342" s="3"/>
      <c r="DN2342" s="3"/>
      <c r="DO2342" s="3"/>
      <c r="DP2342" s="3"/>
      <c r="DQ2342" s="3"/>
      <c r="DR2342" s="3"/>
      <c r="DS2342" s="3"/>
      <c r="DT2342" s="3"/>
      <c r="DU2342" s="3"/>
      <c r="DV2342" s="3"/>
      <c r="DW2342" s="3"/>
      <c r="DX2342" s="3"/>
      <c r="DY2342" s="3"/>
      <c r="DZ2342" s="3"/>
      <c r="EA2342" s="3"/>
      <c r="EB2342" s="3"/>
      <c r="EC2342" s="3"/>
      <c r="ED2342" s="3"/>
      <c r="EE2342" s="3"/>
      <c r="EF2342" s="3"/>
      <c r="EG2342" s="3"/>
      <c r="EH2342" s="3"/>
      <c r="EI2342" s="3"/>
      <c r="EJ2342" s="3"/>
      <c r="EK2342" s="3"/>
      <c r="EL2342" s="3"/>
      <c r="EM2342" s="3"/>
      <c r="EN2342" s="3"/>
    </row>
    <row r="2343" spans="1:144" x14ac:dyDescent="0.2">
      <c r="A2343" s="138"/>
      <c r="B2343" s="56"/>
      <c r="C2343" s="41"/>
      <c r="D2343" s="38"/>
      <c r="E2343" s="42"/>
      <c r="F2343" s="1"/>
      <c r="G2343" s="51"/>
      <c r="H2343" s="43"/>
      <c r="I2343" s="51"/>
      <c r="J2343" s="41"/>
      <c r="K2343" s="41"/>
      <c r="L2343" s="2"/>
      <c r="M2343" s="42"/>
      <c r="N2343" s="5"/>
      <c r="O2343" s="4"/>
      <c r="P2343" s="4"/>
      <c r="Q2343" s="4"/>
      <c r="R2343" s="5"/>
      <c r="S2343" s="3"/>
      <c r="T2343" s="4"/>
      <c r="U2343" s="5"/>
      <c r="V2343" s="5"/>
      <c r="W2343" s="5"/>
      <c r="X2343" s="4"/>
      <c r="Y2343" s="6"/>
      <c r="Z2343" s="4"/>
      <c r="AA2343" s="4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  <c r="CC2343" s="3"/>
      <c r="CD2343" s="3"/>
      <c r="CE2343" s="3"/>
      <c r="CF2343" s="3"/>
      <c r="CG2343" s="3"/>
      <c r="CH2343" s="3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  <c r="CV2343" s="3"/>
      <c r="CW2343" s="3"/>
      <c r="CX2343" s="3"/>
      <c r="CY2343" s="3"/>
      <c r="CZ2343" s="3"/>
      <c r="DA2343" s="3"/>
      <c r="DB2343" s="3"/>
      <c r="DC2343" s="3"/>
      <c r="DD2343" s="3"/>
      <c r="DE2343" s="3"/>
      <c r="DF2343" s="3"/>
      <c r="DG2343" s="3"/>
      <c r="DH2343" s="3"/>
      <c r="DI2343" s="3"/>
      <c r="DJ2343" s="3"/>
      <c r="DK2343" s="3"/>
      <c r="DL2343" s="3"/>
      <c r="DM2343" s="3"/>
      <c r="DN2343" s="3"/>
      <c r="DO2343" s="3"/>
      <c r="DP2343" s="3"/>
      <c r="DQ2343" s="3"/>
      <c r="DR2343" s="3"/>
      <c r="DS2343" s="3"/>
      <c r="DT2343" s="3"/>
      <c r="DU2343" s="3"/>
      <c r="DV2343" s="3"/>
      <c r="DW2343" s="3"/>
      <c r="DX2343" s="3"/>
      <c r="DY2343" s="3"/>
      <c r="DZ2343" s="3"/>
      <c r="EA2343" s="3"/>
      <c r="EB2343" s="3"/>
      <c r="EC2343" s="3"/>
      <c r="ED2343" s="3"/>
      <c r="EE2343" s="3"/>
      <c r="EF2343" s="3"/>
      <c r="EG2343" s="3"/>
      <c r="EH2343" s="3"/>
      <c r="EI2343" s="3"/>
      <c r="EJ2343" s="3"/>
      <c r="EK2343" s="3"/>
      <c r="EL2343" s="3"/>
      <c r="EM2343" s="3"/>
      <c r="EN2343" s="3"/>
    </row>
    <row r="2344" spans="1:144" x14ac:dyDescent="0.2">
      <c r="A2344" s="138"/>
      <c r="B2344" s="56"/>
      <c r="C2344" s="41"/>
      <c r="D2344" s="38"/>
      <c r="E2344" s="42"/>
      <c r="F2344" s="1"/>
      <c r="G2344" s="51"/>
      <c r="H2344" s="43"/>
      <c r="I2344" s="51"/>
      <c r="J2344" s="41"/>
      <c r="K2344" s="41"/>
      <c r="L2344" s="2"/>
      <c r="M2344" s="42"/>
      <c r="N2344" s="5"/>
      <c r="O2344" s="4"/>
      <c r="P2344" s="4"/>
      <c r="Q2344" s="4"/>
      <c r="R2344" s="5"/>
      <c r="S2344" s="3"/>
      <c r="T2344" s="4"/>
      <c r="U2344" s="5"/>
      <c r="V2344" s="5"/>
      <c r="W2344" s="5"/>
      <c r="X2344" s="4"/>
      <c r="Y2344" s="6"/>
      <c r="Z2344" s="4"/>
      <c r="AA2344" s="4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  <c r="CV2344" s="3"/>
      <c r="CW2344" s="3"/>
      <c r="CX2344" s="3"/>
      <c r="CY2344" s="3"/>
      <c r="CZ2344" s="3"/>
      <c r="DA2344" s="3"/>
      <c r="DB2344" s="3"/>
      <c r="DC2344" s="3"/>
      <c r="DD2344" s="3"/>
      <c r="DE2344" s="3"/>
      <c r="DF2344" s="3"/>
      <c r="DG2344" s="3"/>
      <c r="DH2344" s="3"/>
      <c r="DI2344" s="3"/>
      <c r="DJ2344" s="3"/>
      <c r="DK2344" s="3"/>
      <c r="DL2344" s="3"/>
      <c r="DM2344" s="3"/>
      <c r="DN2344" s="3"/>
      <c r="DO2344" s="3"/>
      <c r="DP2344" s="3"/>
      <c r="DQ2344" s="3"/>
      <c r="DR2344" s="3"/>
      <c r="DS2344" s="3"/>
      <c r="DT2344" s="3"/>
      <c r="DU2344" s="3"/>
      <c r="DV2344" s="3"/>
      <c r="DW2344" s="3"/>
      <c r="DX2344" s="3"/>
      <c r="DY2344" s="3"/>
      <c r="DZ2344" s="3"/>
      <c r="EA2344" s="3"/>
      <c r="EB2344" s="3"/>
      <c r="EC2344" s="3"/>
      <c r="ED2344" s="3"/>
      <c r="EE2344" s="3"/>
      <c r="EF2344" s="3"/>
      <c r="EG2344" s="3"/>
      <c r="EH2344" s="3"/>
      <c r="EI2344" s="3"/>
      <c r="EJ2344" s="3"/>
      <c r="EK2344" s="3"/>
      <c r="EL2344" s="3"/>
      <c r="EM2344" s="3"/>
      <c r="EN2344" s="3"/>
    </row>
    <row r="2345" spans="1:144" x14ac:dyDescent="0.2">
      <c r="A2345" s="138"/>
      <c r="B2345" s="56"/>
      <c r="C2345" s="41"/>
      <c r="D2345" s="38"/>
      <c r="E2345" s="42"/>
      <c r="F2345" s="1"/>
      <c r="G2345" s="51"/>
      <c r="H2345" s="43"/>
      <c r="I2345" s="51"/>
      <c r="J2345" s="41"/>
      <c r="K2345" s="41"/>
      <c r="L2345" s="2"/>
      <c r="M2345" s="42"/>
      <c r="N2345" s="5"/>
      <c r="O2345" s="4"/>
      <c r="P2345" s="4"/>
      <c r="Q2345" s="4"/>
      <c r="R2345" s="5"/>
      <c r="S2345" s="3"/>
      <c r="T2345" s="4"/>
      <c r="U2345" s="5"/>
      <c r="V2345" s="5"/>
      <c r="W2345" s="5"/>
      <c r="X2345" s="4"/>
      <c r="Y2345" s="6"/>
      <c r="Z2345" s="4"/>
      <c r="AA2345" s="4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  <c r="CY2345" s="3"/>
      <c r="CZ2345" s="3"/>
      <c r="DA2345" s="3"/>
      <c r="DB2345" s="3"/>
      <c r="DC2345" s="3"/>
      <c r="DD2345" s="3"/>
      <c r="DE2345" s="3"/>
      <c r="DF2345" s="3"/>
      <c r="DG2345" s="3"/>
      <c r="DH2345" s="3"/>
      <c r="DI2345" s="3"/>
      <c r="DJ2345" s="3"/>
      <c r="DK2345" s="3"/>
      <c r="DL2345" s="3"/>
      <c r="DM2345" s="3"/>
      <c r="DN2345" s="3"/>
      <c r="DO2345" s="3"/>
      <c r="DP2345" s="3"/>
      <c r="DQ2345" s="3"/>
      <c r="DR2345" s="3"/>
      <c r="DS2345" s="3"/>
      <c r="DT2345" s="3"/>
      <c r="DU2345" s="3"/>
      <c r="DV2345" s="3"/>
      <c r="DW2345" s="3"/>
      <c r="DX2345" s="3"/>
      <c r="DY2345" s="3"/>
      <c r="DZ2345" s="3"/>
      <c r="EA2345" s="3"/>
      <c r="EB2345" s="3"/>
      <c r="EC2345" s="3"/>
      <c r="ED2345" s="3"/>
      <c r="EE2345" s="3"/>
      <c r="EF2345" s="3"/>
      <c r="EG2345" s="3"/>
      <c r="EH2345" s="3"/>
      <c r="EI2345" s="3"/>
      <c r="EJ2345" s="3"/>
      <c r="EK2345" s="3"/>
      <c r="EL2345" s="3"/>
      <c r="EM2345" s="3"/>
      <c r="EN2345" s="3"/>
    </row>
    <row r="2346" spans="1:144" x14ac:dyDescent="0.2">
      <c r="A2346" s="138"/>
      <c r="B2346" s="56"/>
      <c r="C2346" s="41"/>
      <c r="D2346" s="38"/>
      <c r="E2346" s="42"/>
      <c r="F2346" s="1"/>
      <c r="G2346" s="51"/>
      <c r="H2346" s="43"/>
      <c r="I2346" s="51"/>
      <c r="J2346" s="41"/>
      <c r="K2346" s="41"/>
      <c r="L2346" s="2"/>
      <c r="M2346" s="42"/>
      <c r="N2346" s="5"/>
      <c r="O2346" s="4"/>
      <c r="P2346" s="4"/>
      <c r="Q2346" s="4"/>
      <c r="R2346" s="5"/>
      <c r="S2346" s="3"/>
      <c r="T2346" s="4"/>
      <c r="U2346" s="5"/>
      <c r="V2346" s="5"/>
      <c r="W2346" s="5"/>
      <c r="X2346" s="4"/>
      <c r="Y2346" s="6"/>
      <c r="Z2346" s="4"/>
      <c r="AA2346" s="4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  <c r="CY2346" s="3"/>
      <c r="CZ2346" s="3"/>
      <c r="DA2346" s="3"/>
      <c r="DB2346" s="3"/>
      <c r="DC2346" s="3"/>
      <c r="DD2346" s="3"/>
      <c r="DE2346" s="3"/>
      <c r="DF2346" s="3"/>
      <c r="DG2346" s="3"/>
      <c r="DH2346" s="3"/>
      <c r="DI2346" s="3"/>
      <c r="DJ2346" s="3"/>
      <c r="DK2346" s="3"/>
      <c r="DL2346" s="3"/>
      <c r="DM2346" s="3"/>
      <c r="DN2346" s="3"/>
      <c r="DO2346" s="3"/>
      <c r="DP2346" s="3"/>
      <c r="DQ2346" s="3"/>
      <c r="DR2346" s="3"/>
      <c r="DS2346" s="3"/>
      <c r="DT2346" s="3"/>
      <c r="DU2346" s="3"/>
      <c r="DV2346" s="3"/>
      <c r="DW2346" s="3"/>
      <c r="DX2346" s="3"/>
      <c r="DY2346" s="3"/>
      <c r="DZ2346" s="3"/>
      <c r="EA2346" s="3"/>
      <c r="EB2346" s="3"/>
      <c r="EC2346" s="3"/>
      <c r="ED2346" s="3"/>
      <c r="EE2346" s="3"/>
      <c r="EF2346" s="3"/>
      <c r="EG2346" s="3"/>
      <c r="EH2346" s="3"/>
      <c r="EI2346" s="3"/>
      <c r="EJ2346" s="3"/>
      <c r="EK2346" s="3"/>
      <c r="EL2346" s="3"/>
      <c r="EM2346" s="3"/>
      <c r="EN2346" s="3"/>
    </row>
    <row r="2347" spans="1:144" x14ac:dyDescent="0.2">
      <c r="A2347" s="138"/>
      <c r="B2347" s="56"/>
      <c r="C2347" s="41"/>
      <c r="D2347" s="38"/>
      <c r="E2347" s="42"/>
      <c r="F2347" s="1"/>
      <c r="G2347" s="51"/>
      <c r="H2347" s="43"/>
      <c r="I2347" s="51"/>
      <c r="J2347" s="41"/>
      <c r="K2347" s="41"/>
      <c r="L2347" s="2"/>
      <c r="M2347" s="42"/>
      <c r="N2347" s="5"/>
      <c r="O2347" s="4"/>
      <c r="P2347" s="4"/>
      <c r="Q2347" s="4"/>
      <c r="R2347" s="5"/>
      <c r="S2347" s="3"/>
      <c r="T2347" s="4"/>
      <c r="U2347" s="5"/>
      <c r="V2347" s="5"/>
      <c r="W2347" s="5"/>
      <c r="X2347" s="4"/>
      <c r="Y2347" s="6"/>
      <c r="Z2347" s="4"/>
      <c r="AA2347" s="4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  <c r="CV2347" s="3"/>
      <c r="CW2347" s="3"/>
      <c r="CX2347" s="3"/>
      <c r="CY2347" s="3"/>
      <c r="CZ2347" s="3"/>
      <c r="DA2347" s="3"/>
      <c r="DB2347" s="3"/>
      <c r="DC2347" s="3"/>
      <c r="DD2347" s="3"/>
      <c r="DE2347" s="3"/>
      <c r="DF2347" s="3"/>
      <c r="DG2347" s="3"/>
      <c r="DH2347" s="3"/>
      <c r="DI2347" s="3"/>
      <c r="DJ2347" s="3"/>
      <c r="DK2347" s="3"/>
      <c r="DL2347" s="3"/>
      <c r="DM2347" s="3"/>
      <c r="DN2347" s="3"/>
      <c r="DO2347" s="3"/>
      <c r="DP2347" s="3"/>
      <c r="DQ2347" s="3"/>
      <c r="DR2347" s="3"/>
      <c r="DS2347" s="3"/>
      <c r="DT2347" s="3"/>
      <c r="DU2347" s="3"/>
      <c r="DV2347" s="3"/>
      <c r="DW2347" s="3"/>
      <c r="DX2347" s="3"/>
      <c r="DY2347" s="3"/>
      <c r="DZ2347" s="3"/>
      <c r="EA2347" s="3"/>
      <c r="EB2347" s="3"/>
      <c r="EC2347" s="3"/>
      <c r="ED2347" s="3"/>
      <c r="EE2347" s="3"/>
      <c r="EF2347" s="3"/>
      <c r="EG2347" s="3"/>
      <c r="EH2347" s="3"/>
      <c r="EI2347" s="3"/>
      <c r="EJ2347" s="3"/>
      <c r="EK2347" s="3"/>
      <c r="EL2347" s="3"/>
      <c r="EM2347" s="3"/>
      <c r="EN2347" s="3"/>
    </row>
    <row r="2348" spans="1:144" x14ac:dyDescent="0.2">
      <c r="A2348" s="138"/>
      <c r="B2348" s="56"/>
      <c r="C2348" s="41"/>
      <c r="D2348" s="38"/>
      <c r="E2348" s="42"/>
      <c r="F2348" s="1"/>
      <c r="G2348" s="51"/>
      <c r="H2348" s="43"/>
      <c r="I2348" s="51"/>
      <c r="J2348" s="41"/>
      <c r="K2348" s="41"/>
      <c r="L2348" s="2"/>
      <c r="M2348" s="42"/>
      <c r="N2348" s="5"/>
      <c r="O2348" s="4"/>
      <c r="P2348" s="4"/>
      <c r="Q2348" s="4"/>
      <c r="R2348" s="5"/>
      <c r="S2348" s="3"/>
      <c r="T2348" s="4"/>
      <c r="U2348" s="5"/>
      <c r="V2348" s="5"/>
      <c r="W2348" s="5"/>
      <c r="X2348" s="4"/>
      <c r="Y2348" s="6"/>
      <c r="Z2348" s="4"/>
      <c r="AA2348" s="4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  <c r="CV2348" s="3"/>
      <c r="CW2348" s="3"/>
      <c r="CX2348" s="3"/>
      <c r="CY2348" s="3"/>
      <c r="CZ2348" s="3"/>
      <c r="DA2348" s="3"/>
      <c r="DB2348" s="3"/>
      <c r="DC2348" s="3"/>
      <c r="DD2348" s="3"/>
      <c r="DE2348" s="3"/>
      <c r="DF2348" s="3"/>
      <c r="DG2348" s="3"/>
      <c r="DH2348" s="3"/>
      <c r="DI2348" s="3"/>
      <c r="DJ2348" s="3"/>
      <c r="DK2348" s="3"/>
      <c r="DL2348" s="3"/>
      <c r="DM2348" s="3"/>
      <c r="DN2348" s="3"/>
      <c r="DO2348" s="3"/>
      <c r="DP2348" s="3"/>
      <c r="DQ2348" s="3"/>
      <c r="DR2348" s="3"/>
      <c r="DS2348" s="3"/>
      <c r="DT2348" s="3"/>
      <c r="DU2348" s="3"/>
      <c r="DV2348" s="3"/>
      <c r="DW2348" s="3"/>
      <c r="DX2348" s="3"/>
      <c r="DY2348" s="3"/>
      <c r="DZ2348" s="3"/>
      <c r="EA2348" s="3"/>
      <c r="EB2348" s="3"/>
      <c r="EC2348" s="3"/>
      <c r="ED2348" s="3"/>
      <c r="EE2348" s="3"/>
      <c r="EF2348" s="3"/>
      <c r="EG2348" s="3"/>
      <c r="EH2348" s="3"/>
      <c r="EI2348" s="3"/>
      <c r="EJ2348" s="3"/>
      <c r="EK2348" s="3"/>
      <c r="EL2348" s="3"/>
      <c r="EM2348" s="3"/>
      <c r="EN2348" s="3"/>
    </row>
    <row r="2349" spans="1:144" x14ac:dyDescent="0.2">
      <c r="A2349" s="138"/>
      <c r="B2349" s="56"/>
      <c r="C2349" s="41"/>
      <c r="D2349" s="38"/>
      <c r="E2349" s="42"/>
      <c r="F2349" s="1"/>
      <c r="G2349" s="51"/>
      <c r="H2349" s="43"/>
      <c r="I2349" s="51"/>
      <c r="J2349" s="41"/>
      <c r="K2349" s="41"/>
      <c r="L2349" s="2"/>
      <c r="M2349" s="42"/>
      <c r="N2349" s="5"/>
      <c r="O2349" s="4"/>
      <c r="P2349" s="4"/>
      <c r="Q2349" s="4"/>
      <c r="R2349" s="5"/>
      <c r="S2349" s="3"/>
      <c r="T2349" s="4"/>
      <c r="U2349" s="5"/>
      <c r="V2349" s="5"/>
      <c r="W2349" s="5"/>
      <c r="X2349" s="4"/>
      <c r="Y2349" s="6"/>
      <c r="Z2349" s="4"/>
      <c r="AA2349" s="4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  <c r="CV2349" s="3"/>
      <c r="CW2349" s="3"/>
      <c r="CX2349" s="3"/>
      <c r="CY2349" s="3"/>
      <c r="CZ2349" s="3"/>
      <c r="DA2349" s="3"/>
      <c r="DB2349" s="3"/>
      <c r="DC2349" s="3"/>
      <c r="DD2349" s="3"/>
      <c r="DE2349" s="3"/>
      <c r="DF2349" s="3"/>
      <c r="DG2349" s="3"/>
      <c r="DH2349" s="3"/>
      <c r="DI2349" s="3"/>
      <c r="DJ2349" s="3"/>
      <c r="DK2349" s="3"/>
      <c r="DL2349" s="3"/>
      <c r="DM2349" s="3"/>
      <c r="DN2349" s="3"/>
      <c r="DO2349" s="3"/>
      <c r="DP2349" s="3"/>
      <c r="DQ2349" s="3"/>
      <c r="DR2349" s="3"/>
      <c r="DS2349" s="3"/>
      <c r="DT2349" s="3"/>
      <c r="DU2349" s="3"/>
      <c r="DV2349" s="3"/>
      <c r="DW2349" s="3"/>
      <c r="DX2349" s="3"/>
      <c r="DY2349" s="3"/>
      <c r="DZ2349" s="3"/>
      <c r="EA2349" s="3"/>
      <c r="EB2349" s="3"/>
      <c r="EC2349" s="3"/>
      <c r="ED2349" s="3"/>
      <c r="EE2349" s="3"/>
      <c r="EF2349" s="3"/>
      <c r="EG2349" s="3"/>
      <c r="EH2349" s="3"/>
      <c r="EI2349" s="3"/>
      <c r="EJ2349" s="3"/>
      <c r="EK2349" s="3"/>
      <c r="EL2349" s="3"/>
      <c r="EM2349" s="3"/>
      <c r="EN2349" s="3"/>
    </row>
    <row r="2350" spans="1:144" x14ac:dyDescent="0.2">
      <c r="A2350" s="138"/>
      <c r="B2350" s="56"/>
      <c r="C2350" s="41"/>
      <c r="D2350" s="38"/>
      <c r="E2350" s="42"/>
      <c r="F2350" s="1"/>
      <c r="G2350" s="51"/>
      <c r="H2350" s="43"/>
      <c r="I2350" s="51"/>
      <c r="J2350" s="41"/>
      <c r="K2350" s="41"/>
      <c r="L2350" s="2"/>
      <c r="M2350" s="42"/>
      <c r="N2350" s="5"/>
      <c r="O2350" s="4"/>
      <c r="P2350" s="4"/>
      <c r="Q2350" s="4"/>
      <c r="R2350" s="5"/>
      <c r="S2350" s="3"/>
      <c r="T2350" s="4"/>
      <c r="U2350" s="5"/>
      <c r="V2350" s="5"/>
      <c r="W2350" s="5"/>
      <c r="X2350" s="4"/>
      <c r="Y2350" s="6"/>
      <c r="Z2350" s="4"/>
      <c r="AA2350" s="4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  <c r="CC2350" s="3"/>
      <c r="CD2350" s="3"/>
      <c r="CE2350" s="3"/>
      <c r="CF2350" s="3"/>
      <c r="CG2350" s="3"/>
      <c r="CH2350" s="3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  <c r="CV2350" s="3"/>
      <c r="CW2350" s="3"/>
      <c r="CX2350" s="3"/>
      <c r="CY2350" s="3"/>
      <c r="CZ2350" s="3"/>
      <c r="DA2350" s="3"/>
      <c r="DB2350" s="3"/>
      <c r="DC2350" s="3"/>
      <c r="DD2350" s="3"/>
      <c r="DE2350" s="3"/>
      <c r="DF2350" s="3"/>
      <c r="DG2350" s="3"/>
      <c r="DH2350" s="3"/>
      <c r="DI2350" s="3"/>
      <c r="DJ2350" s="3"/>
      <c r="DK2350" s="3"/>
      <c r="DL2350" s="3"/>
      <c r="DM2350" s="3"/>
      <c r="DN2350" s="3"/>
      <c r="DO2350" s="3"/>
      <c r="DP2350" s="3"/>
      <c r="DQ2350" s="3"/>
      <c r="DR2350" s="3"/>
      <c r="DS2350" s="3"/>
      <c r="DT2350" s="3"/>
      <c r="DU2350" s="3"/>
      <c r="DV2350" s="3"/>
      <c r="DW2350" s="3"/>
      <c r="DX2350" s="3"/>
      <c r="DY2350" s="3"/>
      <c r="DZ2350" s="3"/>
      <c r="EA2350" s="3"/>
      <c r="EB2350" s="3"/>
      <c r="EC2350" s="3"/>
      <c r="ED2350" s="3"/>
      <c r="EE2350" s="3"/>
      <c r="EF2350" s="3"/>
      <c r="EG2350" s="3"/>
      <c r="EH2350" s="3"/>
      <c r="EI2350" s="3"/>
      <c r="EJ2350" s="3"/>
      <c r="EK2350" s="3"/>
      <c r="EL2350" s="3"/>
      <c r="EM2350" s="3"/>
      <c r="EN2350" s="3"/>
    </row>
    <row r="2351" spans="1:144" x14ac:dyDescent="0.2">
      <c r="A2351" s="138"/>
      <c r="B2351" s="56"/>
      <c r="C2351" s="41"/>
      <c r="D2351" s="38"/>
      <c r="E2351" s="42"/>
      <c r="F2351" s="1"/>
      <c r="G2351" s="51"/>
      <c r="H2351" s="43"/>
      <c r="I2351" s="51"/>
      <c r="J2351" s="41"/>
      <c r="K2351" s="41"/>
      <c r="L2351" s="2"/>
      <c r="M2351" s="42"/>
      <c r="N2351" s="5"/>
      <c r="O2351" s="4"/>
      <c r="P2351" s="4"/>
      <c r="Q2351" s="4"/>
      <c r="R2351" s="5"/>
      <c r="S2351" s="3"/>
      <c r="T2351" s="4"/>
      <c r="U2351" s="5"/>
      <c r="V2351" s="5"/>
      <c r="W2351" s="5"/>
      <c r="X2351" s="4"/>
      <c r="Y2351" s="6"/>
      <c r="Z2351" s="4"/>
      <c r="AA2351" s="4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3"/>
      <c r="DH2351" s="3"/>
      <c r="DI2351" s="3"/>
      <c r="DJ2351" s="3"/>
      <c r="DK2351" s="3"/>
      <c r="DL2351" s="3"/>
      <c r="DM2351" s="3"/>
      <c r="DN2351" s="3"/>
      <c r="DO2351" s="3"/>
      <c r="DP2351" s="3"/>
      <c r="DQ2351" s="3"/>
      <c r="DR2351" s="3"/>
      <c r="DS2351" s="3"/>
      <c r="DT2351" s="3"/>
      <c r="DU2351" s="3"/>
      <c r="DV2351" s="3"/>
      <c r="DW2351" s="3"/>
      <c r="DX2351" s="3"/>
      <c r="DY2351" s="3"/>
      <c r="DZ2351" s="3"/>
      <c r="EA2351" s="3"/>
      <c r="EB2351" s="3"/>
      <c r="EC2351" s="3"/>
      <c r="ED2351" s="3"/>
      <c r="EE2351" s="3"/>
      <c r="EF2351" s="3"/>
      <c r="EG2351" s="3"/>
      <c r="EH2351" s="3"/>
      <c r="EI2351" s="3"/>
      <c r="EJ2351" s="3"/>
      <c r="EK2351" s="3"/>
      <c r="EL2351" s="3"/>
      <c r="EM2351" s="3"/>
      <c r="EN2351" s="3"/>
    </row>
    <row r="2352" spans="1:144" x14ac:dyDescent="0.2">
      <c r="A2352" s="138"/>
      <c r="B2352" s="56"/>
      <c r="C2352" s="41"/>
      <c r="D2352" s="38"/>
      <c r="E2352" s="42"/>
      <c r="F2352" s="1"/>
      <c r="G2352" s="51"/>
      <c r="H2352" s="43"/>
      <c r="I2352" s="51"/>
      <c r="J2352" s="41"/>
      <c r="K2352" s="41"/>
      <c r="L2352" s="2"/>
      <c r="M2352" s="42"/>
      <c r="N2352" s="5"/>
      <c r="O2352" s="4"/>
      <c r="P2352" s="4"/>
      <c r="Q2352" s="4"/>
      <c r="R2352" s="5"/>
      <c r="S2352" s="3"/>
      <c r="T2352" s="4"/>
      <c r="U2352" s="5"/>
      <c r="V2352" s="5"/>
      <c r="W2352" s="5"/>
      <c r="X2352" s="4"/>
      <c r="Y2352" s="6"/>
      <c r="Z2352" s="4"/>
      <c r="AA2352" s="4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3"/>
      <c r="DH2352" s="3"/>
      <c r="DI2352" s="3"/>
      <c r="DJ2352" s="3"/>
      <c r="DK2352" s="3"/>
      <c r="DL2352" s="3"/>
      <c r="DM2352" s="3"/>
      <c r="DN2352" s="3"/>
      <c r="DO2352" s="3"/>
      <c r="DP2352" s="3"/>
      <c r="DQ2352" s="3"/>
      <c r="DR2352" s="3"/>
      <c r="DS2352" s="3"/>
      <c r="DT2352" s="3"/>
      <c r="DU2352" s="3"/>
      <c r="DV2352" s="3"/>
      <c r="DW2352" s="3"/>
      <c r="DX2352" s="3"/>
      <c r="DY2352" s="3"/>
      <c r="DZ2352" s="3"/>
      <c r="EA2352" s="3"/>
      <c r="EB2352" s="3"/>
      <c r="EC2352" s="3"/>
      <c r="ED2352" s="3"/>
      <c r="EE2352" s="3"/>
      <c r="EF2352" s="3"/>
      <c r="EG2352" s="3"/>
      <c r="EH2352" s="3"/>
      <c r="EI2352" s="3"/>
      <c r="EJ2352" s="3"/>
      <c r="EK2352" s="3"/>
      <c r="EL2352" s="3"/>
      <c r="EM2352" s="3"/>
      <c r="EN2352" s="3"/>
    </row>
    <row r="2353" spans="1:144" x14ac:dyDescent="0.2">
      <c r="A2353" s="138"/>
      <c r="B2353" s="56"/>
      <c r="C2353" s="41"/>
      <c r="D2353" s="38"/>
      <c r="E2353" s="42"/>
      <c r="F2353" s="1"/>
      <c r="G2353" s="51"/>
      <c r="H2353" s="43"/>
      <c r="I2353" s="51"/>
      <c r="J2353" s="41"/>
      <c r="K2353" s="41"/>
      <c r="L2353" s="2"/>
      <c r="M2353" s="42"/>
      <c r="N2353" s="5"/>
      <c r="O2353" s="4"/>
      <c r="P2353" s="4"/>
      <c r="Q2353" s="4"/>
      <c r="R2353" s="5"/>
      <c r="S2353" s="3"/>
      <c r="T2353" s="4"/>
      <c r="U2353" s="5"/>
      <c r="V2353" s="5"/>
      <c r="W2353" s="5"/>
      <c r="X2353" s="4"/>
      <c r="Y2353" s="6"/>
      <c r="Z2353" s="4"/>
      <c r="AA2353" s="4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  <c r="DQ2353" s="3"/>
      <c r="DR2353" s="3"/>
      <c r="DS2353" s="3"/>
      <c r="DT2353" s="3"/>
      <c r="DU2353" s="3"/>
      <c r="DV2353" s="3"/>
      <c r="DW2353" s="3"/>
      <c r="DX2353" s="3"/>
      <c r="DY2353" s="3"/>
      <c r="DZ2353" s="3"/>
      <c r="EA2353" s="3"/>
      <c r="EB2353" s="3"/>
      <c r="EC2353" s="3"/>
      <c r="ED2353" s="3"/>
      <c r="EE2353" s="3"/>
      <c r="EF2353" s="3"/>
      <c r="EG2353" s="3"/>
      <c r="EH2353" s="3"/>
      <c r="EI2353" s="3"/>
      <c r="EJ2353" s="3"/>
      <c r="EK2353" s="3"/>
      <c r="EL2353" s="3"/>
      <c r="EM2353" s="3"/>
      <c r="EN2353" s="3"/>
    </row>
    <row r="2354" spans="1:144" x14ac:dyDescent="0.2">
      <c r="A2354" s="138"/>
      <c r="B2354" s="56"/>
      <c r="C2354" s="41"/>
      <c r="D2354" s="38"/>
      <c r="E2354" s="42"/>
      <c r="F2354" s="1"/>
      <c r="G2354" s="51"/>
      <c r="H2354" s="43"/>
      <c r="I2354" s="51"/>
      <c r="J2354" s="41"/>
      <c r="K2354" s="41"/>
      <c r="L2354" s="2"/>
      <c r="M2354" s="42"/>
      <c r="N2354" s="5"/>
      <c r="O2354" s="4"/>
      <c r="P2354" s="4"/>
      <c r="Q2354" s="4"/>
      <c r="R2354" s="5"/>
      <c r="S2354" s="3"/>
      <c r="T2354" s="4"/>
      <c r="U2354" s="5"/>
      <c r="V2354" s="5"/>
      <c r="W2354" s="5"/>
      <c r="X2354" s="4"/>
      <c r="Y2354" s="6"/>
      <c r="Z2354" s="4"/>
      <c r="AA2354" s="4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  <c r="CV2354" s="3"/>
      <c r="CW2354" s="3"/>
      <c r="CX2354" s="3"/>
      <c r="CY2354" s="3"/>
      <c r="CZ2354" s="3"/>
      <c r="DA2354" s="3"/>
      <c r="DB2354" s="3"/>
      <c r="DC2354" s="3"/>
      <c r="DD2354" s="3"/>
      <c r="DE2354" s="3"/>
      <c r="DF2354" s="3"/>
      <c r="DG2354" s="3"/>
      <c r="DH2354" s="3"/>
      <c r="DI2354" s="3"/>
      <c r="DJ2354" s="3"/>
      <c r="DK2354" s="3"/>
      <c r="DL2354" s="3"/>
      <c r="DM2354" s="3"/>
      <c r="DN2354" s="3"/>
      <c r="DO2354" s="3"/>
      <c r="DP2354" s="3"/>
      <c r="DQ2354" s="3"/>
      <c r="DR2354" s="3"/>
      <c r="DS2354" s="3"/>
      <c r="DT2354" s="3"/>
      <c r="DU2354" s="3"/>
      <c r="DV2354" s="3"/>
      <c r="DW2354" s="3"/>
      <c r="DX2354" s="3"/>
      <c r="DY2354" s="3"/>
      <c r="DZ2354" s="3"/>
      <c r="EA2354" s="3"/>
      <c r="EB2354" s="3"/>
      <c r="EC2354" s="3"/>
      <c r="ED2354" s="3"/>
      <c r="EE2354" s="3"/>
      <c r="EF2354" s="3"/>
      <c r="EG2354" s="3"/>
      <c r="EH2354" s="3"/>
      <c r="EI2354" s="3"/>
      <c r="EJ2354" s="3"/>
      <c r="EK2354" s="3"/>
      <c r="EL2354" s="3"/>
      <c r="EM2354" s="3"/>
      <c r="EN2354" s="3"/>
    </row>
    <row r="2355" spans="1:144" x14ac:dyDescent="0.2">
      <c r="A2355" s="138"/>
      <c r="B2355" s="56"/>
      <c r="C2355" s="41"/>
      <c r="D2355" s="38"/>
      <c r="E2355" s="42"/>
      <c r="F2355" s="1"/>
      <c r="G2355" s="51"/>
      <c r="H2355" s="43"/>
      <c r="I2355" s="51"/>
      <c r="J2355" s="41"/>
      <c r="K2355" s="41"/>
      <c r="L2355" s="2"/>
      <c r="M2355" s="42"/>
      <c r="N2355" s="5"/>
      <c r="O2355" s="4"/>
      <c r="P2355" s="4"/>
      <c r="Q2355" s="4"/>
      <c r="R2355" s="5"/>
      <c r="S2355" s="3"/>
      <c r="T2355" s="4"/>
      <c r="U2355" s="5"/>
      <c r="V2355" s="5"/>
      <c r="W2355" s="5"/>
      <c r="X2355" s="4"/>
      <c r="Y2355" s="6"/>
      <c r="Z2355" s="4"/>
      <c r="AA2355" s="4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  <c r="CV2355" s="3"/>
      <c r="CW2355" s="3"/>
      <c r="CX2355" s="3"/>
      <c r="CY2355" s="3"/>
      <c r="CZ2355" s="3"/>
      <c r="DA2355" s="3"/>
      <c r="DB2355" s="3"/>
      <c r="DC2355" s="3"/>
      <c r="DD2355" s="3"/>
      <c r="DE2355" s="3"/>
      <c r="DF2355" s="3"/>
      <c r="DG2355" s="3"/>
      <c r="DH2355" s="3"/>
      <c r="DI2355" s="3"/>
      <c r="DJ2355" s="3"/>
      <c r="DK2355" s="3"/>
      <c r="DL2355" s="3"/>
      <c r="DM2355" s="3"/>
      <c r="DN2355" s="3"/>
      <c r="DO2355" s="3"/>
      <c r="DP2355" s="3"/>
      <c r="DQ2355" s="3"/>
      <c r="DR2355" s="3"/>
      <c r="DS2355" s="3"/>
      <c r="DT2355" s="3"/>
      <c r="DU2355" s="3"/>
      <c r="DV2355" s="3"/>
      <c r="DW2355" s="3"/>
      <c r="DX2355" s="3"/>
      <c r="DY2355" s="3"/>
      <c r="DZ2355" s="3"/>
      <c r="EA2355" s="3"/>
      <c r="EB2355" s="3"/>
      <c r="EC2355" s="3"/>
      <c r="ED2355" s="3"/>
      <c r="EE2355" s="3"/>
      <c r="EF2355" s="3"/>
      <c r="EG2355" s="3"/>
      <c r="EH2355" s="3"/>
      <c r="EI2355" s="3"/>
      <c r="EJ2355" s="3"/>
      <c r="EK2355" s="3"/>
      <c r="EL2355" s="3"/>
      <c r="EM2355" s="3"/>
      <c r="EN2355" s="3"/>
    </row>
    <row r="2356" spans="1:144" x14ac:dyDescent="0.2">
      <c r="A2356" s="138"/>
      <c r="B2356" s="56"/>
      <c r="C2356" s="41"/>
      <c r="D2356" s="38"/>
      <c r="E2356" s="42"/>
      <c r="F2356" s="1"/>
      <c r="G2356" s="51"/>
      <c r="H2356" s="43"/>
      <c r="I2356" s="51"/>
      <c r="J2356" s="41"/>
      <c r="K2356" s="41"/>
      <c r="L2356" s="2"/>
      <c r="M2356" s="42"/>
      <c r="N2356" s="5"/>
      <c r="O2356" s="4"/>
      <c r="P2356" s="4"/>
      <c r="Q2356" s="4"/>
      <c r="R2356" s="5"/>
      <c r="S2356" s="3"/>
      <c r="T2356" s="4"/>
      <c r="U2356" s="5"/>
      <c r="V2356" s="5"/>
      <c r="W2356" s="5"/>
      <c r="X2356" s="4"/>
      <c r="Y2356" s="6"/>
      <c r="Z2356" s="4"/>
      <c r="AA2356" s="4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  <c r="CV2356" s="3"/>
      <c r="CW2356" s="3"/>
      <c r="CX2356" s="3"/>
      <c r="CY2356" s="3"/>
      <c r="CZ2356" s="3"/>
      <c r="DA2356" s="3"/>
      <c r="DB2356" s="3"/>
      <c r="DC2356" s="3"/>
      <c r="DD2356" s="3"/>
      <c r="DE2356" s="3"/>
      <c r="DF2356" s="3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  <c r="DQ2356" s="3"/>
      <c r="DR2356" s="3"/>
      <c r="DS2356" s="3"/>
      <c r="DT2356" s="3"/>
      <c r="DU2356" s="3"/>
      <c r="DV2356" s="3"/>
      <c r="DW2356" s="3"/>
      <c r="DX2356" s="3"/>
      <c r="DY2356" s="3"/>
      <c r="DZ2356" s="3"/>
      <c r="EA2356" s="3"/>
      <c r="EB2356" s="3"/>
      <c r="EC2356" s="3"/>
      <c r="ED2356" s="3"/>
      <c r="EE2356" s="3"/>
      <c r="EF2356" s="3"/>
      <c r="EG2356" s="3"/>
      <c r="EH2356" s="3"/>
      <c r="EI2356" s="3"/>
      <c r="EJ2356" s="3"/>
      <c r="EK2356" s="3"/>
      <c r="EL2356" s="3"/>
      <c r="EM2356" s="3"/>
      <c r="EN2356" s="3"/>
    </row>
    <row r="2357" spans="1:144" x14ac:dyDescent="0.2">
      <c r="A2357" s="138"/>
      <c r="B2357" s="56"/>
      <c r="C2357" s="41"/>
      <c r="D2357" s="38"/>
      <c r="E2357" s="42"/>
      <c r="F2357" s="1"/>
      <c r="G2357" s="51"/>
      <c r="H2357" s="43"/>
      <c r="I2357" s="51"/>
      <c r="J2357" s="41"/>
      <c r="K2357" s="41"/>
      <c r="L2357" s="2"/>
      <c r="M2357" s="42"/>
      <c r="N2357" s="5"/>
      <c r="O2357" s="4"/>
      <c r="P2357" s="4"/>
      <c r="Q2357" s="4"/>
      <c r="R2357" s="5"/>
      <c r="S2357" s="3"/>
      <c r="T2357" s="4"/>
      <c r="U2357" s="5"/>
      <c r="V2357" s="5"/>
      <c r="W2357" s="5"/>
      <c r="X2357" s="4"/>
      <c r="Y2357" s="6"/>
      <c r="Z2357" s="4"/>
      <c r="AA2357" s="4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  <c r="CV2357" s="3"/>
      <c r="CW2357" s="3"/>
      <c r="CX2357" s="3"/>
      <c r="CY2357" s="3"/>
      <c r="CZ2357" s="3"/>
      <c r="DA2357" s="3"/>
      <c r="DB2357" s="3"/>
      <c r="DC2357" s="3"/>
      <c r="DD2357" s="3"/>
      <c r="DE2357" s="3"/>
      <c r="DF2357" s="3"/>
      <c r="DG2357" s="3"/>
      <c r="DH2357" s="3"/>
      <c r="DI2357" s="3"/>
      <c r="DJ2357" s="3"/>
      <c r="DK2357" s="3"/>
      <c r="DL2357" s="3"/>
      <c r="DM2357" s="3"/>
      <c r="DN2357" s="3"/>
      <c r="DO2357" s="3"/>
      <c r="DP2357" s="3"/>
      <c r="DQ2357" s="3"/>
      <c r="DR2357" s="3"/>
      <c r="DS2357" s="3"/>
      <c r="DT2357" s="3"/>
      <c r="DU2357" s="3"/>
      <c r="DV2357" s="3"/>
      <c r="DW2357" s="3"/>
      <c r="DX2357" s="3"/>
      <c r="DY2357" s="3"/>
      <c r="DZ2357" s="3"/>
      <c r="EA2357" s="3"/>
      <c r="EB2357" s="3"/>
      <c r="EC2357" s="3"/>
      <c r="ED2357" s="3"/>
      <c r="EE2357" s="3"/>
      <c r="EF2357" s="3"/>
      <c r="EG2357" s="3"/>
      <c r="EH2357" s="3"/>
      <c r="EI2357" s="3"/>
      <c r="EJ2357" s="3"/>
      <c r="EK2357" s="3"/>
      <c r="EL2357" s="3"/>
      <c r="EM2357" s="3"/>
      <c r="EN2357" s="3"/>
    </row>
    <row r="2358" spans="1:144" x14ac:dyDescent="0.2">
      <c r="A2358" s="138"/>
      <c r="B2358" s="56"/>
      <c r="C2358" s="41"/>
      <c r="D2358" s="38"/>
      <c r="E2358" s="42"/>
      <c r="F2358" s="1"/>
      <c r="G2358" s="51"/>
      <c r="H2358" s="43"/>
      <c r="I2358" s="51"/>
      <c r="J2358" s="41"/>
      <c r="K2358" s="41"/>
      <c r="L2358" s="2"/>
      <c r="M2358" s="42"/>
      <c r="N2358" s="5"/>
      <c r="O2358" s="4"/>
      <c r="P2358" s="4"/>
      <c r="Q2358" s="4"/>
      <c r="R2358" s="5"/>
      <c r="S2358" s="3"/>
      <c r="T2358" s="4"/>
      <c r="U2358" s="5"/>
      <c r="V2358" s="5"/>
      <c r="W2358" s="5"/>
      <c r="X2358" s="4"/>
      <c r="Y2358" s="6"/>
      <c r="Z2358" s="4"/>
      <c r="AA2358" s="4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  <c r="CC2358" s="3"/>
      <c r="CD2358" s="3"/>
      <c r="CE2358" s="3"/>
      <c r="CF2358" s="3"/>
      <c r="CG2358" s="3"/>
      <c r="CH2358" s="3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  <c r="CV2358" s="3"/>
      <c r="CW2358" s="3"/>
      <c r="CX2358" s="3"/>
      <c r="CY2358" s="3"/>
      <c r="CZ2358" s="3"/>
      <c r="DA2358" s="3"/>
      <c r="DB2358" s="3"/>
      <c r="DC2358" s="3"/>
      <c r="DD2358" s="3"/>
      <c r="DE2358" s="3"/>
      <c r="DF2358" s="3"/>
      <c r="DG2358" s="3"/>
      <c r="DH2358" s="3"/>
      <c r="DI2358" s="3"/>
      <c r="DJ2358" s="3"/>
      <c r="DK2358" s="3"/>
      <c r="DL2358" s="3"/>
      <c r="DM2358" s="3"/>
      <c r="DN2358" s="3"/>
      <c r="DO2358" s="3"/>
      <c r="DP2358" s="3"/>
      <c r="DQ2358" s="3"/>
      <c r="DR2358" s="3"/>
      <c r="DS2358" s="3"/>
      <c r="DT2358" s="3"/>
      <c r="DU2358" s="3"/>
      <c r="DV2358" s="3"/>
      <c r="DW2358" s="3"/>
      <c r="DX2358" s="3"/>
      <c r="DY2358" s="3"/>
      <c r="DZ2358" s="3"/>
      <c r="EA2358" s="3"/>
      <c r="EB2358" s="3"/>
      <c r="EC2358" s="3"/>
      <c r="ED2358" s="3"/>
      <c r="EE2358" s="3"/>
      <c r="EF2358" s="3"/>
      <c r="EG2358" s="3"/>
      <c r="EH2358" s="3"/>
      <c r="EI2358" s="3"/>
      <c r="EJ2358" s="3"/>
      <c r="EK2358" s="3"/>
      <c r="EL2358" s="3"/>
      <c r="EM2358" s="3"/>
      <c r="EN2358" s="3"/>
    </row>
    <row r="2359" spans="1:144" x14ac:dyDescent="0.2">
      <c r="A2359" s="138"/>
      <c r="B2359" s="56"/>
      <c r="C2359" s="41"/>
      <c r="D2359" s="38"/>
      <c r="E2359" s="42"/>
      <c r="F2359" s="1"/>
      <c r="G2359" s="51"/>
      <c r="H2359" s="43"/>
      <c r="I2359" s="51"/>
      <c r="J2359" s="41"/>
      <c r="K2359" s="41"/>
      <c r="L2359" s="2"/>
      <c r="M2359" s="42"/>
      <c r="N2359" s="5"/>
      <c r="O2359" s="4"/>
      <c r="P2359" s="4"/>
      <c r="Q2359" s="4"/>
      <c r="R2359" s="5"/>
      <c r="S2359" s="3"/>
      <c r="T2359" s="4"/>
      <c r="U2359" s="5"/>
      <c r="V2359" s="5"/>
      <c r="W2359" s="5"/>
      <c r="X2359" s="4"/>
      <c r="Y2359" s="6"/>
      <c r="Z2359" s="4"/>
      <c r="AA2359" s="4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  <c r="CH2359" s="3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  <c r="CV2359" s="3"/>
      <c r="CW2359" s="3"/>
      <c r="CX2359" s="3"/>
      <c r="CY2359" s="3"/>
      <c r="CZ2359" s="3"/>
      <c r="DA2359" s="3"/>
      <c r="DB2359" s="3"/>
      <c r="DC2359" s="3"/>
      <c r="DD2359" s="3"/>
      <c r="DE2359" s="3"/>
      <c r="DF2359" s="3"/>
      <c r="DG2359" s="3"/>
      <c r="DH2359" s="3"/>
      <c r="DI2359" s="3"/>
      <c r="DJ2359" s="3"/>
      <c r="DK2359" s="3"/>
      <c r="DL2359" s="3"/>
      <c r="DM2359" s="3"/>
      <c r="DN2359" s="3"/>
      <c r="DO2359" s="3"/>
      <c r="DP2359" s="3"/>
      <c r="DQ2359" s="3"/>
      <c r="DR2359" s="3"/>
      <c r="DS2359" s="3"/>
      <c r="DT2359" s="3"/>
      <c r="DU2359" s="3"/>
      <c r="DV2359" s="3"/>
      <c r="DW2359" s="3"/>
      <c r="DX2359" s="3"/>
      <c r="DY2359" s="3"/>
      <c r="DZ2359" s="3"/>
      <c r="EA2359" s="3"/>
      <c r="EB2359" s="3"/>
      <c r="EC2359" s="3"/>
      <c r="ED2359" s="3"/>
      <c r="EE2359" s="3"/>
      <c r="EF2359" s="3"/>
      <c r="EG2359" s="3"/>
      <c r="EH2359" s="3"/>
      <c r="EI2359" s="3"/>
      <c r="EJ2359" s="3"/>
      <c r="EK2359" s="3"/>
      <c r="EL2359" s="3"/>
      <c r="EM2359" s="3"/>
      <c r="EN2359" s="3"/>
    </row>
    <row r="2360" spans="1:144" x14ac:dyDescent="0.2">
      <c r="A2360" s="138"/>
      <c r="B2360" s="56"/>
      <c r="C2360" s="41"/>
      <c r="D2360" s="38"/>
      <c r="E2360" s="42"/>
      <c r="F2360" s="1"/>
      <c r="G2360" s="51"/>
      <c r="H2360" s="43"/>
      <c r="I2360" s="51"/>
      <c r="J2360" s="41"/>
      <c r="K2360" s="41"/>
      <c r="L2360" s="2"/>
      <c r="M2360" s="42"/>
      <c r="N2360" s="5"/>
      <c r="O2360" s="4"/>
      <c r="P2360" s="4"/>
      <c r="Q2360" s="4"/>
      <c r="R2360" s="5"/>
      <c r="S2360" s="3"/>
      <c r="T2360" s="4"/>
      <c r="U2360" s="5"/>
      <c r="V2360" s="5"/>
      <c r="W2360" s="5"/>
      <c r="X2360" s="4"/>
      <c r="Y2360" s="6"/>
      <c r="Z2360" s="4"/>
      <c r="AA2360" s="4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  <c r="CV2360" s="3"/>
      <c r="CW2360" s="3"/>
      <c r="CX2360" s="3"/>
      <c r="CY2360" s="3"/>
      <c r="CZ2360" s="3"/>
      <c r="DA2360" s="3"/>
      <c r="DB2360" s="3"/>
      <c r="DC2360" s="3"/>
      <c r="DD2360" s="3"/>
      <c r="DE2360" s="3"/>
      <c r="DF2360" s="3"/>
      <c r="DG2360" s="3"/>
      <c r="DH2360" s="3"/>
      <c r="DI2360" s="3"/>
      <c r="DJ2360" s="3"/>
      <c r="DK2360" s="3"/>
      <c r="DL2360" s="3"/>
      <c r="DM2360" s="3"/>
      <c r="DN2360" s="3"/>
      <c r="DO2360" s="3"/>
      <c r="DP2360" s="3"/>
      <c r="DQ2360" s="3"/>
      <c r="DR2360" s="3"/>
      <c r="DS2360" s="3"/>
      <c r="DT2360" s="3"/>
      <c r="DU2360" s="3"/>
      <c r="DV2360" s="3"/>
      <c r="DW2360" s="3"/>
      <c r="DX2360" s="3"/>
      <c r="DY2360" s="3"/>
      <c r="DZ2360" s="3"/>
      <c r="EA2360" s="3"/>
      <c r="EB2360" s="3"/>
      <c r="EC2360" s="3"/>
      <c r="ED2360" s="3"/>
      <c r="EE2360" s="3"/>
      <c r="EF2360" s="3"/>
      <c r="EG2360" s="3"/>
      <c r="EH2360" s="3"/>
      <c r="EI2360" s="3"/>
      <c r="EJ2360" s="3"/>
      <c r="EK2360" s="3"/>
      <c r="EL2360" s="3"/>
      <c r="EM2360" s="3"/>
      <c r="EN2360" s="3"/>
    </row>
    <row r="2361" spans="1:144" x14ac:dyDescent="0.2">
      <c r="A2361" s="138"/>
      <c r="B2361" s="56"/>
      <c r="C2361" s="41"/>
      <c r="D2361" s="38"/>
      <c r="E2361" s="42"/>
      <c r="F2361" s="1"/>
      <c r="G2361" s="51"/>
      <c r="H2361" s="43"/>
      <c r="I2361" s="51"/>
      <c r="J2361" s="41"/>
      <c r="K2361" s="41"/>
      <c r="L2361" s="2"/>
      <c r="M2361" s="42"/>
      <c r="N2361" s="5"/>
      <c r="O2361" s="4"/>
      <c r="P2361" s="4"/>
      <c r="Q2361" s="4"/>
      <c r="R2361" s="5"/>
      <c r="S2361" s="3"/>
      <c r="T2361" s="4"/>
      <c r="U2361" s="5"/>
      <c r="V2361" s="5"/>
      <c r="W2361" s="5"/>
      <c r="X2361" s="4"/>
      <c r="Y2361" s="6"/>
      <c r="Z2361" s="4"/>
      <c r="AA2361" s="4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3"/>
      <c r="DH2361" s="3"/>
      <c r="DI2361" s="3"/>
      <c r="DJ2361" s="3"/>
      <c r="DK2361" s="3"/>
      <c r="DL2361" s="3"/>
      <c r="DM2361" s="3"/>
      <c r="DN2361" s="3"/>
      <c r="DO2361" s="3"/>
      <c r="DP2361" s="3"/>
      <c r="DQ2361" s="3"/>
      <c r="DR2361" s="3"/>
      <c r="DS2361" s="3"/>
      <c r="DT2361" s="3"/>
      <c r="DU2361" s="3"/>
      <c r="DV2361" s="3"/>
      <c r="DW2361" s="3"/>
      <c r="DX2361" s="3"/>
      <c r="DY2361" s="3"/>
      <c r="DZ2361" s="3"/>
      <c r="EA2361" s="3"/>
      <c r="EB2361" s="3"/>
      <c r="EC2361" s="3"/>
      <c r="ED2361" s="3"/>
      <c r="EE2361" s="3"/>
      <c r="EF2361" s="3"/>
      <c r="EG2361" s="3"/>
      <c r="EH2361" s="3"/>
      <c r="EI2361" s="3"/>
      <c r="EJ2361" s="3"/>
      <c r="EK2361" s="3"/>
      <c r="EL2361" s="3"/>
      <c r="EM2361" s="3"/>
      <c r="EN2361" s="3"/>
    </row>
    <row r="2362" spans="1:144" x14ac:dyDescent="0.2">
      <c r="A2362" s="138"/>
      <c r="B2362" s="56"/>
      <c r="C2362" s="41"/>
      <c r="D2362" s="38"/>
      <c r="E2362" s="42"/>
      <c r="F2362" s="1"/>
      <c r="G2362" s="51"/>
      <c r="H2362" s="43"/>
      <c r="I2362" s="51"/>
      <c r="J2362" s="41"/>
      <c r="K2362" s="41"/>
      <c r="L2362" s="2"/>
      <c r="M2362" s="42"/>
      <c r="N2362" s="5"/>
      <c r="O2362" s="4"/>
      <c r="P2362" s="4"/>
      <c r="Q2362" s="4"/>
      <c r="R2362" s="5"/>
      <c r="S2362" s="3"/>
      <c r="T2362" s="4"/>
      <c r="U2362" s="5"/>
      <c r="V2362" s="5"/>
      <c r="W2362" s="5"/>
      <c r="X2362" s="4"/>
      <c r="Y2362" s="6"/>
      <c r="Z2362" s="4"/>
      <c r="AA2362" s="4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  <c r="CV2362" s="3"/>
      <c r="CW2362" s="3"/>
      <c r="CX2362" s="3"/>
      <c r="CY2362" s="3"/>
      <c r="CZ2362" s="3"/>
      <c r="DA2362" s="3"/>
      <c r="DB2362" s="3"/>
      <c r="DC2362" s="3"/>
      <c r="DD2362" s="3"/>
      <c r="DE2362" s="3"/>
      <c r="DF2362" s="3"/>
      <c r="DG2362" s="3"/>
      <c r="DH2362" s="3"/>
      <c r="DI2362" s="3"/>
      <c r="DJ2362" s="3"/>
      <c r="DK2362" s="3"/>
      <c r="DL2362" s="3"/>
      <c r="DM2362" s="3"/>
      <c r="DN2362" s="3"/>
      <c r="DO2362" s="3"/>
      <c r="DP2362" s="3"/>
      <c r="DQ2362" s="3"/>
      <c r="DR2362" s="3"/>
      <c r="DS2362" s="3"/>
      <c r="DT2362" s="3"/>
      <c r="DU2362" s="3"/>
      <c r="DV2362" s="3"/>
      <c r="DW2362" s="3"/>
      <c r="DX2362" s="3"/>
      <c r="DY2362" s="3"/>
      <c r="DZ2362" s="3"/>
      <c r="EA2362" s="3"/>
      <c r="EB2362" s="3"/>
      <c r="EC2362" s="3"/>
      <c r="ED2362" s="3"/>
      <c r="EE2362" s="3"/>
      <c r="EF2362" s="3"/>
      <c r="EG2362" s="3"/>
      <c r="EH2362" s="3"/>
      <c r="EI2362" s="3"/>
      <c r="EJ2362" s="3"/>
      <c r="EK2362" s="3"/>
      <c r="EL2362" s="3"/>
      <c r="EM2362" s="3"/>
      <c r="EN2362" s="3"/>
    </row>
    <row r="2363" spans="1:144" x14ac:dyDescent="0.2">
      <c r="A2363" s="138"/>
      <c r="B2363" s="56"/>
      <c r="C2363" s="41"/>
      <c r="D2363" s="38"/>
      <c r="E2363" s="42"/>
      <c r="F2363" s="1"/>
      <c r="G2363" s="51"/>
      <c r="H2363" s="43"/>
      <c r="I2363" s="51"/>
      <c r="J2363" s="41"/>
      <c r="K2363" s="41"/>
      <c r="L2363" s="2"/>
      <c r="M2363" s="42"/>
      <c r="N2363" s="5"/>
      <c r="O2363" s="4"/>
      <c r="P2363" s="4"/>
      <c r="Q2363" s="4"/>
      <c r="R2363" s="5"/>
      <c r="S2363" s="3"/>
      <c r="T2363" s="4"/>
      <c r="U2363" s="5"/>
      <c r="V2363" s="5"/>
      <c r="W2363" s="5"/>
      <c r="X2363" s="4"/>
      <c r="Y2363" s="6"/>
      <c r="Z2363" s="4"/>
      <c r="AA2363" s="4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  <c r="CV2363" s="3"/>
      <c r="CW2363" s="3"/>
      <c r="CX2363" s="3"/>
      <c r="CY2363" s="3"/>
      <c r="CZ2363" s="3"/>
      <c r="DA2363" s="3"/>
      <c r="DB2363" s="3"/>
      <c r="DC2363" s="3"/>
      <c r="DD2363" s="3"/>
      <c r="DE2363" s="3"/>
      <c r="DF2363" s="3"/>
      <c r="DG2363" s="3"/>
      <c r="DH2363" s="3"/>
      <c r="DI2363" s="3"/>
      <c r="DJ2363" s="3"/>
      <c r="DK2363" s="3"/>
      <c r="DL2363" s="3"/>
      <c r="DM2363" s="3"/>
      <c r="DN2363" s="3"/>
      <c r="DO2363" s="3"/>
      <c r="DP2363" s="3"/>
      <c r="DQ2363" s="3"/>
      <c r="DR2363" s="3"/>
      <c r="DS2363" s="3"/>
      <c r="DT2363" s="3"/>
      <c r="DU2363" s="3"/>
      <c r="DV2363" s="3"/>
      <c r="DW2363" s="3"/>
      <c r="DX2363" s="3"/>
      <c r="DY2363" s="3"/>
      <c r="DZ2363" s="3"/>
      <c r="EA2363" s="3"/>
      <c r="EB2363" s="3"/>
      <c r="EC2363" s="3"/>
      <c r="ED2363" s="3"/>
      <c r="EE2363" s="3"/>
      <c r="EF2363" s="3"/>
      <c r="EG2363" s="3"/>
      <c r="EH2363" s="3"/>
      <c r="EI2363" s="3"/>
      <c r="EJ2363" s="3"/>
      <c r="EK2363" s="3"/>
      <c r="EL2363" s="3"/>
      <c r="EM2363" s="3"/>
      <c r="EN2363" s="3"/>
    </row>
    <row r="2364" spans="1:144" x14ac:dyDescent="0.2">
      <c r="A2364" s="138"/>
      <c r="B2364" s="56"/>
      <c r="C2364" s="41"/>
      <c r="D2364" s="38"/>
      <c r="E2364" s="42"/>
      <c r="F2364" s="1"/>
      <c r="G2364" s="51"/>
      <c r="H2364" s="43"/>
      <c r="I2364" s="51"/>
      <c r="J2364" s="41"/>
      <c r="K2364" s="41"/>
      <c r="L2364" s="2"/>
      <c r="M2364" s="42"/>
      <c r="N2364" s="5"/>
      <c r="O2364" s="4"/>
      <c r="P2364" s="4"/>
      <c r="Q2364" s="4"/>
      <c r="R2364" s="5"/>
      <c r="S2364" s="3"/>
      <c r="T2364" s="4"/>
      <c r="U2364" s="5"/>
      <c r="V2364" s="5"/>
      <c r="W2364" s="5"/>
      <c r="X2364" s="4"/>
      <c r="Y2364" s="6"/>
      <c r="Z2364" s="4"/>
      <c r="AA2364" s="4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  <c r="CV2364" s="3"/>
      <c r="CW2364" s="3"/>
      <c r="CX2364" s="3"/>
      <c r="CY2364" s="3"/>
      <c r="CZ2364" s="3"/>
      <c r="DA2364" s="3"/>
      <c r="DB2364" s="3"/>
      <c r="DC2364" s="3"/>
      <c r="DD2364" s="3"/>
      <c r="DE2364" s="3"/>
      <c r="DF2364" s="3"/>
      <c r="DG2364" s="3"/>
      <c r="DH2364" s="3"/>
      <c r="DI2364" s="3"/>
      <c r="DJ2364" s="3"/>
      <c r="DK2364" s="3"/>
      <c r="DL2364" s="3"/>
      <c r="DM2364" s="3"/>
      <c r="DN2364" s="3"/>
      <c r="DO2364" s="3"/>
      <c r="DP2364" s="3"/>
      <c r="DQ2364" s="3"/>
      <c r="DR2364" s="3"/>
      <c r="DS2364" s="3"/>
      <c r="DT2364" s="3"/>
      <c r="DU2364" s="3"/>
      <c r="DV2364" s="3"/>
      <c r="DW2364" s="3"/>
      <c r="DX2364" s="3"/>
      <c r="DY2364" s="3"/>
      <c r="DZ2364" s="3"/>
      <c r="EA2364" s="3"/>
      <c r="EB2364" s="3"/>
      <c r="EC2364" s="3"/>
      <c r="ED2364" s="3"/>
      <c r="EE2364" s="3"/>
      <c r="EF2364" s="3"/>
      <c r="EG2364" s="3"/>
      <c r="EH2364" s="3"/>
      <c r="EI2364" s="3"/>
      <c r="EJ2364" s="3"/>
      <c r="EK2364" s="3"/>
      <c r="EL2364" s="3"/>
      <c r="EM2364" s="3"/>
      <c r="EN2364" s="3"/>
    </row>
    <row r="2365" spans="1:144" x14ac:dyDescent="0.2">
      <c r="A2365" s="138"/>
      <c r="B2365" s="56"/>
      <c r="C2365" s="41"/>
      <c r="D2365" s="38"/>
      <c r="E2365" s="42"/>
      <c r="F2365" s="1"/>
      <c r="G2365" s="51"/>
      <c r="H2365" s="43"/>
      <c r="I2365" s="51"/>
      <c r="J2365" s="41"/>
      <c r="K2365" s="41"/>
      <c r="L2365" s="2"/>
      <c r="M2365" s="42"/>
      <c r="N2365" s="5"/>
      <c r="O2365" s="4"/>
      <c r="P2365" s="4"/>
      <c r="Q2365" s="4"/>
      <c r="R2365" s="5"/>
      <c r="S2365" s="3"/>
      <c r="T2365" s="4"/>
      <c r="U2365" s="5"/>
      <c r="V2365" s="5"/>
      <c r="W2365" s="5"/>
      <c r="X2365" s="4"/>
      <c r="Y2365" s="6"/>
      <c r="Z2365" s="4"/>
      <c r="AA2365" s="4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3"/>
      <c r="DH2365" s="3"/>
      <c r="DI2365" s="3"/>
      <c r="DJ2365" s="3"/>
      <c r="DK2365" s="3"/>
      <c r="DL2365" s="3"/>
      <c r="DM2365" s="3"/>
      <c r="DN2365" s="3"/>
      <c r="DO2365" s="3"/>
      <c r="DP2365" s="3"/>
      <c r="DQ2365" s="3"/>
      <c r="DR2365" s="3"/>
      <c r="DS2365" s="3"/>
      <c r="DT2365" s="3"/>
      <c r="DU2365" s="3"/>
      <c r="DV2365" s="3"/>
      <c r="DW2365" s="3"/>
      <c r="DX2365" s="3"/>
      <c r="DY2365" s="3"/>
      <c r="DZ2365" s="3"/>
      <c r="EA2365" s="3"/>
      <c r="EB2365" s="3"/>
      <c r="EC2365" s="3"/>
      <c r="ED2365" s="3"/>
      <c r="EE2365" s="3"/>
      <c r="EF2365" s="3"/>
      <c r="EG2365" s="3"/>
      <c r="EH2365" s="3"/>
      <c r="EI2365" s="3"/>
      <c r="EJ2365" s="3"/>
      <c r="EK2365" s="3"/>
      <c r="EL2365" s="3"/>
      <c r="EM2365" s="3"/>
      <c r="EN2365" s="3"/>
    </row>
    <row r="2366" spans="1:144" x14ac:dyDescent="0.2">
      <c r="A2366" s="138"/>
      <c r="B2366" s="56"/>
      <c r="C2366" s="41"/>
      <c r="D2366" s="38"/>
      <c r="E2366" s="42"/>
      <c r="F2366" s="1"/>
      <c r="G2366" s="51"/>
      <c r="H2366" s="43"/>
      <c r="I2366" s="51"/>
      <c r="J2366" s="41"/>
      <c r="K2366" s="41"/>
      <c r="L2366" s="2"/>
      <c r="M2366" s="42"/>
      <c r="N2366" s="5"/>
      <c r="O2366" s="4"/>
      <c r="P2366" s="4"/>
      <c r="Q2366" s="4"/>
      <c r="R2366" s="5"/>
      <c r="S2366" s="3"/>
      <c r="T2366" s="4"/>
      <c r="U2366" s="5"/>
      <c r="V2366" s="5"/>
      <c r="W2366" s="5"/>
      <c r="X2366" s="4"/>
      <c r="Y2366" s="6"/>
      <c r="Z2366" s="4"/>
      <c r="AA2366" s="4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  <c r="CV2366" s="3"/>
      <c r="CW2366" s="3"/>
      <c r="CX2366" s="3"/>
      <c r="CY2366" s="3"/>
      <c r="CZ2366" s="3"/>
      <c r="DA2366" s="3"/>
      <c r="DB2366" s="3"/>
      <c r="DC2366" s="3"/>
      <c r="DD2366" s="3"/>
      <c r="DE2366" s="3"/>
      <c r="DF2366" s="3"/>
      <c r="DG2366" s="3"/>
      <c r="DH2366" s="3"/>
      <c r="DI2366" s="3"/>
      <c r="DJ2366" s="3"/>
      <c r="DK2366" s="3"/>
      <c r="DL2366" s="3"/>
      <c r="DM2366" s="3"/>
      <c r="DN2366" s="3"/>
      <c r="DO2366" s="3"/>
      <c r="DP2366" s="3"/>
      <c r="DQ2366" s="3"/>
      <c r="DR2366" s="3"/>
      <c r="DS2366" s="3"/>
      <c r="DT2366" s="3"/>
      <c r="DU2366" s="3"/>
      <c r="DV2366" s="3"/>
      <c r="DW2366" s="3"/>
      <c r="DX2366" s="3"/>
      <c r="DY2366" s="3"/>
      <c r="DZ2366" s="3"/>
      <c r="EA2366" s="3"/>
      <c r="EB2366" s="3"/>
      <c r="EC2366" s="3"/>
      <c r="ED2366" s="3"/>
      <c r="EE2366" s="3"/>
      <c r="EF2366" s="3"/>
      <c r="EG2366" s="3"/>
      <c r="EH2366" s="3"/>
      <c r="EI2366" s="3"/>
      <c r="EJ2366" s="3"/>
      <c r="EK2366" s="3"/>
      <c r="EL2366" s="3"/>
      <c r="EM2366" s="3"/>
      <c r="EN2366" s="3"/>
    </row>
    <row r="2367" spans="1:144" x14ac:dyDescent="0.2">
      <c r="A2367" s="138"/>
      <c r="B2367" s="56"/>
      <c r="C2367" s="41"/>
      <c r="D2367" s="38"/>
      <c r="E2367" s="42"/>
      <c r="F2367" s="1"/>
      <c r="G2367" s="51"/>
      <c r="H2367" s="43"/>
      <c r="I2367" s="51"/>
      <c r="J2367" s="41"/>
      <c r="K2367" s="41"/>
      <c r="L2367" s="2"/>
      <c r="M2367" s="42"/>
      <c r="N2367" s="5"/>
      <c r="O2367" s="4"/>
      <c r="P2367" s="4"/>
      <c r="Q2367" s="4"/>
      <c r="R2367" s="5"/>
      <c r="S2367" s="3"/>
      <c r="T2367" s="4"/>
      <c r="U2367" s="5"/>
      <c r="V2367" s="5"/>
      <c r="W2367" s="5"/>
      <c r="X2367" s="4"/>
      <c r="Y2367" s="6"/>
      <c r="Z2367" s="4"/>
      <c r="AA2367" s="4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  <c r="CV2367" s="3"/>
      <c r="CW2367" s="3"/>
      <c r="CX2367" s="3"/>
      <c r="CY2367" s="3"/>
      <c r="CZ2367" s="3"/>
      <c r="DA2367" s="3"/>
      <c r="DB2367" s="3"/>
      <c r="DC2367" s="3"/>
      <c r="DD2367" s="3"/>
      <c r="DE2367" s="3"/>
      <c r="DF2367" s="3"/>
      <c r="DG2367" s="3"/>
      <c r="DH2367" s="3"/>
      <c r="DI2367" s="3"/>
      <c r="DJ2367" s="3"/>
      <c r="DK2367" s="3"/>
      <c r="DL2367" s="3"/>
      <c r="DM2367" s="3"/>
      <c r="DN2367" s="3"/>
      <c r="DO2367" s="3"/>
      <c r="DP2367" s="3"/>
      <c r="DQ2367" s="3"/>
      <c r="DR2367" s="3"/>
      <c r="DS2367" s="3"/>
      <c r="DT2367" s="3"/>
      <c r="DU2367" s="3"/>
      <c r="DV2367" s="3"/>
      <c r="DW2367" s="3"/>
      <c r="DX2367" s="3"/>
      <c r="DY2367" s="3"/>
      <c r="DZ2367" s="3"/>
      <c r="EA2367" s="3"/>
      <c r="EB2367" s="3"/>
      <c r="EC2367" s="3"/>
      <c r="ED2367" s="3"/>
      <c r="EE2367" s="3"/>
      <c r="EF2367" s="3"/>
      <c r="EG2367" s="3"/>
      <c r="EH2367" s="3"/>
      <c r="EI2367" s="3"/>
      <c r="EJ2367" s="3"/>
      <c r="EK2367" s="3"/>
      <c r="EL2367" s="3"/>
      <c r="EM2367" s="3"/>
      <c r="EN2367" s="3"/>
    </row>
    <row r="2368" spans="1:144" x14ac:dyDescent="0.2">
      <c r="A2368" s="138"/>
      <c r="B2368" s="56"/>
      <c r="C2368" s="41"/>
      <c r="D2368" s="38"/>
      <c r="E2368" s="42"/>
      <c r="F2368" s="1"/>
      <c r="G2368" s="51"/>
      <c r="H2368" s="43"/>
      <c r="I2368" s="51"/>
      <c r="J2368" s="41"/>
      <c r="K2368" s="41"/>
      <c r="L2368" s="2"/>
      <c r="M2368" s="42"/>
      <c r="N2368" s="5"/>
      <c r="O2368" s="4"/>
      <c r="P2368" s="4"/>
      <c r="Q2368" s="4"/>
      <c r="R2368" s="5"/>
      <c r="S2368" s="3"/>
      <c r="T2368" s="4"/>
      <c r="U2368" s="5"/>
      <c r="V2368" s="5"/>
      <c r="W2368" s="5"/>
      <c r="X2368" s="4"/>
      <c r="Y2368" s="6"/>
      <c r="Z2368" s="4"/>
      <c r="AA2368" s="4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  <c r="CC2368" s="3"/>
      <c r="CD2368" s="3"/>
      <c r="CE2368" s="3"/>
      <c r="CF2368" s="3"/>
      <c r="CG2368" s="3"/>
      <c r="CH2368" s="3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  <c r="CV2368" s="3"/>
      <c r="CW2368" s="3"/>
      <c r="CX2368" s="3"/>
      <c r="CY2368" s="3"/>
      <c r="CZ2368" s="3"/>
      <c r="DA2368" s="3"/>
      <c r="DB2368" s="3"/>
      <c r="DC2368" s="3"/>
      <c r="DD2368" s="3"/>
      <c r="DE2368" s="3"/>
      <c r="DF2368" s="3"/>
      <c r="DG2368" s="3"/>
      <c r="DH2368" s="3"/>
      <c r="DI2368" s="3"/>
      <c r="DJ2368" s="3"/>
      <c r="DK2368" s="3"/>
      <c r="DL2368" s="3"/>
      <c r="DM2368" s="3"/>
      <c r="DN2368" s="3"/>
      <c r="DO2368" s="3"/>
      <c r="DP2368" s="3"/>
      <c r="DQ2368" s="3"/>
      <c r="DR2368" s="3"/>
      <c r="DS2368" s="3"/>
      <c r="DT2368" s="3"/>
      <c r="DU2368" s="3"/>
      <c r="DV2368" s="3"/>
      <c r="DW2368" s="3"/>
      <c r="DX2368" s="3"/>
      <c r="DY2368" s="3"/>
      <c r="DZ2368" s="3"/>
      <c r="EA2368" s="3"/>
      <c r="EB2368" s="3"/>
      <c r="EC2368" s="3"/>
      <c r="ED2368" s="3"/>
      <c r="EE2368" s="3"/>
      <c r="EF2368" s="3"/>
      <c r="EG2368" s="3"/>
      <c r="EH2368" s="3"/>
      <c r="EI2368" s="3"/>
      <c r="EJ2368" s="3"/>
      <c r="EK2368" s="3"/>
      <c r="EL2368" s="3"/>
      <c r="EM2368" s="3"/>
      <c r="EN2368" s="3"/>
    </row>
    <row r="2369" spans="1:144" x14ac:dyDescent="0.2">
      <c r="A2369" s="138"/>
      <c r="B2369" s="56"/>
      <c r="C2369" s="41"/>
      <c r="D2369" s="38"/>
      <c r="E2369" s="42"/>
      <c r="F2369" s="1"/>
      <c r="G2369" s="51"/>
      <c r="H2369" s="43"/>
      <c r="I2369" s="51"/>
      <c r="J2369" s="41"/>
      <c r="K2369" s="41"/>
      <c r="L2369" s="2"/>
      <c r="M2369" s="42"/>
      <c r="N2369" s="5"/>
      <c r="O2369" s="4"/>
      <c r="P2369" s="4"/>
      <c r="Q2369" s="4"/>
      <c r="R2369" s="5"/>
      <c r="S2369" s="3"/>
      <c r="T2369" s="4"/>
      <c r="U2369" s="5"/>
      <c r="V2369" s="5"/>
      <c r="W2369" s="5"/>
      <c r="X2369" s="4"/>
      <c r="Y2369" s="6"/>
      <c r="Z2369" s="4"/>
      <c r="AA2369" s="4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  <c r="CV2369" s="3"/>
      <c r="CW2369" s="3"/>
      <c r="CX2369" s="3"/>
      <c r="CY2369" s="3"/>
      <c r="CZ2369" s="3"/>
      <c r="DA2369" s="3"/>
      <c r="DB2369" s="3"/>
      <c r="DC2369" s="3"/>
      <c r="DD2369" s="3"/>
      <c r="DE2369" s="3"/>
      <c r="DF2369" s="3"/>
      <c r="DG2369" s="3"/>
      <c r="DH2369" s="3"/>
      <c r="DI2369" s="3"/>
      <c r="DJ2369" s="3"/>
      <c r="DK2369" s="3"/>
      <c r="DL2369" s="3"/>
      <c r="DM2369" s="3"/>
      <c r="DN2369" s="3"/>
      <c r="DO2369" s="3"/>
      <c r="DP2369" s="3"/>
      <c r="DQ2369" s="3"/>
      <c r="DR2369" s="3"/>
      <c r="DS2369" s="3"/>
      <c r="DT2369" s="3"/>
      <c r="DU2369" s="3"/>
      <c r="DV2369" s="3"/>
      <c r="DW2369" s="3"/>
      <c r="DX2369" s="3"/>
      <c r="DY2369" s="3"/>
      <c r="DZ2369" s="3"/>
      <c r="EA2369" s="3"/>
      <c r="EB2369" s="3"/>
      <c r="EC2369" s="3"/>
      <c r="ED2369" s="3"/>
      <c r="EE2369" s="3"/>
      <c r="EF2369" s="3"/>
      <c r="EG2369" s="3"/>
      <c r="EH2369" s="3"/>
      <c r="EI2369" s="3"/>
      <c r="EJ2369" s="3"/>
      <c r="EK2369" s="3"/>
      <c r="EL2369" s="3"/>
      <c r="EM2369" s="3"/>
      <c r="EN2369" s="3"/>
    </row>
    <row r="2370" spans="1:144" x14ac:dyDescent="0.2">
      <c r="A2370" s="138"/>
      <c r="B2370" s="56"/>
      <c r="C2370" s="41"/>
      <c r="D2370" s="38"/>
      <c r="E2370" s="42"/>
      <c r="F2370" s="1"/>
      <c r="G2370" s="51"/>
      <c r="H2370" s="43"/>
      <c r="I2370" s="51"/>
      <c r="J2370" s="41"/>
      <c r="K2370" s="41"/>
      <c r="L2370" s="2"/>
      <c r="M2370" s="42"/>
      <c r="N2370" s="5"/>
      <c r="O2370" s="4"/>
      <c r="P2370" s="4"/>
      <c r="Q2370" s="4"/>
      <c r="R2370" s="5"/>
      <c r="S2370" s="3"/>
      <c r="T2370" s="4"/>
      <c r="U2370" s="5"/>
      <c r="V2370" s="5"/>
      <c r="W2370" s="5"/>
      <c r="X2370" s="4"/>
      <c r="Y2370" s="6"/>
      <c r="Z2370" s="4"/>
      <c r="AA2370" s="4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3"/>
      <c r="DH2370" s="3"/>
      <c r="DI2370" s="3"/>
      <c r="DJ2370" s="3"/>
      <c r="DK2370" s="3"/>
      <c r="DL2370" s="3"/>
      <c r="DM2370" s="3"/>
      <c r="DN2370" s="3"/>
      <c r="DO2370" s="3"/>
      <c r="DP2370" s="3"/>
      <c r="DQ2370" s="3"/>
      <c r="DR2370" s="3"/>
      <c r="DS2370" s="3"/>
      <c r="DT2370" s="3"/>
      <c r="DU2370" s="3"/>
      <c r="DV2370" s="3"/>
      <c r="DW2370" s="3"/>
      <c r="DX2370" s="3"/>
      <c r="DY2370" s="3"/>
      <c r="DZ2370" s="3"/>
      <c r="EA2370" s="3"/>
      <c r="EB2370" s="3"/>
      <c r="EC2370" s="3"/>
      <c r="ED2370" s="3"/>
      <c r="EE2370" s="3"/>
      <c r="EF2370" s="3"/>
      <c r="EG2370" s="3"/>
      <c r="EH2370" s="3"/>
      <c r="EI2370" s="3"/>
      <c r="EJ2370" s="3"/>
      <c r="EK2370" s="3"/>
      <c r="EL2370" s="3"/>
      <c r="EM2370" s="3"/>
      <c r="EN2370" s="3"/>
    </row>
    <row r="2371" spans="1:144" x14ac:dyDescent="0.2">
      <c r="A2371" s="138"/>
      <c r="B2371" s="56"/>
      <c r="C2371" s="41"/>
      <c r="D2371" s="38"/>
      <c r="E2371" s="42"/>
      <c r="F2371" s="1"/>
      <c r="G2371" s="51"/>
      <c r="H2371" s="43"/>
      <c r="I2371" s="51"/>
      <c r="J2371" s="41"/>
      <c r="K2371" s="41"/>
      <c r="L2371" s="2"/>
      <c r="M2371" s="42"/>
      <c r="N2371" s="5"/>
      <c r="O2371" s="4"/>
      <c r="P2371" s="4"/>
      <c r="Q2371" s="4"/>
      <c r="R2371" s="5"/>
      <c r="S2371" s="3"/>
      <c r="T2371" s="4"/>
      <c r="U2371" s="5"/>
      <c r="V2371" s="5"/>
      <c r="W2371" s="5"/>
      <c r="X2371" s="4"/>
      <c r="Y2371" s="6"/>
      <c r="Z2371" s="4"/>
      <c r="AA2371" s="4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  <c r="CV2371" s="3"/>
      <c r="CW2371" s="3"/>
      <c r="CX2371" s="3"/>
      <c r="CY2371" s="3"/>
      <c r="CZ2371" s="3"/>
      <c r="DA2371" s="3"/>
      <c r="DB2371" s="3"/>
      <c r="DC2371" s="3"/>
      <c r="DD2371" s="3"/>
      <c r="DE2371" s="3"/>
      <c r="DF2371" s="3"/>
      <c r="DG2371" s="3"/>
      <c r="DH2371" s="3"/>
      <c r="DI2371" s="3"/>
      <c r="DJ2371" s="3"/>
      <c r="DK2371" s="3"/>
      <c r="DL2371" s="3"/>
      <c r="DM2371" s="3"/>
      <c r="DN2371" s="3"/>
      <c r="DO2371" s="3"/>
      <c r="DP2371" s="3"/>
      <c r="DQ2371" s="3"/>
      <c r="DR2371" s="3"/>
      <c r="DS2371" s="3"/>
      <c r="DT2371" s="3"/>
      <c r="DU2371" s="3"/>
      <c r="DV2371" s="3"/>
      <c r="DW2371" s="3"/>
      <c r="DX2371" s="3"/>
      <c r="DY2371" s="3"/>
      <c r="DZ2371" s="3"/>
      <c r="EA2371" s="3"/>
      <c r="EB2371" s="3"/>
      <c r="EC2371" s="3"/>
      <c r="ED2371" s="3"/>
      <c r="EE2371" s="3"/>
      <c r="EF2371" s="3"/>
      <c r="EG2371" s="3"/>
      <c r="EH2371" s="3"/>
      <c r="EI2371" s="3"/>
      <c r="EJ2371" s="3"/>
      <c r="EK2371" s="3"/>
      <c r="EL2371" s="3"/>
      <c r="EM2371" s="3"/>
      <c r="EN2371" s="3"/>
    </row>
    <row r="2372" spans="1:144" x14ac:dyDescent="0.2">
      <c r="A2372" s="138"/>
      <c r="B2372" s="56"/>
      <c r="C2372" s="41"/>
      <c r="D2372" s="38"/>
      <c r="E2372" s="42"/>
      <c r="F2372" s="1"/>
      <c r="G2372" s="51"/>
      <c r="H2372" s="43"/>
      <c r="I2372" s="51"/>
      <c r="J2372" s="41"/>
      <c r="K2372" s="41"/>
      <c r="L2372" s="2"/>
      <c r="M2372" s="42"/>
      <c r="N2372" s="5"/>
      <c r="O2372" s="4"/>
      <c r="P2372" s="4"/>
      <c r="Q2372" s="4"/>
      <c r="R2372" s="5"/>
      <c r="S2372" s="3"/>
      <c r="T2372" s="4"/>
      <c r="U2372" s="5"/>
      <c r="V2372" s="5"/>
      <c r="W2372" s="5"/>
      <c r="X2372" s="4"/>
      <c r="Y2372" s="6"/>
      <c r="Z2372" s="4"/>
      <c r="AA2372" s="4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  <c r="CV2372" s="3"/>
      <c r="CW2372" s="3"/>
      <c r="CX2372" s="3"/>
      <c r="CY2372" s="3"/>
      <c r="CZ2372" s="3"/>
      <c r="DA2372" s="3"/>
      <c r="DB2372" s="3"/>
      <c r="DC2372" s="3"/>
      <c r="DD2372" s="3"/>
      <c r="DE2372" s="3"/>
      <c r="DF2372" s="3"/>
      <c r="DG2372" s="3"/>
      <c r="DH2372" s="3"/>
      <c r="DI2372" s="3"/>
      <c r="DJ2372" s="3"/>
      <c r="DK2372" s="3"/>
      <c r="DL2372" s="3"/>
      <c r="DM2372" s="3"/>
      <c r="DN2372" s="3"/>
      <c r="DO2372" s="3"/>
      <c r="DP2372" s="3"/>
      <c r="DQ2372" s="3"/>
      <c r="DR2372" s="3"/>
      <c r="DS2372" s="3"/>
      <c r="DT2372" s="3"/>
      <c r="DU2372" s="3"/>
      <c r="DV2372" s="3"/>
      <c r="DW2372" s="3"/>
      <c r="DX2372" s="3"/>
      <c r="DY2372" s="3"/>
      <c r="DZ2372" s="3"/>
      <c r="EA2372" s="3"/>
      <c r="EB2372" s="3"/>
      <c r="EC2372" s="3"/>
      <c r="ED2372" s="3"/>
      <c r="EE2372" s="3"/>
      <c r="EF2372" s="3"/>
      <c r="EG2372" s="3"/>
      <c r="EH2372" s="3"/>
      <c r="EI2372" s="3"/>
      <c r="EJ2372" s="3"/>
      <c r="EK2372" s="3"/>
      <c r="EL2372" s="3"/>
      <c r="EM2372" s="3"/>
      <c r="EN2372" s="3"/>
    </row>
    <row r="2373" spans="1:144" x14ac:dyDescent="0.2">
      <c r="A2373" s="138"/>
      <c r="B2373" s="56"/>
      <c r="C2373" s="41"/>
      <c r="D2373" s="38"/>
      <c r="E2373" s="42"/>
      <c r="F2373" s="1"/>
      <c r="G2373" s="51"/>
      <c r="H2373" s="43"/>
      <c r="I2373" s="51"/>
      <c r="J2373" s="41"/>
      <c r="K2373" s="41"/>
      <c r="L2373" s="2"/>
      <c r="M2373" s="42"/>
      <c r="N2373" s="5"/>
      <c r="O2373" s="4"/>
      <c r="P2373" s="4"/>
      <c r="Q2373" s="4"/>
      <c r="R2373" s="5"/>
      <c r="S2373" s="3"/>
      <c r="T2373" s="4"/>
      <c r="U2373" s="5"/>
      <c r="V2373" s="5"/>
      <c r="W2373" s="5"/>
      <c r="X2373" s="4"/>
      <c r="Y2373" s="6"/>
      <c r="Z2373" s="4"/>
      <c r="AA2373" s="4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3"/>
      <c r="DH2373" s="3"/>
      <c r="DI2373" s="3"/>
      <c r="DJ2373" s="3"/>
      <c r="DK2373" s="3"/>
      <c r="DL2373" s="3"/>
      <c r="DM2373" s="3"/>
      <c r="DN2373" s="3"/>
      <c r="DO2373" s="3"/>
      <c r="DP2373" s="3"/>
      <c r="DQ2373" s="3"/>
      <c r="DR2373" s="3"/>
      <c r="DS2373" s="3"/>
      <c r="DT2373" s="3"/>
      <c r="DU2373" s="3"/>
      <c r="DV2373" s="3"/>
      <c r="DW2373" s="3"/>
      <c r="DX2373" s="3"/>
      <c r="DY2373" s="3"/>
      <c r="DZ2373" s="3"/>
      <c r="EA2373" s="3"/>
      <c r="EB2373" s="3"/>
      <c r="EC2373" s="3"/>
      <c r="ED2373" s="3"/>
      <c r="EE2373" s="3"/>
      <c r="EF2373" s="3"/>
      <c r="EG2373" s="3"/>
      <c r="EH2373" s="3"/>
      <c r="EI2373" s="3"/>
      <c r="EJ2373" s="3"/>
      <c r="EK2373" s="3"/>
      <c r="EL2373" s="3"/>
      <c r="EM2373" s="3"/>
      <c r="EN2373" s="3"/>
    </row>
    <row r="2374" spans="1:144" x14ac:dyDescent="0.2">
      <c r="A2374" s="138"/>
      <c r="B2374" s="56"/>
      <c r="C2374" s="41"/>
      <c r="D2374" s="38"/>
      <c r="E2374" s="42"/>
      <c r="F2374" s="1"/>
      <c r="G2374" s="51"/>
      <c r="H2374" s="43"/>
      <c r="I2374" s="51"/>
      <c r="J2374" s="41"/>
      <c r="K2374" s="41"/>
      <c r="L2374" s="2"/>
      <c r="M2374" s="42"/>
      <c r="N2374" s="5"/>
      <c r="O2374" s="4"/>
      <c r="P2374" s="4"/>
      <c r="Q2374" s="4"/>
      <c r="R2374" s="5"/>
      <c r="S2374" s="3"/>
      <c r="T2374" s="4"/>
      <c r="U2374" s="5"/>
      <c r="V2374" s="5"/>
      <c r="W2374" s="5"/>
      <c r="X2374" s="4"/>
      <c r="Y2374" s="6"/>
      <c r="Z2374" s="4"/>
      <c r="AA2374" s="4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  <c r="CC2374" s="3"/>
      <c r="CD2374" s="3"/>
      <c r="CE2374" s="3"/>
      <c r="CF2374" s="3"/>
      <c r="CG2374" s="3"/>
      <c r="CH2374" s="3"/>
      <c r="CI2374" s="3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  <c r="CU2374" s="3"/>
      <c r="CV2374" s="3"/>
      <c r="CW2374" s="3"/>
      <c r="CX2374" s="3"/>
      <c r="CY2374" s="3"/>
      <c r="CZ2374" s="3"/>
      <c r="DA2374" s="3"/>
      <c r="DB2374" s="3"/>
      <c r="DC2374" s="3"/>
      <c r="DD2374" s="3"/>
      <c r="DE2374" s="3"/>
      <c r="DF2374" s="3"/>
      <c r="DG2374" s="3"/>
      <c r="DH2374" s="3"/>
      <c r="DI2374" s="3"/>
      <c r="DJ2374" s="3"/>
      <c r="DK2374" s="3"/>
      <c r="DL2374" s="3"/>
      <c r="DM2374" s="3"/>
      <c r="DN2374" s="3"/>
      <c r="DO2374" s="3"/>
      <c r="DP2374" s="3"/>
      <c r="DQ2374" s="3"/>
      <c r="DR2374" s="3"/>
      <c r="DS2374" s="3"/>
      <c r="DT2374" s="3"/>
      <c r="DU2374" s="3"/>
      <c r="DV2374" s="3"/>
      <c r="DW2374" s="3"/>
      <c r="DX2374" s="3"/>
      <c r="DY2374" s="3"/>
      <c r="DZ2374" s="3"/>
      <c r="EA2374" s="3"/>
      <c r="EB2374" s="3"/>
      <c r="EC2374" s="3"/>
      <c r="ED2374" s="3"/>
      <c r="EE2374" s="3"/>
      <c r="EF2374" s="3"/>
      <c r="EG2374" s="3"/>
      <c r="EH2374" s="3"/>
      <c r="EI2374" s="3"/>
      <c r="EJ2374" s="3"/>
      <c r="EK2374" s="3"/>
      <c r="EL2374" s="3"/>
      <c r="EM2374" s="3"/>
      <c r="EN2374" s="3"/>
    </row>
    <row r="2375" spans="1:144" x14ac:dyDescent="0.2">
      <c r="A2375" s="138"/>
      <c r="B2375" s="56"/>
      <c r="C2375" s="41"/>
      <c r="D2375" s="38"/>
      <c r="E2375" s="42"/>
      <c r="F2375" s="1"/>
      <c r="G2375" s="51"/>
      <c r="H2375" s="43"/>
      <c r="I2375" s="51"/>
      <c r="J2375" s="41"/>
      <c r="K2375" s="41"/>
      <c r="L2375" s="2"/>
      <c r="M2375" s="42"/>
      <c r="N2375" s="5"/>
      <c r="O2375" s="4"/>
      <c r="P2375" s="4"/>
      <c r="Q2375" s="4"/>
      <c r="R2375" s="5"/>
      <c r="S2375" s="3"/>
      <c r="T2375" s="4"/>
      <c r="U2375" s="5"/>
      <c r="V2375" s="5"/>
      <c r="W2375" s="5"/>
      <c r="X2375" s="4"/>
      <c r="Y2375" s="6"/>
      <c r="Z2375" s="4"/>
      <c r="AA2375" s="4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  <c r="CV2375" s="3"/>
      <c r="CW2375" s="3"/>
      <c r="CX2375" s="3"/>
      <c r="CY2375" s="3"/>
      <c r="CZ2375" s="3"/>
      <c r="DA2375" s="3"/>
      <c r="DB2375" s="3"/>
      <c r="DC2375" s="3"/>
      <c r="DD2375" s="3"/>
      <c r="DE2375" s="3"/>
      <c r="DF2375" s="3"/>
      <c r="DG2375" s="3"/>
      <c r="DH2375" s="3"/>
      <c r="DI2375" s="3"/>
      <c r="DJ2375" s="3"/>
      <c r="DK2375" s="3"/>
      <c r="DL2375" s="3"/>
      <c r="DM2375" s="3"/>
      <c r="DN2375" s="3"/>
      <c r="DO2375" s="3"/>
      <c r="DP2375" s="3"/>
      <c r="DQ2375" s="3"/>
      <c r="DR2375" s="3"/>
      <c r="DS2375" s="3"/>
      <c r="DT2375" s="3"/>
      <c r="DU2375" s="3"/>
      <c r="DV2375" s="3"/>
      <c r="DW2375" s="3"/>
      <c r="DX2375" s="3"/>
      <c r="DY2375" s="3"/>
      <c r="DZ2375" s="3"/>
      <c r="EA2375" s="3"/>
      <c r="EB2375" s="3"/>
      <c r="EC2375" s="3"/>
      <c r="ED2375" s="3"/>
      <c r="EE2375" s="3"/>
      <c r="EF2375" s="3"/>
      <c r="EG2375" s="3"/>
      <c r="EH2375" s="3"/>
      <c r="EI2375" s="3"/>
      <c r="EJ2375" s="3"/>
      <c r="EK2375" s="3"/>
      <c r="EL2375" s="3"/>
      <c r="EM2375" s="3"/>
      <c r="EN2375" s="3"/>
    </row>
    <row r="2376" spans="1:144" x14ac:dyDescent="0.2">
      <c r="A2376" s="138"/>
      <c r="B2376" s="56"/>
      <c r="C2376" s="41"/>
      <c r="D2376" s="38"/>
      <c r="E2376" s="42"/>
      <c r="F2376" s="1"/>
      <c r="G2376" s="51"/>
      <c r="H2376" s="43"/>
      <c r="I2376" s="51"/>
      <c r="J2376" s="41"/>
      <c r="K2376" s="41"/>
      <c r="L2376" s="2"/>
      <c r="M2376" s="42"/>
      <c r="N2376" s="5"/>
      <c r="O2376" s="4"/>
      <c r="P2376" s="4"/>
      <c r="Q2376" s="4"/>
      <c r="R2376" s="5"/>
      <c r="S2376" s="3"/>
      <c r="T2376" s="4"/>
      <c r="U2376" s="5"/>
      <c r="V2376" s="5"/>
      <c r="W2376" s="5"/>
      <c r="X2376" s="4"/>
      <c r="Y2376" s="6"/>
      <c r="Z2376" s="4"/>
      <c r="AA2376" s="4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  <c r="CH2376" s="3"/>
      <c r="CI2376" s="3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  <c r="CU2376" s="3"/>
      <c r="CV2376" s="3"/>
      <c r="CW2376" s="3"/>
      <c r="CX2376" s="3"/>
      <c r="CY2376" s="3"/>
      <c r="CZ2376" s="3"/>
      <c r="DA2376" s="3"/>
      <c r="DB2376" s="3"/>
      <c r="DC2376" s="3"/>
      <c r="DD2376" s="3"/>
      <c r="DE2376" s="3"/>
      <c r="DF2376" s="3"/>
      <c r="DG2376" s="3"/>
      <c r="DH2376" s="3"/>
      <c r="DI2376" s="3"/>
      <c r="DJ2376" s="3"/>
      <c r="DK2376" s="3"/>
      <c r="DL2376" s="3"/>
      <c r="DM2376" s="3"/>
      <c r="DN2376" s="3"/>
      <c r="DO2376" s="3"/>
      <c r="DP2376" s="3"/>
      <c r="DQ2376" s="3"/>
      <c r="DR2376" s="3"/>
      <c r="DS2376" s="3"/>
      <c r="DT2376" s="3"/>
      <c r="DU2376" s="3"/>
      <c r="DV2376" s="3"/>
      <c r="DW2376" s="3"/>
      <c r="DX2376" s="3"/>
      <c r="DY2376" s="3"/>
      <c r="DZ2376" s="3"/>
      <c r="EA2376" s="3"/>
      <c r="EB2376" s="3"/>
      <c r="EC2376" s="3"/>
      <c r="ED2376" s="3"/>
      <c r="EE2376" s="3"/>
      <c r="EF2376" s="3"/>
      <c r="EG2376" s="3"/>
      <c r="EH2376" s="3"/>
      <c r="EI2376" s="3"/>
      <c r="EJ2376" s="3"/>
      <c r="EK2376" s="3"/>
      <c r="EL2376" s="3"/>
      <c r="EM2376" s="3"/>
      <c r="EN2376" s="3"/>
    </row>
    <row r="2377" spans="1:144" x14ac:dyDescent="0.2">
      <c r="A2377" s="138"/>
      <c r="B2377" s="56"/>
      <c r="C2377" s="41"/>
      <c r="D2377" s="38"/>
      <c r="E2377" s="42"/>
      <c r="F2377" s="1"/>
      <c r="G2377" s="51"/>
      <c r="H2377" s="43"/>
      <c r="I2377" s="51"/>
      <c r="J2377" s="41"/>
      <c r="K2377" s="41"/>
      <c r="L2377" s="2"/>
      <c r="M2377" s="42"/>
      <c r="N2377" s="5"/>
      <c r="O2377" s="4"/>
      <c r="P2377" s="4"/>
      <c r="Q2377" s="4"/>
      <c r="R2377" s="5"/>
      <c r="S2377" s="3"/>
      <c r="T2377" s="4"/>
      <c r="U2377" s="5"/>
      <c r="V2377" s="5"/>
      <c r="W2377" s="5"/>
      <c r="X2377" s="4"/>
      <c r="Y2377" s="6"/>
      <c r="Z2377" s="4"/>
      <c r="AA2377" s="4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  <c r="CH2377" s="3"/>
      <c r="CI2377" s="3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  <c r="CU2377" s="3"/>
      <c r="CV2377" s="3"/>
      <c r="CW2377" s="3"/>
      <c r="CX2377" s="3"/>
      <c r="CY2377" s="3"/>
      <c r="CZ2377" s="3"/>
      <c r="DA2377" s="3"/>
      <c r="DB2377" s="3"/>
      <c r="DC2377" s="3"/>
      <c r="DD2377" s="3"/>
      <c r="DE2377" s="3"/>
      <c r="DF2377" s="3"/>
      <c r="DG2377" s="3"/>
      <c r="DH2377" s="3"/>
      <c r="DI2377" s="3"/>
      <c r="DJ2377" s="3"/>
      <c r="DK2377" s="3"/>
      <c r="DL2377" s="3"/>
      <c r="DM2377" s="3"/>
      <c r="DN2377" s="3"/>
      <c r="DO2377" s="3"/>
      <c r="DP2377" s="3"/>
      <c r="DQ2377" s="3"/>
      <c r="DR2377" s="3"/>
      <c r="DS2377" s="3"/>
      <c r="DT2377" s="3"/>
      <c r="DU2377" s="3"/>
      <c r="DV2377" s="3"/>
      <c r="DW2377" s="3"/>
      <c r="DX2377" s="3"/>
      <c r="DY2377" s="3"/>
      <c r="DZ2377" s="3"/>
      <c r="EA2377" s="3"/>
      <c r="EB2377" s="3"/>
      <c r="EC2377" s="3"/>
      <c r="ED2377" s="3"/>
      <c r="EE2377" s="3"/>
      <c r="EF2377" s="3"/>
      <c r="EG2377" s="3"/>
      <c r="EH2377" s="3"/>
      <c r="EI2377" s="3"/>
      <c r="EJ2377" s="3"/>
      <c r="EK2377" s="3"/>
      <c r="EL2377" s="3"/>
      <c r="EM2377" s="3"/>
      <c r="EN2377" s="3"/>
    </row>
    <row r="2378" spans="1:144" x14ac:dyDescent="0.2">
      <c r="A2378" s="138"/>
      <c r="B2378" s="56"/>
      <c r="C2378" s="41"/>
      <c r="D2378" s="38"/>
      <c r="E2378" s="42"/>
      <c r="F2378" s="1"/>
      <c r="G2378" s="51"/>
      <c r="H2378" s="43"/>
      <c r="I2378" s="51"/>
      <c r="J2378" s="41"/>
      <c r="K2378" s="41"/>
      <c r="L2378" s="2"/>
      <c r="M2378" s="42"/>
      <c r="N2378" s="5"/>
      <c r="O2378" s="4"/>
      <c r="P2378" s="4"/>
      <c r="Q2378" s="4"/>
      <c r="R2378" s="5"/>
      <c r="S2378" s="3"/>
      <c r="T2378" s="4"/>
      <c r="U2378" s="5"/>
      <c r="V2378" s="5"/>
      <c r="W2378" s="5"/>
      <c r="X2378" s="4"/>
      <c r="Y2378" s="6"/>
      <c r="Z2378" s="4"/>
      <c r="AA2378" s="4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  <c r="CC2378" s="3"/>
      <c r="CD2378" s="3"/>
      <c r="CE2378" s="3"/>
      <c r="CF2378" s="3"/>
      <c r="CG2378" s="3"/>
      <c r="CH2378" s="3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  <c r="CV2378" s="3"/>
      <c r="CW2378" s="3"/>
      <c r="CX2378" s="3"/>
      <c r="CY2378" s="3"/>
      <c r="CZ2378" s="3"/>
      <c r="DA2378" s="3"/>
      <c r="DB2378" s="3"/>
      <c r="DC2378" s="3"/>
      <c r="DD2378" s="3"/>
      <c r="DE2378" s="3"/>
      <c r="DF2378" s="3"/>
      <c r="DG2378" s="3"/>
      <c r="DH2378" s="3"/>
      <c r="DI2378" s="3"/>
      <c r="DJ2378" s="3"/>
      <c r="DK2378" s="3"/>
      <c r="DL2378" s="3"/>
      <c r="DM2378" s="3"/>
      <c r="DN2378" s="3"/>
      <c r="DO2378" s="3"/>
      <c r="DP2378" s="3"/>
      <c r="DQ2378" s="3"/>
      <c r="DR2378" s="3"/>
      <c r="DS2378" s="3"/>
      <c r="DT2378" s="3"/>
      <c r="DU2378" s="3"/>
      <c r="DV2378" s="3"/>
      <c r="DW2378" s="3"/>
      <c r="DX2378" s="3"/>
      <c r="DY2378" s="3"/>
      <c r="DZ2378" s="3"/>
      <c r="EA2378" s="3"/>
      <c r="EB2378" s="3"/>
      <c r="EC2378" s="3"/>
      <c r="ED2378" s="3"/>
      <c r="EE2378" s="3"/>
      <c r="EF2378" s="3"/>
      <c r="EG2378" s="3"/>
      <c r="EH2378" s="3"/>
      <c r="EI2378" s="3"/>
      <c r="EJ2378" s="3"/>
      <c r="EK2378" s="3"/>
      <c r="EL2378" s="3"/>
      <c r="EM2378" s="3"/>
      <c r="EN2378" s="3"/>
    </row>
    <row r="2379" spans="1:144" x14ac:dyDescent="0.2">
      <c r="A2379" s="138"/>
      <c r="B2379" s="56"/>
      <c r="C2379" s="41"/>
      <c r="D2379" s="38"/>
      <c r="E2379" s="42"/>
      <c r="F2379" s="1"/>
      <c r="G2379" s="51"/>
      <c r="H2379" s="43"/>
      <c r="I2379" s="51"/>
      <c r="J2379" s="41"/>
      <c r="K2379" s="41"/>
      <c r="L2379" s="2"/>
      <c r="M2379" s="42"/>
      <c r="N2379" s="5"/>
      <c r="O2379" s="4"/>
      <c r="P2379" s="4"/>
      <c r="Q2379" s="4"/>
      <c r="R2379" s="5"/>
      <c r="S2379" s="3"/>
      <c r="T2379" s="4"/>
      <c r="U2379" s="5"/>
      <c r="V2379" s="5"/>
      <c r="W2379" s="5"/>
      <c r="X2379" s="4"/>
      <c r="Y2379" s="6"/>
      <c r="Z2379" s="4"/>
      <c r="AA2379" s="4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  <c r="CC2379" s="3"/>
      <c r="CD2379" s="3"/>
      <c r="CE2379" s="3"/>
      <c r="CF2379" s="3"/>
      <c r="CG2379" s="3"/>
      <c r="CH2379" s="3"/>
      <c r="CI2379" s="3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  <c r="CU2379" s="3"/>
      <c r="CV2379" s="3"/>
      <c r="CW2379" s="3"/>
      <c r="CX2379" s="3"/>
      <c r="CY2379" s="3"/>
      <c r="CZ2379" s="3"/>
      <c r="DA2379" s="3"/>
      <c r="DB2379" s="3"/>
      <c r="DC2379" s="3"/>
      <c r="DD2379" s="3"/>
      <c r="DE2379" s="3"/>
      <c r="DF2379" s="3"/>
      <c r="DG2379" s="3"/>
      <c r="DH2379" s="3"/>
      <c r="DI2379" s="3"/>
      <c r="DJ2379" s="3"/>
      <c r="DK2379" s="3"/>
      <c r="DL2379" s="3"/>
      <c r="DM2379" s="3"/>
      <c r="DN2379" s="3"/>
      <c r="DO2379" s="3"/>
      <c r="DP2379" s="3"/>
      <c r="DQ2379" s="3"/>
      <c r="DR2379" s="3"/>
      <c r="DS2379" s="3"/>
      <c r="DT2379" s="3"/>
      <c r="DU2379" s="3"/>
      <c r="DV2379" s="3"/>
      <c r="DW2379" s="3"/>
      <c r="DX2379" s="3"/>
      <c r="DY2379" s="3"/>
      <c r="DZ2379" s="3"/>
      <c r="EA2379" s="3"/>
      <c r="EB2379" s="3"/>
      <c r="EC2379" s="3"/>
      <c r="ED2379" s="3"/>
      <c r="EE2379" s="3"/>
      <c r="EF2379" s="3"/>
      <c r="EG2379" s="3"/>
      <c r="EH2379" s="3"/>
      <c r="EI2379" s="3"/>
      <c r="EJ2379" s="3"/>
      <c r="EK2379" s="3"/>
      <c r="EL2379" s="3"/>
      <c r="EM2379" s="3"/>
      <c r="EN2379" s="3"/>
    </row>
    <row r="2380" spans="1:144" x14ac:dyDescent="0.2">
      <c r="A2380" s="138"/>
      <c r="B2380" s="56"/>
      <c r="C2380" s="41"/>
      <c r="D2380" s="38"/>
      <c r="E2380" s="42"/>
      <c r="F2380" s="1"/>
      <c r="G2380" s="51"/>
      <c r="H2380" s="43"/>
      <c r="I2380" s="51"/>
      <c r="J2380" s="41"/>
      <c r="K2380" s="41"/>
      <c r="L2380" s="2"/>
      <c r="M2380" s="42"/>
      <c r="N2380" s="5"/>
      <c r="O2380" s="4"/>
      <c r="P2380" s="4"/>
      <c r="Q2380" s="4"/>
      <c r="R2380" s="5"/>
      <c r="S2380" s="3"/>
      <c r="T2380" s="4"/>
      <c r="U2380" s="5"/>
      <c r="V2380" s="5"/>
      <c r="W2380" s="5"/>
      <c r="X2380" s="4"/>
      <c r="Y2380" s="6"/>
      <c r="Z2380" s="4"/>
      <c r="AA2380" s="4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  <c r="CC2380" s="3"/>
      <c r="CD2380" s="3"/>
      <c r="CE2380" s="3"/>
      <c r="CF2380" s="3"/>
      <c r="CG2380" s="3"/>
      <c r="CH2380" s="3"/>
      <c r="CI2380" s="3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  <c r="CU2380" s="3"/>
      <c r="CV2380" s="3"/>
      <c r="CW2380" s="3"/>
      <c r="CX2380" s="3"/>
      <c r="CY2380" s="3"/>
      <c r="CZ2380" s="3"/>
      <c r="DA2380" s="3"/>
      <c r="DB2380" s="3"/>
      <c r="DC2380" s="3"/>
      <c r="DD2380" s="3"/>
      <c r="DE2380" s="3"/>
      <c r="DF2380" s="3"/>
      <c r="DG2380" s="3"/>
      <c r="DH2380" s="3"/>
      <c r="DI2380" s="3"/>
      <c r="DJ2380" s="3"/>
      <c r="DK2380" s="3"/>
      <c r="DL2380" s="3"/>
      <c r="DM2380" s="3"/>
      <c r="DN2380" s="3"/>
      <c r="DO2380" s="3"/>
      <c r="DP2380" s="3"/>
      <c r="DQ2380" s="3"/>
      <c r="DR2380" s="3"/>
      <c r="DS2380" s="3"/>
      <c r="DT2380" s="3"/>
      <c r="DU2380" s="3"/>
      <c r="DV2380" s="3"/>
      <c r="DW2380" s="3"/>
      <c r="DX2380" s="3"/>
      <c r="DY2380" s="3"/>
      <c r="DZ2380" s="3"/>
      <c r="EA2380" s="3"/>
      <c r="EB2380" s="3"/>
      <c r="EC2380" s="3"/>
      <c r="ED2380" s="3"/>
      <c r="EE2380" s="3"/>
      <c r="EF2380" s="3"/>
      <c r="EG2380" s="3"/>
      <c r="EH2380" s="3"/>
      <c r="EI2380" s="3"/>
      <c r="EJ2380" s="3"/>
      <c r="EK2380" s="3"/>
      <c r="EL2380" s="3"/>
      <c r="EM2380" s="3"/>
      <c r="EN2380" s="3"/>
    </row>
    <row r="2381" spans="1:144" x14ac:dyDescent="0.2">
      <c r="A2381" s="138"/>
      <c r="B2381" s="56"/>
      <c r="C2381" s="41"/>
      <c r="D2381" s="38"/>
      <c r="E2381" s="42"/>
      <c r="F2381" s="1"/>
      <c r="G2381" s="51"/>
      <c r="H2381" s="43"/>
      <c r="I2381" s="51"/>
      <c r="J2381" s="41"/>
      <c r="K2381" s="41"/>
      <c r="L2381" s="2"/>
      <c r="M2381" s="42"/>
      <c r="N2381" s="5"/>
      <c r="O2381" s="4"/>
      <c r="P2381" s="4"/>
      <c r="Q2381" s="4"/>
      <c r="R2381" s="5"/>
      <c r="S2381" s="3"/>
      <c r="T2381" s="4"/>
      <c r="U2381" s="5"/>
      <c r="V2381" s="5"/>
      <c r="W2381" s="5"/>
      <c r="X2381" s="4"/>
      <c r="Y2381" s="6"/>
      <c r="Z2381" s="4"/>
      <c r="AA2381" s="4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  <c r="CV2381" s="3"/>
      <c r="CW2381" s="3"/>
      <c r="CX2381" s="3"/>
      <c r="CY2381" s="3"/>
      <c r="CZ2381" s="3"/>
      <c r="DA2381" s="3"/>
      <c r="DB2381" s="3"/>
      <c r="DC2381" s="3"/>
      <c r="DD2381" s="3"/>
      <c r="DE2381" s="3"/>
      <c r="DF2381" s="3"/>
      <c r="DG2381" s="3"/>
      <c r="DH2381" s="3"/>
      <c r="DI2381" s="3"/>
      <c r="DJ2381" s="3"/>
      <c r="DK2381" s="3"/>
      <c r="DL2381" s="3"/>
      <c r="DM2381" s="3"/>
      <c r="DN2381" s="3"/>
      <c r="DO2381" s="3"/>
      <c r="DP2381" s="3"/>
      <c r="DQ2381" s="3"/>
      <c r="DR2381" s="3"/>
      <c r="DS2381" s="3"/>
      <c r="DT2381" s="3"/>
      <c r="DU2381" s="3"/>
      <c r="DV2381" s="3"/>
      <c r="DW2381" s="3"/>
      <c r="DX2381" s="3"/>
      <c r="DY2381" s="3"/>
      <c r="DZ2381" s="3"/>
      <c r="EA2381" s="3"/>
      <c r="EB2381" s="3"/>
      <c r="EC2381" s="3"/>
      <c r="ED2381" s="3"/>
      <c r="EE2381" s="3"/>
      <c r="EF2381" s="3"/>
      <c r="EG2381" s="3"/>
      <c r="EH2381" s="3"/>
      <c r="EI2381" s="3"/>
      <c r="EJ2381" s="3"/>
      <c r="EK2381" s="3"/>
      <c r="EL2381" s="3"/>
      <c r="EM2381" s="3"/>
      <c r="EN2381" s="3"/>
    </row>
    <row r="2382" spans="1:144" x14ac:dyDescent="0.2">
      <c r="A2382" s="138"/>
      <c r="B2382" s="56"/>
      <c r="C2382" s="41"/>
      <c r="D2382" s="38"/>
      <c r="E2382" s="42"/>
      <c r="F2382" s="1"/>
      <c r="G2382" s="51"/>
      <c r="H2382" s="43"/>
      <c r="I2382" s="51"/>
      <c r="J2382" s="41"/>
      <c r="K2382" s="41"/>
      <c r="L2382" s="2"/>
      <c r="M2382" s="42"/>
      <c r="N2382" s="5"/>
      <c r="O2382" s="4"/>
      <c r="P2382" s="4"/>
      <c r="Q2382" s="4"/>
      <c r="R2382" s="5"/>
      <c r="S2382" s="3"/>
      <c r="T2382" s="4"/>
      <c r="U2382" s="5"/>
      <c r="V2382" s="5"/>
      <c r="W2382" s="5"/>
      <c r="X2382" s="4"/>
      <c r="Y2382" s="6"/>
      <c r="Z2382" s="4"/>
      <c r="AA2382" s="4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  <c r="CC2382" s="3"/>
      <c r="CD2382" s="3"/>
      <c r="CE2382" s="3"/>
      <c r="CF2382" s="3"/>
      <c r="CG2382" s="3"/>
      <c r="CH2382" s="3"/>
      <c r="CI2382" s="3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  <c r="CU2382" s="3"/>
      <c r="CV2382" s="3"/>
      <c r="CW2382" s="3"/>
      <c r="CX2382" s="3"/>
      <c r="CY2382" s="3"/>
      <c r="CZ2382" s="3"/>
      <c r="DA2382" s="3"/>
      <c r="DB2382" s="3"/>
      <c r="DC2382" s="3"/>
      <c r="DD2382" s="3"/>
      <c r="DE2382" s="3"/>
      <c r="DF2382" s="3"/>
      <c r="DG2382" s="3"/>
      <c r="DH2382" s="3"/>
      <c r="DI2382" s="3"/>
      <c r="DJ2382" s="3"/>
      <c r="DK2382" s="3"/>
      <c r="DL2382" s="3"/>
      <c r="DM2382" s="3"/>
      <c r="DN2382" s="3"/>
      <c r="DO2382" s="3"/>
      <c r="DP2382" s="3"/>
      <c r="DQ2382" s="3"/>
      <c r="DR2382" s="3"/>
      <c r="DS2382" s="3"/>
      <c r="DT2382" s="3"/>
      <c r="DU2382" s="3"/>
      <c r="DV2382" s="3"/>
      <c r="DW2382" s="3"/>
      <c r="DX2382" s="3"/>
      <c r="DY2382" s="3"/>
      <c r="DZ2382" s="3"/>
      <c r="EA2382" s="3"/>
      <c r="EB2382" s="3"/>
      <c r="EC2382" s="3"/>
      <c r="ED2382" s="3"/>
      <c r="EE2382" s="3"/>
      <c r="EF2382" s="3"/>
      <c r="EG2382" s="3"/>
      <c r="EH2382" s="3"/>
      <c r="EI2382" s="3"/>
      <c r="EJ2382" s="3"/>
      <c r="EK2382" s="3"/>
      <c r="EL2382" s="3"/>
      <c r="EM2382" s="3"/>
      <c r="EN2382" s="3"/>
    </row>
    <row r="2383" spans="1:144" x14ac:dyDescent="0.2">
      <c r="A2383" s="138"/>
      <c r="B2383" s="56"/>
      <c r="C2383" s="41"/>
      <c r="D2383" s="38"/>
      <c r="E2383" s="42"/>
      <c r="F2383" s="1"/>
      <c r="G2383" s="51"/>
      <c r="H2383" s="43"/>
      <c r="I2383" s="51"/>
      <c r="J2383" s="41"/>
      <c r="K2383" s="41"/>
      <c r="L2383" s="2"/>
      <c r="M2383" s="42"/>
      <c r="N2383" s="5"/>
      <c r="O2383" s="4"/>
      <c r="P2383" s="4"/>
      <c r="Q2383" s="4"/>
      <c r="R2383" s="5"/>
      <c r="S2383" s="3"/>
      <c r="T2383" s="4"/>
      <c r="U2383" s="5"/>
      <c r="V2383" s="5"/>
      <c r="W2383" s="5"/>
      <c r="X2383" s="4"/>
      <c r="Y2383" s="6"/>
      <c r="Z2383" s="4"/>
      <c r="AA2383" s="4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  <c r="CC2383" s="3"/>
      <c r="CD2383" s="3"/>
      <c r="CE2383" s="3"/>
      <c r="CF2383" s="3"/>
      <c r="CG2383" s="3"/>
      <c r="CH2383" s="3"/>
      <c r="CI2383" s="3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  <c r="CU2383" s="3"/>
      <c r="CV2383" s="3"/>
      <c r="CW2383" s="3"/>
      <c r="CX2383" s="3"/>
      <c r="CY2383" s="3"/>
      <c r="CZ2383" s="3"/>
      <c r="DA2383" s="3"/>
      <c r="DB2383" s="3"/>
      <c r="DC2383" s="3"/>
      <c r="DD2383" s="3"/>
      <c r="DE2383" s="3"/>
      <c r="DF2383" s="3"/>
      <c r="DG2383" s="3"/>
      <c r="DH2383" s="3"/>
      <c r="DI2383" s="3"/>
      <c r="DJ2383" s="3"/>
      <c r="DK2383" s="3"/>
      <c r="DL2383" s="3"/>
      <c r="DM2383" s="3"/>
      <c r="DN2383" s="3"/>
      <c r="DO2383" s="3"/>
      <c r="DP2383" s="3"/>
      <c r="DQ2383" s="3"/>
      <c r="DR2383" s="3"/>
      <c r="DS2383" s="3"/>
      <c r="DT2383" s="3"/>
      <c r="DU2383" s="3"/>
      <c r="DV2383" s="3"/>
      <c r="DW2383" s="3"/>
      <c r="DX2383" s="3"/>
      <c r="DY2383" s="3"/>
      <c r="DZ2383" s="3"/>
      <c r="EA2383" s="3"/>
      <c r="EB2383" s="3"/>
      <c r="EC2383" s="3"/>
      <c r="ED2383" s="3"/>
      <c r="EE2383" s="3"/>
      <c r="EF2383" s="3"/>
      <c r="EG2383" s="3"/>
      <c r="EH2383" s="3"/>
      <c r="EI2383" s="3"/>
      <c r="EJ2383" s="3"/>
      <c r="EK2383" s="3"/>
      <c r="EL2383" s="3"/>
      <c r="EM2383" s="3"/>
      <c r="EN2383" s="3"/>
    </row>
    <row r="2384" spans="1:144" x14ac:dyDescent="0.2">
      <c r="A2384" s="138"/>
      <c r="B2384" s="56"/>
      <c r="C2384" s="41"/>
      <c r="D2384" s="38"/>
      <c r="E2384" s="42"/>
      <c r="F2384" s="1"/>
      <c r="G2384" s="51"/>
      <c r="H2384" s="43"/>
      <c r="I2384" s="51"/>
      <c r="J2384" s="41"/>
      <c r="K2384" s="41"/>
      <c r="L2384" s="2"/>
      <c r="M2384" s="42"/>
      <c r="N2384" s="5"/>
      <c r="O2384" s="4"/>
      <c r="P2384" s="4"/>
      <c r="Q2384" s="4"/>
      <c r="R2384" s="5"/>
      <c r="S2384" s="3"/>
      <c r="T2384" s="4"/>
      <c r="U2384" s="5"/>
      <c r="V2384" s="5"/>
      <c r="W2384" s="5"/>
      <c r="X2384" s="4"/>
      <c r="Y2384" s="6"/>
      <c r="Z2384" s="4"/>
      <c r="AA2384" s="4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  <c r="CC2384" s="3"/>
      <c r="CD2384" s="3"/>
      <c r="CE2384" s="3"/>
      <c r="CF2384" s="3"/>
      <c r="CG2384" s="3"/>
      <c r="CH2384" s="3"/>
      <c r="CI2384" s="3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  <c r="CU2384" s="3"/>
      <c r="CV2384" s="3"/>
      <c r="CW2384" s="3"/>
      <c r="CX2384" s="3"/>
      <c r="CY2384" s="3"/>
      <c r="CZ2384" s="3"/>
      <c r="DA2384" s="3"/>
      <c r="DB2384" s="3"/>
      <c r="DC2384" s="3"/>
      <c r="DD2384" s="3"/>
      <c r="DE2384" s="3"/>
      <c r="DF2384" s="3"/>
      <c r="DG2384" s="3"/>
      <c r="DH2384" s="3"/>
      <c r="DI2384" s="3"/>
      <c r="DJ2384" s="3"/>
      <c r="DK2384" s="3"/>
      <c r="DL2384" s="3"/>
      <c r="DM2384" s="3"/>
      <c r="DN2384" s="3"/>
      <c r="DO2384" s="3"/>
      <c r="DP2384" s="3"/>
      <c r="DQ2384" s="3"/>
      <c r="DR2384" s="3"/>
      <c r="DS2384" s="3"/>
      <c r="DT2384" s="3"/>
      <c r="DU2384" s="3"/>
      <c r="DV2384" s="3"/>
      <c r="DW2384" s="3"/>
      <c r="DX2384" s="3"/>
      <c r="DY2384" s="3"/>
      <c r="DZ2384" s="3"/>
      <c r="EA2384" s="3"/>
      <c r="EB2384" s="3"/>
      <c r="EC2384" s="3"/>
      <c r="ED2384" s="3"/>
      <c r="EE2384" s="3"/>
      <c r="EF2384" s="3"/>
      <c r="EG2384" s="3"/>
      <c r="EH2384" s="3"/>
      <c r="EI2384" s="3"/>
      <c r="EJ2384" s="3"/>
      <c r="EK2384" s="3"/>
      <c r="EL2384" s="3"/>
      <c r="EM2384" s="3"/>
      <c r="EN2384" s="3"/>
    </row>
    <row r="2385" spans="1:144" x14ac:dyDescent="0.2">
      <c r="A2385" s="138"/>
      <c r="B2385" s="56"/>
      <c r="C2385" s="41"/>
      <c r="D2385" s="38"/>
      <c r="E2385" s="42"/>
      <c r="F2385" s="1"/>
      <c r="G2385" s="51"/>
      <c r="H2385" s="43"/>
      <c r="I2385" s="51"/>
      <c r="J2385" s="41"/>
      <c r="K2385" s="41"/>
      <c r="L2385" s="2"/>
      <c r="M2385" s="42"/>
      <c r="N2385" s="5"/>
      <c r="O2385" s="4"/>
      <c r="P2385" s="4"/>
      <c r="Q2385" s="4"/>
      <c r="R2385" s="5"/>
      <c r="S2385" s="3"/>
      <c r="T2385" s="4"/>
      <c r="U2385" s="5"/>
      <c r="V2385" s="5"/>
      <c r="W2385" s="5"/>
      <c r="X2385" s="4"/>
      <c r="Y2385" s="6"/>
      <c r="Z2385" s="4"/>
      <c r="AA2385" s="4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  <c r="CV2385" s="3"/>
      <c r="CW2385" s="3"/>
      <c r="CX2385" s="3"/>
      <c r="CY2385" s="3"/>
      <c r="CZ2385" s="3"/>
      <c r="DA2385" s="3"/>
      <c r="DB2385" s="3"/>
      <c r="DC2385" s="3"/>
      <c r="DD2385" s="3"/>
      <c r="DE2385" s="3"/>
      <c r="DF2385" s="3"/>
      <c r="DG2385" s="3"/>
      <c r="DH2385" s="3"/>
      <c r="DI2385" s="3"/>
      <c r="DJ2385" s="3"/>
      <c r="DK2385" s="3"/>
      <c r="DL2385" s="3"/>
      <c r="DM2385" s="3"/>
      <c r="DN2385" s="3"/>
      <c r="DO2385" s="3"/>
      <c r="DP2385" s="3"/>
      <c r="DQ2385" s="3"/>
      <c r="DR2385" s="3"/>
      <c r="DS2385" s="3"/>
      <c r="DT2385" s="3"/>
      <c r="DU2385" s="3"/>
      <c r="DV2385" s="3"/>
      <c r="DW2385" s="3"/>
      <c r="DX2385" s="3"/>
      <c r="DY2385" s="3"/>
      <c r="DZ2385" s="3"/>
      <c r="EA2385" s="3"/>
      <c r="EB2385" s="3"/>
      <c r="EC2385" s="3"/>
      <c r="ED2385" s="3"/>
      <c r="EE2385" s="3"/>
      <c r="EF2385" s="3"/>
      <c r="EG2385" s="3"/>
      <c r="EH2385" s="3"/>
      <c r="EI2385" s="3"/>
      <c r="EJ2385" s="3"/>
      <c r="EK2385" s="3"/>
      <c r="EL2385" s="3"/>
      <c r="EM2385" s="3"/>
      <c r="EN2385" s="3"/>
    </row>
    <row r="2386" spans="1:144" x14ac:dyDescent="0.2">
      <c r="A2386" s="138"/>
      <c r="B2386" s="56"/>
      <c r="C2386" s="41"/>
      <c r="D2386" s="38"/>
      <c r="E2386" s="42"/>
      <c r="F2386" s="1"/>
      <c r="G2386" s="51"/>
      <c r="H2386" s="43"/>
      <c r="I2386" s="51"/>
      <c r="J2386" s="41"/>
      <c r="K2386" s="41"/>
      <c r="L2386" s="2"/>
      <c r="M2386" s="42"/>
      <c r="N2386" s="5"/>
      <c r="O2386" s="4"/>
      <c r="P2386" s="4"/>
      <c r="Q2386" s="4"/>
      <c r="R2386" s="5"/>
      <c r="S2386" s="3"/>
      <c r="T2386" s="4"/>
      <c r="U2386" s="5"/>
      <c r="V2386" s="5"/>
      <c r="W2386" s="5"/>
      <c r="X2386" s="4"/>
      <c r="Y2386" s="6"/>
      <c r="Z2386" s="4"/>
      <c r="AA2386" s="4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  <c r="CC2386" s="3"/>
      <c r="CD2386" s="3"/>
      <c r="CE2386" s="3"/>
      <c r="CF2386" s="3"/>
      <c r="CG2386" s="3"/>
      <c r="CH2386" s="3"/>
      <c r="CI2386" s="3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  <c r="CU2386" s="3"/>
      <c r="CV2386" s="3"/>
      <c r="CW2386" s="3"/>
      <c r="CX2386" s="3"/>
      <c r="CY2386" s="3"/>
      <c r="CZ2386" s="3"/>
      <c r="DA2386" s="3"/>
      <c r="DB2386" s="3"/>
      <c r="DC2386" s="3"/>
      <c r="DD2386" s="3"/>
      <c r="DE2386" s="3"/>
      <c r="DF2386" s="3"/>
      <c r="DG2386" s="3"/>
      <c r="DH2386" s="3"/>
      <c r="DI2386" s="3"/>
      <c r="DJ2386" s="3"/>
      <c r="DK2386" s="3"/>
      <c r="DL2386" s="3"/>
      <c r="DM2386" s="3"/>
      <c r="DN2386" s="3"/>
      <c r="DO2386" s="3"/>
      <c r="DP2386" s="3"/>
      <c r="DQ2386" s="3"/>
      <c r="DR2386" s="3"/>
      <c r="DS2386" s="3"/>
      <c r="DT2386" s="3"/>
      <c r="DU2386" s="3"/>
      <c r="DV2386" s="3"/>
      <c r="DW2386" s="3"/>
      <c r="DX2386" s="3"/>
      <c r="DY2386" s="3"/>
      <c r="DZ2386" s="3"/>
      <c r="EA2386" s="3"/>
      <c r="EB2386" s="3"/>
      <c r="EC2386" s="3"/>
      <c r="ED2386" s="3"/>
      <c r="EE2386" s="3"/>
      <c r="EF2386" s="3"/>
      <c r="EG2386" s="3"/>
      <c r="EH2386" s="3"/>
      <c r="EI2386" s="3"/>
      <c r="EJ2386" s="3"/>
      <c r="EK2386" s="3"/>
      <c r="EL2386" s="3"/>
      <c r="EM2386" s="3"/>
      <c r="EN2386" s="3"/>
    </row>
    <row r="2387" spans="1:144" x14ac:dyDescent="0.2">
      <c r="A2387" s="138"/>
      <c r="B2387" s="56"/>
      <c r="C2387" s="41"/>
      <c r="D2387" s="38"/>
      <c r="E2387" s="42"/>
      <c r="F2387" s="1"/>
      <c r="G2387" s="51"/>
      <c r="H2387" s="43"/>
      <c r="I2387" s="51"/>
      <c r="J2387" s="41"/>
      <c r="K2387" s="41"/>
      <c r="L2387" s="2"/>
      <c r="M2387" s="42"/>
      <c r="N2387" s="5"/>
      <c r="O2387" s="4"/>
      <c r="P2387" s="4"/>
      <c r="Q2387" s="4"/>
      <c r="R2387" s="5"/>
      <c r="S2387" s="3"/>
      <c r="T2387" s="4"/>
      <c r="U2387" s="5"/>
      <c r="V2387" s="5"/>
      <c r="W2387" s="5"/>
      <c r="X2387" s="4"/>
      <c r="Y2387" s="6"/>
      <c r="Z2387" s="4"/>
      <c r="AA2387" s="4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  <c r="CV2387" s="3"/>
      <c r="CW2387" s="3"/>
      <c r="CX2387" s="3"/>
      <c r="CY2387" s="3"/>
      <c r="CZ2387" s="3"/>
      <c r="DA2387" s="3"/>
      <c r="DB2387" s="3"/>
      <c r="DC2387" s="3"/>
      <c r="DD2387" s="3"/>
      <c r="DE2387" s="3"/>
      <c r="DF2387" s="3"/>
      <c r="DG2387" s="3"/>
      <c r="DH2387" s="3"/>
      <c r="DI2387" s="3"/>
      <c r="DJ2387" s="3"/>
      <c r="DK2387" s="3"/>
      <c r="DL2387" s="3"/>
      <c r="DM2387" s="3"/>
      <c r="DN2387" s="3"/>
      <c r="DO2387" s="3"/>
      <c r="DP2387" s="3"/>
      <c r="DQ2387" s="3"/>
      <c r="DR2387" s="3"/>
      <c r="DS2387" s="3"/>
      <c r="DT2387" s="3"/>
      <c r="DU2387" s="3"/>
      <c r="DV2387" s="3"/>
      <c r="DW2387" s="3"/>
      <c r="DX2387" s="3"/>
      <c r="DY2387" s="3"/>
      <c r="DZ2387" s="3"/>
      <c r="EA2387" s="3"/>
      <c r="EB2387" s="3"/>
      <c r="EC2387" s="3"/>
      <c r="ED2387" s="3"/>
      <c r="EE2387" s="3"/>
      <c r="EF2387" s="3"/>
      <c r="EG2387" s="3"/>
      <c r="EH2387" s="3"/>
      <c r="EI2387" s="3"/>
      <c r="EJ2387" s="3"/>
      <c r="EK2387" s="3"/>
      <c r="EL2387" s="3"/>
      <c r="EM2387" s="3"/>
      <c r="EN2387" s="3"/>
    </row>
    <row r="2388" spans="1:144" x14ac:dyDescent="0.2">
      <c r="A2388" s="138"/>
      <c r="B2388" s="56"/>
      <c r="C2388" s="41"/>
      <c r="D2388" s="38"/>
      <c r="E2388" s="42"/>
      <c r="F2388" s="1"/>
      <c r="G2388" s="51"/>
      <c r="H2388" s="43"/>
      <c r="I2388" s="51"/>
      <c r="J2388" s="41"/>
      <c r="K2388" s="41"/>
      <c r="L2388" s="2"/>
      <c r="M2388" s="42"/>
      <c r="N2388" s="5"/>
      <c r="O2388" s="4"/>
      <c r="P2388" s="4"/>
      <c r="Q2388" s="4"/>
      <c r="R2388" s="5"/>
      <c r="S2388" s="3"/>
      <c r="T2388" s="4"/>
      <c r="U2388" s="5"/>
      <c r="V2388" s="5"/>
      <c r="W2388" s="5"/>
      <c r="X2388" s="4"/>
      <c r="Y2388" s="6"/>
      <c r="Z2388" s="4"/>
      <c r="AA2388" s="4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  <c r="CC2388" s="3"/>
      <c r="CD2388" s="3"/>
      <c r="CE2388" s="3"/>
      <c r="CF2388" s="3"/>
      <c r="CG2388" s="3"/>
      <c r="CH2388" s="3"/>
      <c r="CI2388" s="3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  <c r="CU2388" s="3"/>
      <c r="CV2388" s="3"/>
      <c r="CW2388" s="3"/>
      <c r="CX2388" s="3"/>
      <c r="CY2388" s="3"/>
      <c r="CZ2388" s="3"/>
      <c r="DA2388" s="3"/>
      <c r="DB2388" s="3"/>
      <c r="DC2388" s="3"/>
      <c r="DD2388" s="3"/>
      <c r="DE2388" s="3"/>
      <c r="DF2388" s="3"/>
      <c r="DG2388" s="3"/>
      <c r="DH2388" s="3"/>
      <c r="DI2388" s="3"/>
      <c r="DJ2388" s="3"/>
      <c r="DK2388" s="3"/>
      <c r="DL2388" s="3"/>
      <c r="DM2388" s="3"/>
      <c r="DN2388" s="3"/>
      <c r="DO2388" s="3"/>
      <c r="DP2388" s="3"/>
      <c r="DQ2388" s="3"/>
      <c r="DR2388" s="3"/>
      <c r="DS2388" s="3"/>
      <c r="DT2388" s="3"/>
      <c r="DU2388" s="3"/>
      <c r="DV2388" s="3"/>
      <c r="DW2388" s="3"/>
      <c r="DX2388" s="3"/>
      <c r="DY2388" s="3"/>
      <c r="DZ2388" s="3"/>
      <c r="EA2388" s="3"/>
      <c r="EB2388" s="3"/>
      <c r="EC2388" s="3"/>
      <c r="ED2388" s="3"/>
      <c r="EE2388" s="3"/>
      <c r="EF2388" s="3"/>
      <c r="EG2388" s="3"/>
      <c r="EH2388" s="3"/>
      <c r="EI2388" s="3"/>
      <c r="EJ2388" s="3"/>
      <c r="EK2388" s="3"/>
      <c r="EL2388" s="3"/>
      <c r="EM2388" s="3"/>
      <c r="EN2388" s="3"/>
    </row>
    <row r="2389" spans="1:144" x14ac:dyDescent="0.2">
      <c r="A2389" s="138"/>
      <c r="B2389" s="56"/>
      <c r="C2389" s="41"/>
      <c r="D2389" s="38"/>
      <c r="E2389" s="42"/>
      <c r="F2389" s="1"/>
      <c r="G2389" s="51"/>
      <c r="H2389" s="43"/>
      <c r="I2389" s="51"/>
      <c r="J2389" s="41"/>
      <c r="K2389" s="41"/>
      <c r="L2389" s="2"/>
      <c r="M2389" s="42"/>
      <c r="N2389" s="5"/>
      <c r="O2389" s="4"/>
      <c r="P2389" s="4"/>
      <c r="Q2389" s="4"/>
      <c r="R2389" s="5"/>
      <c r="S2389" s="3"/>
      <c r="T2389" s="4"/>
      <c r="U2389" s="5"/>
      <c r="V2389" s="5"/>
      <c r="W2389" s="5"/>
      <c r="X2389" s="4"/>
      <c r="Y2389" s="6"/>
      <c r="Z2389" s="4"/>
      <c r="AA2389" s="4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  <c r="CV2389" s="3"/>
      <c r="CW2389" s="3"/>
      <c r="CX2389" s="3"/>
      <c r="CY2389" s="3"/>
      <c r="CZ2389" s="3"/>
      <c r="DA2389" s="3"/>
      <c r="DB2389" s="3"/>
      <c r="DC2389" s="3"/>
      <c r="DD2389" s="3"/>
      <c r="DE2389" s="3"/>
      <c r="DF2389" s="3"/>
      <c r="DG2389" s="3"/>
      <c r="DH2389" s="3"/>
      <c r="DI2389" s="3"/>
      <c r="DJ2389" s="3"/>
      <c r="DK2389" s="3"/>
      <c r="DL2389" s="3"/>
      <c r="DM2389" s="3"/>
      <c r="DN2389" s="3"/>
      <c r="DO2389" s="3"/>
      <c r="DP2389" s="3"/>
      <c r="DQ2389" s="3"/>
      <c r="DR2389" s="3"/>
      <c r="DS2389" s="3"/>
      <c r="DT2389" s="3"/>
      <c r="DU2389" s="3"/>
      <c r="DV2389" s="3"/>
      <c r="DW2389" s="3"/>
      <c r="DX2389" s="3"/>
      <c r="DY2389" s="3"/>
      <c r="DZ2389" s="3"/>
      <c r="EA2389" s="3"/>
      <c r="EB2389" s="3"/>
      <c r="EC2389" s="3"/>
      <c r="ED2389" s="3"/>
      <c r="EE2389" s="3"/>
      <c r="EF2389" s="3"/>
      <c r="EG2389" s="3"/>
      <c r="EH2389" s="3"/>
      <c r="EI2389" s="3"/>
      <c r="EJ2389" s="3"/>
      <c r="EK2389" s="3"/>
      <c r="EL2389" s="3"/>
      <c r="EM2389" s="3"/>
      <c r="EN2389" s="3"/>
    </row>
    <row r="2390" spans="1:144" x14ac:dyDescent="0.2">
      <c r="A2390" s="138"/>
      <c r="B2390" s="56"/>
      <c r="C2390" s="41"/>
      <c r="D2390" s="38"/>
      <c r="E2390" s="42"/>
      <c r="F2390" s="1"/>
      <c r="G2390" s="51"/>
      <c r="H2390" s="43"/>
      <c r="I2390" s="51"/>
      <c r="J2390" s="41"/>
      <c r="K2390" s="41"/>
      <c r="L2390" s="2"/>
      <c r="M2390" s="42"/>
      <c r="N2390" s="5"/>
      <c r="O2390" s="4"/>
      <c r="P2390" s="4"/>
      <c r="Q2390" s="4"/>
      <c r="R2390" s="5"/>
      <c r="S2390" s="3"/>
      <c r="T2390" s="4"/>
      <c r="U2390" s="5"/>
      <c r="V2390" s="5"/>
      <c r="W2390" s="5"/>
      <c r="X2390" s="4"/>
      <c r="Y2390" s="6"/>
      <c r="Z2390" s="4"/>
      <c r="AA2390" s="4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  <c r="CC2390" s="3"/>
      <c r="CD2390" s="3"/>
      <c r="CE2390" s="3"/>
      <c r="CF2390" s="3"/>
      <c r="CG2390" s="3"/>
      <c r="CH2390" s="3"/>
      <c r="CI2390" s="3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  <c r="CU2390" s="3"/>
      <c r="CV2390" s="3"/>
      <c r="CW2390" s="3"/>
      <c r="CX2390" s="3"/>
      <c r="CY2390" s="3"/>
      <c r="CZ2390" s="3"/>
      <c r="DA2390" s="3"/>
      <c r="DB2390" s="3"/>
      <c r="DC2390" s="3"/>
      <c r="DD2390" s="3"/>
      <c r="DE2390" s="3"/>
      <c r="DF2390" s="3"/>
      <c r="DG2390" s="3"/>
      <c r="DH2390" s="3"/>
      <c r="DI2390" s="3"/>
      <c r="DJ2390" s="3"/>
      <c r="DK2390" s="3"/>
      <c r="DL2390" s="3"/>
      <c r="DM2390" s="3"/>
      <c r="DN2390" s="3"/>
      <c r="DO2390" s="3"/>
      <c r="DP2390" s="3"/>
      <c r="DQ2390" s="3"/>
      <c r="DR2390" s="3"/>
      <c r="DS2390" s="3"/>
      <c r="DT2390" s="3"/>
      <c r="DU2390" s="3"/>
      <c r="DV2390" s="3"/>
      <c r="DW2390" s="3"/>
      <c r="DX2390" s="3"/>
      <c r="DY2390" s="3"/>
      <c r="DZ2390" s="3"/>
      <c r="EA2390" s="3"/>
      <c r="EB2390" s="3"/>
      <c r="EC2390" s="3"/>
      <c r="ED2390" s="3"/>
      <c r="EE2390" s="3"/>
      <c r="EF2390" s="3"/>
      <c r="EG2390" s="3"/>
      <c r="EH2390" s="3"/>
      <c r="EI2390" s="3"/>
      <c r="EJ2390" s="3"/>
      <c r="EK2390" s="3"/>
      <c r="EL2390" s="3"/>
      <c r="EM2390" s="3"/>
      <c r="EN2390" s="3"/>
    </row>
    <row r="2391" spans="1:144" x14ac:dyDescent="0.2">
      <c r="A2391" s="138"/>
      <c r="B2391" s="56"/>
      <c r="C2391" s="41"/>
      <c r="D2391" s="38"/>
      <c r="E2391" s="42"/>
      <c r="F2391" s="1"/>
      <c r="G2391" s="51"/>
      <c r="H2391" s="43"/>
      <c r="I2391" s="51"/>
      <c r="J2391" s="41"/>
      <c r="K2391" s="41"/>
      <c r="L2391" s="2"/>
      <c r="M2391" s="42"/>
      <c r="N2391" s="5"/>
      <c r="O2391" s="4"/>
      <c r="P2391" s="4"/>
      <c r="Q2391" s="4"/>
      <c r="R2391" s="5"/>
      <c r="S2391" s="3"/>
      <c r="T2391" s="4"/>
      <c r="U2391" s="5"/>
      <c r="V2391" s="5"/>
      <c r="W2391" s="5"/>
      <c r="X2391" s="4"/>
      <c r="Y2391" s="6"/>
      <c r="Z2391" s="4"/>
      <c r="AA2391" s="4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  <c r="CC2391" s="3"/>
      <c r="CD2391" s="3"/>
      <c r="CE2391" s="3"/>
      <c r="CF2391" s="3"/>
      <c r="CG2391" s="3"/>
      <c r="CH2391" s="3"/>
      <c r="CI2391" s="3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  <c r="CU2391" s="3"/>
      <c r="CV2391" s="3"/>
      <c r="CW2391" s="3"/>
      <c r="CX2391" s="3"/>
      <c r="CY2391" s="3"/>
      <c r="CZ2391" s="3"/>
      <c r="DA2391" s="3"/>
      <c r="DB2391" s="3"/>
      <c r="DC2391" s="3"/>
      <c r="DD2391" s="3"/>
      <c r="DE2391" s="3"/>
      <c r="DF2391" s="3"/>
      <c r="DG2391" s="3"/>
      <c r="DH2391" s="3"/>
      <c r="DI2391" s="3"/>
      <c r="DJ2391" s="3"/>
      <c r="DK2391" s="3"/>
      <c r="DL2391" s="3"/>
      <c r="DM2391" s="3"/>
      <c r="DN2391" s="3"/>
      <c r="DO2391" s="3"/>
      <c r="DP2391" s="3"/>
      <c r="DQ2391" s="3"/>
      <c r="DR2391" s="3"/>
      <c r="DS2391" s="3"/>
      <c r="DT2391" s="3"/>
      <c r="DU2391" s="3"/>
      <c r="DV2391" s="3"/>
      <c r="DW2391" s="3"/>
      <c r="DX2391" s="3"/>
      <c r="DY2391" s="3"/>
      <c r="DZ2391" s="3"/>
      <c r="EA2391" s="3"/>
      <c r="EB2391" s="3"/>
      <c r="EC2391" s="3"/>
      <c r="ED2391" s="3"/>
      <c r="EE2391" s="3"/>
      <c r="EF2391" s="3"/>
      <c r="EG2391" s="3"/>
      <c r="EH2391" s="3"/>
      <c r="EI2391" s="3"/>
      <c r="EJ2391" s="3"/>
      <c r="EK2391" s="3"/>
      <c r="EL2391" s="3"/>
      <c r="EM2391" s="3"/>
      <c r="EN2391" s="3"/>
    </row>
    <row r="2392" spans="1:144" x14ac:dyDescent="0.2">
      <c r="A2392" s="138"/>
      <c r="B2392" s="56"/>
      <c r="C2392" s="41"/>
      <c r="D2392" s="38"/>
      <c r="E2392" s="42"/>
      <c r="F2392" s="1"/>
      <c r="G2392" s="51"/>
      <c r="H2392" s="43"/>
      <c r="I2392" s="51"/>
      <c r="J2392" s="41"/>
      <c r="K2392" s="41"/>
      <c r="L2392" s="2"/>
      <c r="M2392" s="42"/>
      <c r="N2392" s="5"/>
      <c r="O2392" s="4"/>
      <c r="P2392" s="4"/>
      <c r="Q2392" s="4"/>
      <c r="R2392" s="5"/>
      <c r="S2392" s="3"/>
      <c r="T2392" s="4"/>
      <c r="U2392" s="5"/>
      <c r="V2392" s="5"/>
      <c r="W2392" s="5"/>
      <c r="X2392" s="4"/>
      <c r="Y2392" s="6"/>
      <c r="Z2392" s="4"/>
      <c r="AA2392" s="4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  <c r="CC2392" s="3"/>
      <c r="CD2392" s="3"/>
      <c r="CE2392" s="3"/>
      <c r="CF2392" s="3"/>
      <c r="CG2392" s="3"/>
      <c r="CH2392" s="3"/>
      <c r="CI2392" s="3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  <c r="CU2392" s="3"/>
      <c r="CV2392" s="3"/>
      <c r="CW2392" s="3"/>
      <c r="CX2392" s="3"/>
      <c r="CY2392" s="3"/>
      <c r="CZ2392" s="3"/>
      <c r="DA2392" s="3"/>
      <c r="DB2392" s="3"/>
      <c r="DC2392" s="3"/>
      <c r="DD2392" s="3"/>
      <c r="DE2392" s="3"/>
      <c r="DF2392" s="3"/>
      <c r="DG2392" s="3"/>
      <c r="DH2392" s="3"/>
      <c r="DI2392" s="3"/>
      <c r="DJ2392" s="3"/>
      <c r="DK2392" s="3"/>
      <c r="DL2392" s="3"/>
      <c r="DM2392" s="3"/>
      <c r="DN2392" s="3"/>
      <c r="DO2392" s="3"/>
      <c r="DP2392" s="3"/>
      <c r="DQ2392" s="3"/>
      <c r="DR2392" s="3"/>
      <c r="DS2392" s="3"/>
      <c r="DT2392" s="3"/>
      <c r="DU2392" s="3"/>
      <c r="DV2392" s="3"/>
      <c r="DW2392" s="3"/>
      <c r="DX2392" s="3"/>
      <c r="DY2392" s="3"/>
      <c r="DZ2392" s="3"/>
      <c r="EA2392" s="3"/>
      <c r="EB2392" s="3"/>
      <c r="EC2392" s="3"/>
      <c r="ED2392" s="3"/>
      <c r="EE2392" s="3"/>
      <c r="EF2392" s="3"/>
      <c r="EG2392" s="3"/>
      <c r="EH2392" s="3"/>
      <c r="EI2392" s="3"/>
      <c r="EJ2392" s="3"/>
      <c r="EK2392" s="3"/>
      <c r="EL2392" s="3"/>
      <c r="EM2392" s="3"/>
      <c r="EN2392" s="3"/>
    </row>
    <row r="2393" spans="1:144" x14ac:dyDescent="0.2">
      <c r="A2393" s="138"/>
      <c r="B2393" s="56"/>
      <c r="C2393" s="41"/>
      <c r="D2393" s="38"/>
      <c r="E2393" s="42"/>
      <c r="F2393" s="1"/>
      <c r="G2393" s="51"/>
      <c r="H2393" s="43"/>
      <c r="I2393" s="51"/>
      <c r="J2393" s="41"/>
      <c r="K2393" s="41"/>
      <c r="L2393" s="2"/>
      <c r="M2393" s="42"/>
      <c r="N2393" s="5"/>
      <c r="O2393" s="4"/>
      <c r="P2393" s="4"/>
      <c r="Q2393" s="4"/>
      <c r="R2393" s="5"/>
      <c r="S2393" s="3"/>
      <c r="T2393" s="4"/>
      <c r="U2393" s="5"/>
      <c r="V2393" s="5"/>
      <c r="W2393" s="5"/>
      <c r="X2393" s="4"/>
      <c r="Y2393" s="6"/>
      <c r="Z2393" s="4"/>
      <c r="AA2393" s="4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  <c r="CC2393" s="3"/>
      <c r="CD2393" s="3"/>
      <c r="CE2393" s="3"/>
      <c r="CF2393" s="3"/>
      <c r="CG2393" s="3"/>
      <c r="CH2393" s="3"/>
      <c r="CI2393" s="3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  <c r="CU2393" s="3"/>
      <c r="CV2393" s="3"/>
      <c r="CW2393" s="3"/>
      <c r="CX2393" s="3"/>
      <c r="CY2393" s="3"/>
      <c r="CZ2393" s="3"/>
      <c r="DA2393" s="3"/>
      <c r="DB2393" s="3"/>
      <c r="DC2393" s="3"/>
      <c r="DD2393" s="3"/>
      <c r="DE2393" s="3"/>
      <c r="DF2393" s="3"/>
      <c r="DG2393" s="3"/>
      <c r="DH2393" s="3"/>
      <c r="DI2393" s="3"/>
      <c r="DJ2393" s="3"/>
      <c r="DK2393" s="3"/>
      <c r="DL2393" s="3"/>
      <c r="DM2393" s="3"/>
      <c r="DN2393" s="3"/>
      <c r="DO2393" s="3"/>
      <c r="DP2393" s="3"/>
      <c r="DQ2393" s="3"/>
      <c r="DR2393" s="3"/>
      <c r="DS2393" s="3"/>
      <c r="DT2393" s="3"/>
      <c r="DU2393" s="3"/>
      <c r="DV2393" s="3"/>
      <c r="DW2393" s="3"/>
      <c r="DX2393" s="3"/>
      <c r="DY2393" s="3"/>
      <c r="DZ2393" s="3"/>
      <c r="EA2393" s="3"/>
      <c r="EB2393" s="3"/>
      <c r="EC2393" s="3"/>
      <c r="ED2393" s="3"/>
      <c r="EE2393" s="3"/>
      <c r="EF2393" s="3"/>
      <c r="EG2393" s="3"/>
      <c r="EH2393" s="3"/>
      <c r="EI2393" s="3"/>
      <c r="EJ2393" s="3"/>
      <c r="EK2393" s="3"/>
      <c r="EL2393" s="3"/>
      <c r="EM2393" s="3"/>
      <c r="EN2393" s="3"/>
    </row>
    <row r="2394" spans="1:144" x14ac:dyDescent="0.2">
      <c r="A2394" s="138"/>
      <c r="B2394" s="56"/>
      <c r="C2394" s="41"/>
      <c r="D2394" s="38"/>
      <c r="E2394" s="42"/>
      <c r="F2394" s="1"/>
      <c r="G2394" s="51"/>
      <c r="H2394" s="43"/>
      <c r="I2394" s="51"/>
      <c r="J2394" s="41"/>
      <c r="K2394" s="41"/>
      <c r="L2394" s="2"/>
      <c r="M2394" s="42"/>
      <c r="N2394" s="5"/>
      <c r="O2394" s="4"/>
      <c r="P2394" s="4"/>
      <c r="Q2394" s="4"/>
      <c r="R2394" s="5"/>
      <c r="S2394" s="3"/>
      <c r="T2394" s="4"/>
      <c r="U2394" s="5"/>
      <c r="V2394" s="5"/>
      <c r="W2394" s="5"/>
      <c r="X2394" s="4"/>
      <c r="Y2394" s="6"/>
      <c r="Z2394" s="4"/>
      <c r="AA2394" s="4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  <c r="CV2394" s="3"/>
      <c r="CW2394" s="3"/>
      <c r="CX2394" s="3"/>
      <c r="CY2394" s="3"/>
      <c r="CZ2394" s="3"/>
      <c r="DA2394" s="3"/>
      <c r="DB2394" s="3"/>
      <c r="DC2394" s="3"/>
      <c r="DD2394" s="3"/>
      <c r="DE2394" s="3"/>
      <c r="DF2394" s="3"/>
      <c r="DG2394" s="3"/>
      <c r="DH2394" s="3"/>
      <c r="DI2394" s="3"/>
      <c r="DJ2394" s="3"/>
      <c r="DK2394" s="3"/>
      <c r="DL2394" s="3"/>
      <c r="DM2394" s="3"/>
      <c r="DN2394" s="3"/>
      <c r="DO2394" s="3"/>
      <c r="DP2394" s="3"/>
      <c r="DQ2394" s="3"/>
      <c r="DR2394" s="3"/>
      <c r="DS2394" s="3"/>
      <c r="DT2394" s="3"/>
      <c r="DU2394" s="3"/>
      <c r="DV2394" s="3"/>
      <c r="DW2394" s="3"/>
      <c r="DX2394" s="3"/>
      <c r="DY2394" s="3"/>
      <c r="DZ2394" s="3"/>
      <c r="EA2394" s="3"/>
      <c r="EB2394" s="3"/>
      <c r="EC2394" s="3"/>
      <c r="ED2394" s="3"/>
      <c r="EE2394" s="3"/>
      <c r="EF2394" s="3"/>
      <c r="EG2394" s="3"/>
      <c r="EH2394" s="3"/>
      <c r="EI2394" s="3"/>
      <c r="EJ2394" s="3"/>
      <c r="EK2394" s="3"/>
      <c r="EL2394" s="3"/>
      <c r="EM2394" s="3"/>
      <c r="EN2394" s="3"/>
    </row>
    <row r="2395" spans="1:144" x14ac:dyDescent="0.2">
      <c r="A2395" s="138"/>
      <c r="B2395" s="56"/>
      <c r="C2395" s="41"/>
      <c r="D2395" s="38"/>
      <c r="E2395" s="42"/>
      <c r="F2395" s="1"/>
      <c r="G2395" s="51"/>
      <c r="H2395" s="43"/>
      <c r="I2395" s="51"/>
      <c r="J2395" s="41"/>
      <c r="K2395" s="41"/>
      <c r="L2395" s="2"/>
      <c r="M2395" s="42"/>
      <c r="N2395" s="5"/>
      <c r="O2395" s="4"/>
      <c r="P2395" s="4"/>
      <c r="Q2395" s="4"/>
      <c r="R2395" s="5"/>
      <c r="S2395" s="3"/>
      <c r="T2395" s="4"/>
      <c r="U2395" s="5"/>
      <c r="V2395" s="5"/>
      <c r="W2395" s="5"/>
      <c r="X2395" s="4"/>
      <c r="Y2395" s="6"/>
      <c r="Z2395" s="4"/>
      <c r="AA2395" s="4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  <c r="CC2395" s="3"/>
      <c r="CD2395" s="3"/>
      <c r="CE2395" s="3"/>
      <c r="CF2395" s="3"/>
      <c r="CG2395" s="3"/>
      <c r="CH2395" s="3"/>
      <c r="CI2395" s="3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  <c r="CU2395" s="3"/>
      <c r="CV2395" s="3"/>
      <c r="CW2395" s="3"/>
      <c r="CX2395" s="3"/>
      <c r="CY2395" s="3"/>
      <c r="CZ2395" s="3"/>
      <c r="DA2395" s="3"/>
      <c r="DB2395" s="3"/>
      <c r="DC2395" s="3"/>
      <c r="DD2395" s="3"/>
      <c r="DE2395" s="3"/>
      <c r="DF2395" s="3"/>
      <c r="DG2395" s="3"/>
      <c r="DH2395" s="3"/>
      <c r="DI2395" s="3"/>
      <c r="DJ2395" s="3"/>
      <c r="DK2395" s="3"/>
      <c r="DL2395" s="3"/>
      <c r="DM2395" s="3"/>
      <c r="DN2395" s="3"/>
      <c r="DO2395" s="3"/>
      <c r="DP2395" s="3"/>
      <c r="DQ2395" s="3"/>
      <c r="DR2395" s="3"/>
      <c r="DS2395" s="3"/>
      <c r="DT2395" s="3"/>
      <c r="DU2395" s="3"/>
      <c r="DV2395" s="3"/>
      <c r="DW2395" s="3"/>
      <c r="DX2395" s="3"/>
      <c r="DY2395" s="3"/>
      <c r="DZ2395" s="3"/>
      <c r="EA2395" s="3"/>
      <c r="EB2395" s="3"/>
      <c r="EC2395" s="3"/>
      <c r="ED2395" s="3"/>
      <c r="EE2395" s="3"/>
      <c r="EF2395" s="3"/>
      <c r="EG2395" s="3"/>
      <c r="EH2395" s="3"/>
      <c r="EI2395" s="3"/>
      <c r="EJ2395" s="3"/>
      <c r="EK2395" s="3"/>
      <c r="EL2395" s="3"/>
      <c r="EM2395" s="3"/>
      <c r="EN2395" s="3"/>
    </row>
    <row r="2396" spans="1:144" x14ac:dyDescent="0.2">
      <c r="A2396" s="138"/>
      <c r="B2396" s="56"/>
      <c r="C2396" s="41"/>
      <c r="D2396" s="38"/>
      <c r="E2396" s="42"/>
      <c r="F2396" s="1"/>
      <c r="G2396" s="51"/>
      <c r="H2396" s="43"/>
      <c r="I2396" s="51"/>
      <c r="J2396" s="41"/>
      <c r="K2396" s="41"/>
      <c r="L2396" s="2"/>
      <c r="M2396" s="42"/>
      <c r="N2396" s="5"/>
      <c r="O2396" s="4"/>
      <c r="P2396" s="4"/>
      <c r="Q2396" s="4"/>
      <c r="R2396" s="5"/>
      <c r="S2396" s="3"/>
      <c r="T2396" s="4"/>
      <c r="U2396" s="5"/>
      <c r="V2396" s="5"/>
      <c r="W2396" s="5"/>
      <c r="X2396" s="4"/>
      <c r="Y2396" s="6"/>
      <c r="Z2396" s="4"/>
      <c r="AA2396" s="4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  <c r="CC2396" s="3"/>
      <c r="CD2396" s="3"/>
      <c r="CE2396" s="3"/>
      <c r="CF2396" s="3"/>
      <c r="CG2396" s="3"/>
      <c r="CH2396" s="3"/>
      <c r="CI2396" s="3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  <c r="CU2396" s="3"/>
      <c r="CV2396" s="3"/>
      <c r="CW2396" s="3"/>
      <c r="CX2396" s="3"/>
      <c r="CY2396" s="3"/>
      <c r="CZ2396" s="3"/>
      <c r="DA2396" s="3"/>
      <c r="DB2396" s="3"/>
      <c r="DC2396" s="3"/>
      <c r="DD2396" s="3"/>
      <c r="DE2396" s="3"/>
      <c r="DF2396" s="3"/>
      <c r="DG2396" s="3"/>
      <c r="DH2396" s="3"/>
      <c r="DI2396" s="3"/>
      <c r="DJ2396" s="3"/>
      <c r="DK2396" s="3"/>
      <c r="DL2396" s="3"/>
      <c r="DM2396" s="3"/>
      <c r="DN2396" s="3"/>
      <c r="DO2396" s="3"/>
      <c r="DP2396" s="3"/>
      <c r="DQ2396" s="3"/>
      <c r="DR2396" s="3"/>
      <c r="DS2396" s="3"/>
      <c r="DT2396" s="3"/>
      <c r="DU2396" s="3"/>
      <c r="DV2396" s="3"/>
      <c r="DW2396" s="3"/>
      <c r="DX2396" s="3"/>
      <c r="DY2396" s="3"/>
      <c r="DZ2396" s="3"/>
      <c r="EA2396" s="3"/>
      <c r="EB2396" s="3"/>
      <c r="EC2396" s="3"/>
      <c r="ED2396" s="3"/>
      <c r="EE2396" s="3"/>
      <c r="EF2396" s="3"/>
      <c r="EG2396" s="3"/>
      <c r="EH2396" s="3"/>
      <c r="EI2396" s="3"/>
      <c r="EJ2396" s="3"/>
      <c r="EK2396" s="3"/>
      <c r="EL2396" s="3"/>
      <c r="EM2396" s="3"/>
      <c r="EN2396" s="3"/>
    </row>
    <row r="2397" spans="1:144" x14ac:dyDescent="0.2">
      <c r="A2397" s="138"/>
      <c r="B2397" s="56"/>
      <c r="C2397" s="41"/>
      <c r="D2397" s="38"/>
      <c r="E2397" s="42"/>
      <c r="F2397" s="1"/>
      <c r="G2397" s="51"/>
      <c r="H2397" s="43"/>
      <c r="I2397" s="51"/>
      <c r="J2397" s="41"/>
      <c r="K2397" s="41"/>
      <c r="L2397" s="2"/>
      <c r="M2397" s="42"/>
      <c r="N2397" s="5"/>
      <c r="O2397" s="4"/>
      <c r="P2397" s="4"/>
      <c r="Q2397" s="4"/>
      <c r="R2397" s="5"/>
      <c r="S2397" s="3"/>
      <c r="T2397" s="4"/>
      <c r="U2397" s="5"/>
      <c r="V2397" s="5"/>
      <c r="W2397" s="5"/>
      <c r="X2397" s="4"/>
      <c r="Y2397" s="6"/>
      <c r="Z2397" s="4"/>
      <c r="AA2397" s="4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  <c r="CC2397" s="3"/>
      <c r="CD2397" s="3"/>
      <c r="CE2397" s="3"/>
      <c r="CF2397" s="3"/>
      <c r="CG2397" s="3"/>
      <c r="CH2397" s="3"/>
      <c r="CI2397" s="3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  <c r="CU2397" s="3"/>
      <c r="CV2397" s="3"/>
      <c r="CW2397" s="3"/>
      <c r="CX2397" s="3"/>
      <c r="CY2397" s="3"/>
      <c r="CZ2397" s="3"/>
      <c r="DA2397" s="3"/>
      <c r="DB2397" s="3"/>
      <c r="DC2397" s="3"/>
      <c r="DD2397" s="3"/>
      <c r="DE2397" s="3"/>
      <c r="DF2397" s="3"/>
      <c r="DG2397" s="3"/>
      <c r="DH2397" s="3"/>
      <c r="DI2397" s="3"/>
      <c r="DJ2397" s="3"/>
      <c r="DK2397" s="3"/>
      <c r="DL2397" s="3"/>
      <c r="DM2397" s="3"/>
      <c r="DN2397" s="3"/>
      <c r="DO2397" s="3"/>
      <c r="DP2397" s="3"/>
      <c r="DQ2397" s="3"/>
      <c r="DR2397" s="3"/>
      <c r="DS2397" s="3"/>
      <c r="DT2397" s="3"/>
      <c r="DU2397" s="3"/>
      <c r="DV2397" s="3"/>
      <c r="DW2397" s="3"/>
      <c r="DX2397" s="3"/>
      <c r="DY2397" s="3"/>
      <c r="DZ2397" s="3"/>
      <c r="EA2397" s="3"/>
      <c r="EB2397" s="3"/>
      <c r="EC2397" s="3"/>
      <c r="ED2397" s="3"/>
      <c r="EE2397" s="3"/>
      <c r="EF2397" s="3"/>
      <c r="EG2397" s="3"/>
      <c r="EH2397" s="3"/>
      <c r="EI2397" s="3"/>
      <c r="EJ2397" s="3"/>
      <c r="EK2397" s="3"/>
      <c r="EL2397" s="3"/>
      <c r="EM2397" s="3"/>
      <c r="EN2397" s="3"/>
    </row>
    <row r="2398" spans="1:144" x14ac:dyDescent="0.2">
      <c r="A2398" s="138"/>
      <c r="B2398" s="56"/>
      <c r="C2398" s="41"/>
      <c r="D2398" s="38"/>
      <c r="E2398" s="42"/>
      <c r="F2398" s="1"/>
      <c r="G2398" s="51"/>
      <c r="H2398" s="43"/>
      <c r="I2398" s="51"/>
      <c r="J2398" s="41"/>
      <c r="K2398" s="41"/>
      <c r="L2398" s="2"/>
      <c r="M2398" s="42"/>
      <c r="N2398" s="5"/>
      <c r="O2398" s="4"/>
      <c r="P2398" s="4"/>
      <c r="Q2398" s="4"/>
      <c r="R2398" s="5"/>
      <c r="S2398" s="3"/>
      <c r="T2398" s="4"/>
      <c r="U2398" s="5"/>
      <c r="V2398" s="5"/>
      <c r="W2398" s="5"/>
      <c r="X2398" s="4"/>
      <c r="Y2398" s="6"/>
      <c r="Z2398" s="4"/>
      <c r="AA2398" s="4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  <c r="CV2398" s="3"/>
      <c r="CW2398" s="3"/>
      <c r="CX2398" s="3"/>
      <c r="CY2398" s="3"/>
      <c r="CZ2398" s="3"/>
      <c r="DA2398" s="3"/>
      <c r="DB2398" s="3"/>
      <c r="DC2398" s="3"/>
      <c r="DD2398" s="3"/>
      <c r="DE2398" s="3"/>
      <c r="DF2398" s="3"/>
      <c r="DG2398" s="3"/>
      <c r="DH2398" s="3"/>
      <c r="DI2398" s="3"/>
      <c r="DJ2398" s="3"/>
      <c r="DK2398" s="3"/>
      <c r="DL2398" s="3"/>
      <c r="DM2398" s="3"/>
      <c r="DN2398" s="3"/>
      <c r="DO2398" s="3"/>
      <c r="DP2398" s="3"/>
      <c r="DQ2398" s="3"/>
      <c r="DR2398" s="3"/>
      <c r="DS2398" s="3"/>
      <c r="DT2398" s="3"/>
      <c r="DU2398" s="3"/>
      <c r="DV2398" s="3"/>
      <c r="DW2398" s="3"/>
      <c r="DX2398" s="3"/>
      <c r="DY2398" s="3"/>
      <c r="DZ2398" s="3"/>
      <c r="EA2398" s="3"/>
      <c r="EB2398" s="3"/>
      <c r="EC2398" s="3"/>
      <c r="ED2398" s="3"/>
      <c r="EE2398" s="3"/>
      <c r="EF2398" s="3"/>
      <c r="EG2398" s="3"/>
      <c r="EH2398" s="3"/>
      <c r="EI2398" s="3"/>
      <c r="EJ2398" s="3"/>
      <c r="EK2398" s="3"/>
      <c r="EL2398" s="3"/>
      <c r="EM2398" s="3"/>
      <c r="EN2398" s="3"/>
    </row>
    <row r="2399" spans="1:144" x14ac:dyDescent="0.2">
      <c r="A2399" s="138"/>
      <c r="B2399" s="56"/>
      <c r="C2399" s="41"/>
      <c r="D2399" s="38"/>
      <c r="E2399" s="42"/>
      <c r="F2399" s="1"/>
      <c r="G2399" s="51"/>
      <c r="H2399" s="43"/>
      <c r="I2399" s="51"/>
      <c r="J2399" s="41"/>
      <c r="K2399" s="41"/>
      <c r="L2399" s="2"/>
      <c r="M2399" s="42"/>
      <c r="N2399" s="5"/>
      <c r="O2399" s="4"/>
      <c r="P2399" s="4"/>
      <c r="Q2399" s="4"/>
      <c r="R2399" s="5"/>
      <c r="S2399" s="3"/>
      <c r="T2399" s="4"/>
      <c r="U2399" s="5"/>
      <c r="V2399" s="5"/>
      <c r="W2399" s="5"/>
      <c r="X2399" s="4"/>
      <c r="Y2399" s="6"/>
      <c r="Z2399" s="4"/>
      <c r="AA2399" s="4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  <c r="CC2399" s="3"/>
      <c r="CD2399" s="3"/>
      <c r="CE2399" s="3"/>
      <c r="CF2399" s="3"/>
      <c r="CG2399" s="3"/>
      <c r="CH2399" s="3"/>
      <c r="CI2399" s="3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  <c r="CU2399" s="3"/>
      <c r="CV2399" s="3"/>
      <c r="CW2399" s="3"/>
      <c r="CX2399" s="3"/>
      <c r="CY2399" s="3"/>
      <c r="CZ2399" s="3"/>
      <c r="DA2399" s="3"/>
      <c r="DB2399" s="3"/>
      <c r="DC2399" s="3"/>
      <c r="DD2399" s="3"/>
      <c r="DE2399" s="3"/>
      <c r="DF2399" s="3"/>
      <c r="DG2399" s="3"/>
      <c r="DH2399" s="3"/>
      <c r="DI2399" s="3"/>
      <c r="DJ2399" s="3"/>
      <c r="DK2399" s="3"/>
      <c r="DL2399" s="3"/>
      <c r="DM2399" s="3"/>
      <c r="DN2399" s="3"/>
      <c r="DO2399" s="3"/>
      <c r="DP2399" s="3"/>
      <c r="DQ2399" s="3"/>
      <c r="DR2399" s="3"/>
      <c r="DS2399" s="3"/>
      <c r="DT2399" s="3"/>
      <c r="DU2399" s="3"/>
      <c r="DV2399" s="3"/>
      <c r="DW2399" s="3"/>
      <c r="DX2399" s="3"/>
      <c r="DY2399" s="3"/>
      <c r="DZ2399" s="3"/>
      <c r="EA2399" s="3"/>
      <c r="EB2399" s="3"/>
      <c r="EC2399" s="3"/>
      <c r="ED2399" s="3"/>
      <c r="EE2399" s="3"/>
      <c r="EF2399" s="3"/>
      <c r="EG2399" s="3"/>
      <c r="EH2399" s="3"/>
      <c r="EI2399" s="3"/>
      <c r="EJ2399" s="3"/>
      <c r="EK2399" s="3"/>
      <c r="EL2399" s="3"/>
      <c r="EM2399" s="3"/>
      <c r="EN2399" s="3"/>
    </row>
    <row r="2400" spans="1:144" x14ac:dyDescent="0.2">
      <c r="A2400" s="138"/>
      <c r="B2400" s="56"/>
      <c r="C2400" s="41"/>
      <c r="D2400" s="38"/>
      <c r="E2400" s="42"/>
      <c r="F2400" s="1"/>
      <c r="G2400" s="51"/>
      <c r="H2400" s="43"/>
      <c r="I2400" s="51"/>
      <c r="J2400" s="41"/>
      <c r="K2400" s="41"/>
      <c r="L2400" s="2"/>
      <c r="M2400" s="42"/>
      <c r="N2400" s="5"/>
      <c r="O2400" s="4"/>
      <c r="P2400" s="4"/>
      <c r="Q2400" s="4"/>
      <c r="R2400" s="5"/>
      <c r="S2400" s="3"/>
      <c r="T2400" s="4"/>
      <c r="U2400" s="5"/>
      <c r="V2400" s="5"/>
      <c r="W2400" s="5"/>
      <c r="X2400" s="4"/>
      <c r="Y2400" s="6"/>
      <c r="Z2400" s="4"/>
      <c r="AA2400" s="4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  <c r="CC2400" s="3"/>
      <c r="CD2400" s="3"/>
      <c r="CE2400" s="3"/>
      <c r="CF2400" s="3"/>
      <c r="CG2400" s="3"/>
      <c r="CH2400" s="3"/>
      <c r="CI2400" s="3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  <c r="CU2400" s="3"/>
      <c r="CV2400" s="3"/>
      <c r="CW2400" s="3"/>
      <c r="CX2400" s="3"/>
      <c r="CY2400" s="3"/>
      <c r="CZ2400" s="3"/>
      <c r="DA2400" s="3"/>
      <c r="DB2400" s="3"/>
      <c r="DC2400" s="3"/>
      <c r="DD2400" s="3"/>
      <c r="DE2400" s="3"/>
      <c r="DF2400" s="3"/>
      <c r="DG2400" s="3"/>
      <c r="DH2400" s="3"/>
      <c r="DI2400" s="3"/>
      <c r="DJ2400" s="3"/>
      <c r="DK2400" s="3"/>
      <c r="DL2400" s="3"/>
      <c r="DM2400" s="3"/>
      <c r="DN2400" s="3"/>
      <c r="DO2400" s="3"/>
      <c r="DP2400" s="3"/>
      <c r="DQ2400" s="3"/>
      <c r="DR2400" s="3"/>
      <c r="DS2400" s="3"/>
      <c r="DT2400" s="3"/>
      <c r="DU2400" s="3"/>
      <c r="DV2400" s="3"/>
      <c r="DW2400" s="3"/>
      <c r="DX2400" s="3"/>
      <c r="DY2400" s="3"/>
      <c r="DZ2400" s="3"/>
      <c r="EA2400" s="3"/>
      <c r="EB2400" s="3"/>
      <c r="EC2400" s="3"/>
      <c r="ED2400" s="3"/>
      <c r="EE2400" s="3"/>
      <c r="EF2400" s="3"/>
      <c r="EG2400" s="3"/>
      <c r="EH2400" s="3"/>
      <c r="EI2400" s="3"/>
      <c r="EJ2400" s="3"/>
      <c r="EK2400" s="3"/>
      <c r="EL2400" s="3"/>
      <c r="EM2400" s="3"/>
      <c r="EN2400" s="3"/>
    </row>
    <row r="2401" spans="1:144" x14ac:dyDescent="0.2">
      <c r="A2401" s="138"/>
      <c r="B2401" s="56"/>
      <c r="C2401" s="41"/>
      <c r="D2401" s="38"/>
      <c r="E2401" s="42"/>
      <c r="F2401" s="1"/>
      <c r="G2401" s="51"/>
      <c r="H2401" s="43"/>
      <c r="I2401" s="51"/>
      <c r="J2401" s="41"/>
      <c r="K2401" s="41"/>
      <c r="L2401" s="2"/>
      <c r="M2401" s="42"/>
      <c r="N2401" s="5"/>
      <c r="O2401" s="4"/>
      <c r="P2401" s="4"/>
      <c r="Q2401" s="4"/>
      <c r="R2401" s="5"/>
      <c r="S2401" s="3"/>
      <c r="T2401" s="4"/>
      <c r="U2401" s="5"/>
      <c r="V2401" s="5"/>
      <c r="W2401" s="5"/>
      <c r="X2401" s="4"/>
      <c r="Y2401" s="6"/>
      <c r="Z2401" s="4"/>
      <c r="AA2401" s="4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  <c r="CC2401" s="3"/>
      <c r="CD2401" s="3"/>
      <c r="CE2401" s="3"/>
      <c r="CF2401" s="3"/>
      <c r="CG2401" s="3"/>
      <c r="CH2401" s="3"/>
      <c r="CI2401" s="3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  <c r="CU2401" s="3"/>
      <c r="CV2401" s="3"/>
      <c r="CW2401" s="3"/>
      <c r="CX2401" s="3"/>
      <c r="CY2401" s="3"/>
      <c r="CZ2401" s="3"/>
      <c r="DA2401" s="3"/>
      <c r="DB2401" s="3"/>
      <c r="DC2401" s="3"/>
      <c r="DD2401" s="3"/>
      <c r="DE2401" s="3"/>
      <c r="DF2401" s="3"/>
      <c r="DG2401" s="3"/>
      <c r="DH2401" s="3"/>
      <c r="DI2401" s="3"/>
      <c r="DJ2401" s="3"/>
      <c r="DK2401" s="3"/>
      <c r="DL2401" s="3"/>
      <c r="DM2401" s="3"/>
      <c r="DN2401" s="3"/>
      <c r="DO2401" s="3"/>
      <c r="DP2401" s="3"/>
      <c r="DQ2401" s="3"/>
      <c r="DR2401" s="3"/>
      <c r="DS2401" s="3"/>
      <c r="DT2401" s="3"/>
      <c r="DU2401" s="3"/>
      <c r="DV2401" s="3"/>
      <c r="DW2401" s="3"/>
      <c r="DX2401" s="3"/>
      <c r="DY2401" s="3"/>
      <c r="DZ2401" s="3"/>
      <c r="EA2401" s="3"/>
      <c r="EB2401" s="3"/>
      <c r="EC2401" s="3"/>
      <c r="ED2401" s="3"/>
      <c r="EE2401" s="3"/>
      <c r="EF2401" s="3"/>
      <c r="EG2401" s="3"/>
      <c r="EH2401" s="3"/>
      <c r="EI2401" s="3"/>
      <c r="EJ2401" s="3"/>
      <c r="EK2401" s="3"/>
      <c r="EL2401" s="3"/>
      <c r="EM2401" s="3"/>
      <c r="EN2401" s="3"/>
    </row>
    <row r="2402" spans="1:144" x14ac:dyDescent="0.2">
      <c r="A2402" s="138"/>
      <c r="B2402" s="56"/>
      <c r="C2402" s="41"/>
      <c r="D2402" s="38"/>
      <c r="E2402" s="42"/>
      <c r="F2402" s="1"/>
      <c r="G2402" s="51"/>
      <c r="H2402" s="43"/>
      <c r="I2402" s="51"/>
      <c r="J2402" s="41"/>
      <c r="K2402" s="41"/>
      <c r="L2402" s="2"/>
      <c r="M2402" s="42"/>
      <c r="N2402" s="5"/>
      <c r="O2402" s="4"/>
      <c r="P2402" s="4"/>
      <c r="Q2402" s="4"/>
      <c r="R2402" s="5"/>
      <c r="S2402" s="3"/>
      <c r="T2402" s="4"/>
      <c r="U2402" s="5"/>
      <c r="V2402" s="5"/>
      <c r="W2402" s="5"/>
      <c r="X2402" s="4"/>
      <c r="Y2402" s="6"/>
      <c r="Z2402" s="4"/>
      <c r="AA2402" s="4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  <c r="CC2402" s="3"/>
      <c r="CD2402" s="3"/>
      <c r="CE2402" s="3"/>
      <c r="CF2402" s="3"/>
      <c r="CG2402" s="3"/>
      <c r="CH2402" s="3"/>
      <c r="CI2402" s="3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  <c r="CU2402" s="3"/>
      <c r="CV2402" s="3"/>
      <c r="CW2402" s="3"/>
      <c r="CX2402" s="3"/>
      <c r="CY2402" s="3"/>
      <c r="CZ2402" s="3"/>
      <c r="DA2402" s="3"/>
      <c r="DB2402" s="3"/>
      <c r="DC2402" s="3"/>
      <c r="DD2402" s="3"/>
      <c r="DE2402" s="3"/>
      <c r="DF2402" s="3"/>
      <c r="DG2402" s="3"/>
      <c r="DH2402" s="3"/>
      <c r="DI2402" s="3"/>
      <c r="DJ2402" s="3"/>
      <c r="DK2402" s="3"/>
      <c r="DL2402" s="3"/>
      <c r="DM2402" s="3"/>
      <c r="DN2402" s="3"/>
      <c r="DO2402" s="3"/>
      <c r="DP2402" s="3"/>
      <c r="DQ2402" s="3"/>
      <c r="DR2402" s="3"/>
      <c r="DS2402" s="3"/>
      <c r="DT2402" s="3"/>
      <c r="DU2402" s="3"/>
      <c r="DV2402" s="3"/>
      <c r="DW2402" s="3"/>
      <c r="DX2402" s="3"/>
      <c r="DY2402" s="3"/>
      <c r="DZ2402" s="3"/>
      <c r="EA2402" s="3"/>
      <c r="EB2402" s="3"/>
      <c r="EC2402" s="3"/>
      <c r="ED2402" s="3"/>
      <c r="EE2402" s="3"/>
      <c r="EF2402" s="3"/>
      <c r="EG2402" s="3"/>
      <c r="EH2402" s="3"/>
      <c r="EI2402" s="3"/>
      <c r="EJ2402" s="3"/>
      <c r="EK2402" s="3"/>
      <c r="EL2402" s="3"/>
      <c r="EM2402" s="3"/>
      <c r="EN2402" s="3"/>
    </row>
    <row r="2403" spans="1:144" x14ac:dyDescent="0.2">
      <c r="A2403" s="138"/>
      <c r="B2403" s="56"/>
      <c r="C2403" s="41"/>
      <c r="D2403" s="38"/>
      <c r="E2403" s="42"/>
      <c r="F2403" s="1"/>
      <c r="G2403" s="51"/>
      <c r="H2403" s="43"/>
      <c r="I2403" s="51"/>
      <c r="J2403" s="41"/>
      <c r="K2403" s="41"/>
      <c r="L2403" s="2"/>
      <c r="M2403" s="42"/>
      <c r="N2403" s="5"/>
      <c r="O2403" s="4"/>
      <c r="P2403" s="4"/>
      <c r="Q2403" s="4"/>
      <c r="R2403" s="5"/>
      <c r="S2403" s="3"/>
      <c r="T2403" s="4"/>
      <c r="U2403" s="5"/>
      <c r="V2403" s="5"/>
      <c r="W2403" s="5"/>
      <c r="X2403" s="4"/>
      <c r="Y2403" s="6"/>
      <c r="Z2403" s="4"/>
      <c r="AA2403" s="4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  <c r="CC2403" s="3"/>
      <c r="CD2403" s="3"/>
      <c r="CE2403" s="3"/>
      <c r="CF2403" s="3"/>
      <c r="CG2403" s="3"/>
      <c r="CH2403" s="3"/>
      <c r="CI2403" s="3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  <c r="CU2403" s="3"/>
      <c r="CV2403" s="3"/>
      <c r="CW2403" s="3"/>
      <c r="CX2403" s="3"/>
      <c r="CY2403" s="3"/>
      <c r="CZ2403" s="3"/>
      <c r="DA2403" s="3"/>
      <c r="DB2403" s="3"/>
      <c r="DC2403" s="3"/>
      <c r="DD2403" s="3"/>
      <c r="DE2403" s="3"/>
      <c r="DF2403" s="3"/>
      <c r="DG2403" s="3"/>
      <c r="DH2403" s="3"/>
      <c r="DI2403" s="3"/>
      <c r="DJ2403" s="3"/>
      <c r="DK2403" s="3"/>
      <c r="DL2403" s="3"/>
      <c r="DM2403" s="3"/>
      <c r="DN2403" s="3"/>
      <c r="DO2403" s="3"/>
      <c r="DP2403" s="3"/>
      <c r="DQ2403" s="3"/>
      <c r="DR2403" s="3"/>
      <c r="DS2403" s="3"/>
      <c r="DT2403" s="3"/>
      <c r="DU2403" s="3"/>
      <c r="DV2403" s="3"/>
      <c r="DW2403" s="3"/>
      <c r="DX2403" s="3"/>
      <c r="DY2403" s="3"/>
      <c r="DZ2403" s="3"/>
      <c r="EA2403" s="3"/>
      <c r="EB2403" s="3"/>
      <c r="EC2403" s="3"/>
      <c r="ED2403" s="3"/>
      <c r="EE2403" s="3"/>
      <c r="EF2403" s="3"/>
      <c r="EG2403" s="3"/>
      <c r="EH2403" s="3"/>
      <c r="EI2403" s="3"/>
      <c r="EJ2403" s="3"/>
      <c r="EK2403" s="3"/>
      <c r="EL2403" s="3"/>
      <c r="EM2403" s="3"/>
      <c r="EN2403" s="3"/>
    </row>
    <row r="2404" spans="1:144" x14ac:dyDescent="0.2">
      <c r="A2404" s="138"/>
      <c r="B2404" s="56"/>
      <c r="C2404" s="41"/>
      <c r="D2404" s="38"/>
      <c r="E2404" s="42"/>
      <c r="F2404" s="1"/>
      <c r="G2404" s="51"/>
      <c r="H2404" s="43"/>
      <c r="I2404" s="51"/>
      <c r="J2404" s="41"/>
      <c r="K2404" s="41"/>
      <c r="L2404" s="2"/>
      <c r="M2404" s="42"/>
      <c r="N2404" s="5"/>
      <c r="O2404" s="4"/>
      <c r="P2404" s="4"/>
      <c r="Q2404" s="4"/>
      <c r="R2404" s="5"/>
      <c r="S2404" s="3"/>
      <c r="T2404" s="4"/>
      <c r="U2404" s="5"/>
      <c r="V2404" s="5"/>
      <c r="W2404" s="5"/>
      <c r="X2404" s="4"/>
      <c r="Y2404" s="6"/>
      <c r="Z2404" s="4"/>
      <c r="AA2404" s="4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  <c r="CC2404" s="3"/>
      <c r="CD2404" s="3"/>
      <c r="CE2404" s="3"/>
      <c r="CF2404" s="3"/>
      <c r="CG2404" s="3"/>
      <c r="CH2404" s="3"/>
      <c r="CI2404" s="3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  <c r="CU2404" s="3"/>
      <c r="CV2404" s="3"/>
      <c r="CW2404" s="3"/>
      <c r="CX2404" s="3"/>
      <c r="CY2404" s="3"/>
      <c r="CZ2404" s="3"/>
      <c r="DA2404" s="3"/>
      <c r="DB2404" s="3"/>
      <c r="DC2404" s="3"/>
      <c r="DD2404" s="3"/>
      <c r="DE2404" s="3"/>
      <c r="DF2404" s="3"/>
      <c r="DG2404" s="3"/>
      <c r="DH2404" s="3"/>
      <c r="DI2404" s="3"/>
      <c r="DJ2404" s="3"/>
      <c r="DK2404" s="3"/>
      <c r="DL2404" s="3"/>
      <c r="DM2404" s="3"/>
      <c r="DN2404" s="3"/>
      <c r="DO2404" s="3"/>
      <c r="DP2404" s="3"/>
      <c r="DQ2404" s="3"/>
      <c r="DR2404" s="3"/>
      <c r="DS2404" s="3"/>
      <c r="DT2404" s="3"/>
      <c r="DU2404" s="3"/>
      <c r="DV2404" s="3"/>
      <c r="DW2404" s="3"/>
      <c r="DX2404" s="3"/>
      <c r="DY2404" s="3"/>
      <c r="DZ2404" s="3"/>
      <c r="EA2404" s="3"/>
      <c r="EB2404" s="3"/>
      <c r="EC2404" s="3"/>
      <c r="ED2404" s="3"/>
      <c r="EE2404" s="3"/>
      <c r="EF2404" s="3"/>
      <c r="EG2404" s="3"/>
      <c r="EH2404" s="3"/>
      <c r="EI2404" s="3"/>
      <c r="EJ2404" s="3"/>
      <c r="EK2404" s="3"/>
      <c r="EL2404" s="3"/>
      <c r="EM2404" s="3"/>
      <c r="EN2404" s="3"/>
    </row>
    <row r="2405" spans="1:144" x14ac:dyDescent="0.2">
      <c r="A2405" s="138"/>
      <c r="B2405" s="56"/>
      <c r="C2405" s="41"/>
      <c r="D2405" s="38"/>
      <c r="E2405" s="42"/>
      <c r="F2405" s="1"/>
      <c r="G2405" s="51"/>
      <c r="H2405" s="43"/>
      <c r="I2405" s="51"/>
      <c r="J2405" s="41"/>
      <c r="K2405" s="41"/>
      <c r="L2405" s="2"/>
      <c r="M2405" s="42"/>
      <c r="N2405" s="5"/>
      <c r="O2405" s="4"/>
      <c r="P2405" s="4"/>
      <c r="Q2405" s="4"/>
      <c r="R2405" s="5"/>
      <c r="S2405" s="3"/>
      <c r="T2405" s="4"/>
      <c r="U2405" s="5"/>
      <c r="V2405" s="5"/>
      <c r="W2405" s="5"/>
      <c r="X2405" s="4"/>
      <c r="Y2405" s="6"/>
      <c r="Z2405" s="4"/>
      <c r="AA2405" s="4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  <c r="CC2405" s="3"/>
      <c r="CD2405" s="3"/>
      <c r="CE2405" s="3"/>
      <c r="CF2405" s="3"/>
      <c r="CG2405" s="3"/>
      <c r="CH2405" s="3"/>
      <c r="CI2405" s="3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  <c r="CU2405" s="3"/>
      <c r="CV2405" s="3"/>
      <c r="CW2405" s="3"/>
      <c r="CX2405" s="3"/>
      <c r="CY2405" s="3"/>
      <c r="CZ2405" s="3"/>
      <c r="DA2405" s="3"/>
      <c r="DB2405" s="3"/>
      <c r="DC2405" s="3"/>
      <c r="DD2405" s="3"/>
      <c r="DE2405" s="3"/>
      <c r="DF2405" s="3"/>
      <c r="DG2405" s="3"/>
      <c r="DH2405" s="3"/>
      <c r="DI2405" s="3"/>
      <c r="DJ2405" s="3"/>
      <c r="DK2405" s="3"/>
      <c r="DL2405" s="3"/>
      <c r="DM2405" s="3"/>
      <c r="DN2405" s="3"/>
      <c r="DO2405" s="3"/>
      <c r="DP2405" s="3"/>
      <c r="DQ2405" s="3"/>
      <c r="DR2405" s="3"/>
      <c r="DS2405" s="3"/>
      <c r="DT2405" s="3"/>
      <c r="DU2405" s="3"/>
      <c r="DV2405" s="3"/>
      <c r="DW2405" s="3"/>
      <c r="DX2405" s="3"/>
      <c r="DY2405" s="3"/>
      <c r="DZ2405" s="3"/>
      <c r="EA2405" s="3"/>
      <c r="EB2405" s="3"/>
      <c r="EC2405" s="3"/>
      <c r="ED2405" s="3"/>
      <c r="EE2405" s="3"/>
      <c r="EF2405" s="3"/>
      <c r="EG2405" s="3"/>
      <c r="EH2405" s="3"/>
      <c r="EI2405" s="3"/>
      <c r="EJ2405" s="3"/>
      <c r="EK2405" s="3"/>
      <c r="EL2405" s="3"/>
      <c r="EM2405" s="3"/>
      <c r="EN2405" s="3"/>
    </row>
    <row r="2406" spans="1:144" x14ac:dyDescent="0.2">
      <c r="A2406" s="138"/>
      <c r="B2406" s="56"/>
      <c r="C2406" s="41"/>
      <c r="D2406" s="38"/>
      <c r="E2406" s="42"/>
      <c r="F2406" s="1"/>
      <c r="G2406" s="51"/>
      <c r="H2406" s="43"/>
      <c r="I2406" s="51"/>
      <c r="J2406" s="41"/>
      <c r="K2406" s="41"/>
      <c r="L2406" s="2"/>
      <c r="M2406" s="42"/>
      <c r="N2406" s="5"/>
      <c r="O2406" s="4"/>
      <c r="P2406" s="4"/>
      <c r="Q2406" s="4"/>
      <c r="R2406" s="5"/>
      <c r="S2406" s="3"/>
      <c r="T2406" s="4"/>
      <c r="U2406" s="5"/>
      <c r="V2406" s="5"/>
      <c r="W2406" s="5"/>
      <c r="X2406" s="4"/>
      <c r="Y2406" s="6"/>
      <c r="Z2406" s="4"/>
      <c r="AA2406" s="4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  <c r="CC2406" s="3"/>
      <c r="CD2406" s="3"/>
      <c r="CE2406" s="3"/>
      <c r="CF2406" s="3"/>
      <c r="CG2406" s="3"/>
      <c r="CH2406" s="3"/>
      <c r="CI2406" s="3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  <c r="CU2406" s="3"/>
      <c r="CV2406" s="3"/>
      <c r="CW2406" s="3"/>
      <c r="CX2406" s="3"/>
      <c r="CY2406" s="3"/>
      <c r="CZ2406" s="3"/>
      <c r="DA2406" s="3"/>
      <c r="DB2406" s="3"/>
      <c r="DC2406" s="3"/>
      <c r="DD2406" s="3"/>
      <c r="DE2406" s="3"/>
      <c r="DF2406" s="3"/>
      <c r="DG2406" s="3"/>
      <c r="DH2406" s="3"/>
      <c r="DI2406" s="3"/>
      <c r="DJ2406" s="3"/>
      <c r="DK2406" s="3"/>
      <c r="DL2406" s="3"/>
      <c r="DM2406" s="3"/>
      <c r="DN2406" s="3"/>
      <c r="DO2406" s="3"/>
      <c r="DP2406" s="3"/>
      <c r="DQ2406" s="3"/>
      <c r="DR2406" s="3"/>
      <c r="DS2406" s="3"/>
      <c r="DT2406" s="3"/>
      <c r="DU2406" s="3"/>
      <c r="DV2406" s="3"/>
      <c r="DW2406" s="3"/>
      <c r="DX2406" s="3"/>
      <c r="DY2406" s="3"/>
      <c r="DZ2406" s="3"/>
      <c r="EA2406" s="3"/>
      <c r="EB2406" s="3"/>
      <c r="EC2406" s="3"/>
      <c r="ED2406" s="3"/>
      <c r="EE2406" s="3"/>
      <c r="EF2406" s="3"/>
      <c r="EG2406" s="3"/>
      <c r="EH2406" s="3"/>
      <c r="EI2406" s="3"/>
      <c r="EJ2406" s="3"/>
      <c r="EK2406" s="3"/>
      <c r="EL2406" s="3"/>
      <c r="EM2406" s="3"/>
      <c r="EN2406" s="3"/>
    </row>
    <row r="2407" spans="1:144" x14ac:dyDescent="0.2">
      <c r="A2407" s="138"/>
      <c r="B2407" s="56"/>
      <c r="C2407" s="41"/>
      <c r="D2407" s="38"/>
      <c r="E2407" s="42"/>
      <c r="F2407" s="1"/>
      <c r="G2407" s="51"/>
      <c r="H2407" s="43"/>
      <c r="I2407" s="51"/>
      <c r="J2407" s="41"/>
      <c r="K2407" s="41"/>
      <c r="L2407" s="2"/>
      <c r="M2407" s="42"/>
      <c r="N2407" s="5"/>
      <c r="O2407" s="4"/>
      <c r="P2407" s="4"/>
      <c r="Q2407" s="4"/>
      <c r="R2407" s="5"/>
      <c r="S2407" s="3"/>
      <c r="T2407" s="4"/>
      <c r="U2407" s="5"/>
      <c r="V2407" s="5"/>
      <c r="W2407" s="5"/>
      <c r="X2407" s="4"/>
      <c r="Y2407" s="6"/>
      <c r="Z2407" s="4"/>
      <c r="AA2407" s="4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  <c r="CC2407" s="3"/>
      <c r="CD2407" s="3"/>
      <c r="CE2407" s="3"/>
      <c r="CF2407" s="3"/>
      <c r="CG2407" s="3"/>
      <c r="CH2407" s="3"/>
      <c r="CI2407" s="3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  <c r="CU2407" s="3"/>
      <c r="CV2407" s="3"/>
      <c r="CW2407" s="3"/>
      <c r="CX2407" s="3"/>
      <c r="CY2407" s="3"/>
      <c r="CZ2407" s="3"/>
      <c r="DA2407" s="3"/>
      <c r="DB2407" s="3"/>
      <c r="DC2407" s="3"/>
      <c r="DD2407" s="3"/>
      <c r="DE2407" s="3"/>
      <c r="DF2407" s="3"/>
      <c r="DG2407" s="3"/>
      <c r="DH2407" s="3"/>
      <c r="DI2407" s="3"/>
      <c r="DJ2407" s="3"/>
      <c r="DK2407" s="3"/>
      <c r="DL2407" s="3"/>
      <c r="DM2407" s="3"/>
      <c r="DN2407" s="3"/>
      <c r="DO2407" s="3"/>
      <c r="DP2407" s="3"/>
      <c r="DQ2407" s="3"/>
      <c r="DR2407" s="3"/>
      <c r="DS2407" s="3"/>
      <c r="DT2407" s="3"/>
      <c r="DU2407" s="3"/>
      <c r="DV2407" s="3"/>
      <c r="DW2407" s="3"/>
      <c r="DX2407" s="3"/>
      <c r="DY2407" s="3"/>
      <c r="DZ2407" s="3"/>
      <c r="EA2407" s="3"/>
      <c r="EB2407" s="3"/>
      <c r="EC2407" s="3"/>
      <c r="ED2407" s="3"/>
      <c r="EE2407" s="3"/>
      <c r="EF2407" s="3"/>
      <c r="EG2407" s="3"/>
      <c r="EH2407" s="3"/>
      <c r="EI2407" s="3"/>
      <c r="EJ2407" s="3"/>
      <c r="EK2407" s="3"/>
      <c r="EL2407" s="3"/>
      <c r="EM2407" s="3"/>
      <c r="EN2407" s="3"/>
    </row>
    <row r="2408" spans="1:144" x14ac:dyDescent="0.2">
      <c r="A2408" s="138"/>
      <c r="B2408" s="56"/>
      <c r="C2408" s="41"/>
      <c r="D2408" s="38"/>
      <c r="E2408" s="42"/>
      <c r="F2408" s="1"/>
      <c r="G2408" s="51"/>
      <c r="H2408" s="43"/>
      <c r="I2408" s="51"/>
      <c r="J2408" s="41"/>
      <c r="K2408" s="41"/>
      <c r="L2408" s="2"/>
      <c r="M2408" s="42"/>
      <c r="N2408" s="5"/>
      <c r="O2408" s="4"/>
      <c r="P2408" s="4"/>
      <c r="Q2408" s="4"/>
      <c r="R2408" s="5"/>
      <c r="S2408" s="3"/>
      <c r="T2408" s="4"/>
      <c r="U2408" s="5"/>
      <c r="V2408" s="5"/>
      <c r="W2408" s="5"/>
      <c r="X2408" s="4"/>
      <c r="Y2408" s="6"/>
      <c r="Z2408" s="4"/>
      <c r="AA2408" s="4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  <c r="CV2408" s="3"/>
      <c r="CW2408" s="3"/>
      <c r="CX2408" s="3"/>
      <c r="CY2408" s="3"/>
      <c r="CZ2408" s="3"/>
      <c r="DA2408" s="3"/>
      <c r="DB2408" s="3"/>
      <c r="DC2408" s="3"/>
      <c r="DD2408" s="3"/>
      <c r="DE2408" s="3"/>
      <c r="DF2408" s="3"/>
      <c r="DG2408" s="3"/>
      <c r="DH2408" s="3"/>
      <c r="DI2408" s="3"/>
      <c r="DJ2408" s="3"/>
      <c r="DK2408" s="3"/>
      <c r="DL2408" s="3"/>
      <c r="DM2408" s="3"/>
      <c r="DN2408" s="3"/>
      <c r="DO2408" s="3"/>
      <c r="DP2408" s="3"/>
      <c r="DQ2408" s="3"/>
      <c r="DR2408" s="3"/>
      <c r="DS2408" s="3"/>
      <c r="DT2408" s="3"/>
      <c r="DU2408" s="3"/>
      <c r="DV2408" s="3"/>
      <c r="DW2408" s="3"/>
      <c r="DX2408" s="3"/>
      <c r="DY2408" s="3"/>
      <c r="DZ2408" s="3"/>
      <c r="EA2408" s="3"/>
      <c r="EB2408" s="3"/>
      <c r="EC2408" s="3"/>
      <c r="ED2408" s="3"/>
      <c r="EE2408" s="3"/>
      <c r="EF2408" s="3"/>
      <c r="EG2408" s="3"/>
      <c r="EH2408" s="3"/>
      <c r="EI2408" s="3"/>
      <c r="EJ2408" s="3"/>
      <c r="EK2408" s="3"/>
      <c r="EL2408" s="3"/>
      <c r="EM2408" s="3"/>
      <c r="EN2408" s="3"/>
    </row>
    <row r="2409" spans="1:144" x14ac:dyDescent="0.2">
      <c r="A2409" s="138"/>
      <c r="B2409" s="56"/>
      <c r="C2409" s="41"/>
      <c r="D2409" s="38"/>
      <c r="E2409" s="42"/>
      <c r="F2409" s="1"/>
      <c r="G2409" s="51"/>
      <c r="H2409" s="43"/>
      <c r="I2409" s="51"/>
      <c r="J2409" s="41"/>
      <c r="K2409" s="41"/>
      <c r="L2409" s="2"/>
      <c r="M2409" s="42"/>
      <c r="N2409" s="5"/>
      <c r="O2409" s="4"/>
      <c r="P2409" s="4"/>
      <c r="Q2409" s="4"/>
      <c r="R2409" s="5"/>
      <c r="S2409" s="3"/>
      <c r="T2409" s="4"/>
      <c r="U2409" s="5"/>
      <c r="V2409" s="5"/>
      <c r="W2409" s="5"/>
      <c r="X2409" s="4"/>
      <c r="Y2409" s="6"/>
      <c r="Z2409" s="4"/>
      <c r="AA2409" s="4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  <c r="CC2409" s="3"/>
      <c r="CD2409" s="3"/>
      <c r="CE2409" s="3"/>
      <c r="CF2409" s="3"/>
      <c r="CG2409" s="3"/>
      <c r="CH2409" s="3"/>
      <c r="CI2409" s="3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  <c r="CU2409" s="3"/>
      <c r="CV2409" s="3"/>
      <c r="CW2409" s="3"/>
      <c r="CX2409" s="3"/>
      <c r="CY2409" s="3"/>
      <c r="CZ2409" s="3"/>
      <c r="DA2409" s="3"/>
      <c r="DB2409" s="3"/>
      <c r="DC2409" s="3"/>
      <c r="DD2409" s="3"/>
      <c r="DE2409" s="3"/>
      <c r="DF2409" s="3"/>
      <c r="DG2409" s="3"/>
      <c r="DH2409" s="3"/>
      <c r="DI2409" s="3"/>
      <c r="DJ2409" s="3"/>
      <c r="DK2409" s="3"/>
      <c r="DL2409" s="3"/>
      <c r="DM2409" s="3"/>
      <c r="DN2409" s="3"/>
      <c r="DO2409" s="3"/>
      <c r="DP2409" s="3"/>
      <c r="DQ2409" s="3"/>
      <c r="DR2409" s="3"/>
      <c r="DS2409" s="3"/>
      <c r="DT2409" s="3"/>
      <c r="DU2409" s="3"/>
      <c r="DV2409" s="3"/>
      <c r="DW2409" s="3"/>
      <c r="DX2409" s="3"/>
      <c r="DY2409" s="3"/>
      <c r="DZ2409" s="3"/>
      <c r="EA2409" s="3"/>
      <c r="EB2409" s="3"/>
      <c r="EC2409" s="3"/>
      <c r="ED2409" s="3"/>
      <c r="EE2409" s="3"/>
      <c r="EF2409" s="3"/>
      <c r="EG2409" s="3"/>
      <c r="EH2409" s="3"/>
      <c r="EI2409" s="3"/>
      <c r="EJ2409" s="3"/>
      <c r="EK2409" s="3"/>
      <c r="EL2409" s="3"/>
      <c r="EM2409" s="3"/>
      <c r="EN2409" s="3"/>
    </row>
    <row r="2410" spans="1:144" x14ac:dyDescent="0.2">
      <c r="A2410" s="138"/>
      <c r="B2410" s="56"/>
      <c r="C2410" s="41"/>
      <c r="D2410" s="38"/>
      <c r="E2410" s="42"/>
      <c r="F2410" s="1"/>
      <c r="G2410" s="51"/>
      <c r="H2410" s="43"/>
      <c r="I2410" s="51"/>
      <c r="J2410" s="41"/>
      <c r="K2410" s="41"/>
      <c r="L2410" s="2"/>
      <c r="M2410" s="42"/>
      <c r="N2410" s="5"/>
      <c r="O2410" s="4"/>
      <c r="P2410" s="4"/>
      <c r="Q2410" s="4"/>
      <c r="R2410" s="5"/>
      <c r="S2410" s="3"/>
      <c r="T2410" s="4"/>
      <c r="U2410" s="5"/>
      <c r="V2410" s="5"/>
      <c r="W2410" s="5"/>
      <c r="X2410" s="4"/>
      <c r="Y2410" s="6"/>
      <c r="Z2410" s="4"/>
      <c r="AA2410" s="4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  <c r="CC2410" s="3"/>
      <c r="CD2410" s="3"/>
      <c r="CE2410" s="3"/>
      <c r="CF2410" s="3"/>
      <c r="CG2410" s="3"/>
      <c r="CH2410" s="3"/>
      <c r="CI2410" s="3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  <c r="CU2410" s="3"/>
      <c r="CV2410" s="3"/>
      <c r="CW2410" s="3"/>
      <c r="CX2410" s="3"/>
      <c r="CY2410" s="3"/>
      <c r="CZ2410" s="3"/>
      <c r="DA2410" s="3"/>
      <c r="DB2410" s="3"/>
      <c r="DC2410" s="3"/>
      <c r="DD2410" s="3"/>
      <c r="DE2410" s="3"/>
      <c r="DF2410" s="3"/>
      <c r="DG2410" s="3"/>
      <c r="DH2410" s="3"/>
      <c r="DI2410" s="3"/>
      <c r="DJ2410" s="3"/>
      <c r="DK2410" s="3"/>
      <c r="DL2410" s="3"/>
      <c r="DM2410" s="3"/>
      <c r="DN2410" s="3"/>
      <c r="DO2410" s="3"/>
      <c r="DP2410" s="3"/>
      <c r="DQ2410" s="3"/>
      <c r="DR2410" s="3"/>
      <c r="DS2410" s="3"/>
      <c r="DT2410" s="3"/>
      <c r="DU2410" s="3"/>
      <c r="DV2410" s="3"/>
      <c r="DW2410" s="3"/>
      <c r="DX2410" s="3"/>
      <c r="DY2410" s="3"/>
      <c r="DZ2410" s="3"/>
      <c r="EA2410" s="3"/>
      <c r="EB2410" s="3"/>
      <c r="EC2410" s="3"/>
      <c r="ED2410" s="3"/>
      <c r="EE2410" s="3"/>
      <c r="EF2410" s="3"/>
      <c r="EG2410" s="3"/>
      <c r="EH2410" s="3"/>
      <c r="EI2410" s="3"/>
      <c r="EJ2410" s="3"/>
      <c r="EK2410" s="3"/>
      <c r="EL2410" s="3"/>
      <c r="EM2410" s="3"/>
      <c r="EN2410" s="3"/>
    </row>
    <row r="2411" spans="1:144" x14ac:dyDescent="0.2">
      <c r="A2411" s="138"/>
      <c r="B2411" s="56"/>
      <c r="C2411" s="41"/>
      <c r="D2411" s="38"/>
      <c r="E2411" s="42"/>
      <c r="F2411" s="1"/>
      <c r="G2411" s="51"/>
      <c r="H2411" s="43"/>
      <c r="I2411" s="51"/>
      <c r="J2411" s="41"/>
      <c r="K2411" s="41"/>
      <c r="L2411" s="2"/>
      <c r="M2411" s="42"/>
      <c r="N2411" s="5"/>
      <c r="O2411" s="4"/>
      <c r="P2411" s="4"/>
      <c r="Q2411" s="4"/>
      <c r="R2411" s="5"/>
      <c r="S2411" s="3"/>
      <c r="T2411" s="4"/>
      <c r="U2411" s="5"/>
      <c r="V2411" s="5"/>
      <c r="W2411" s="5"/>
      <c r="X2411" s="4"/>
      <c r="Y2411" s="6"/>
      <c r="Z2411" s="4"/>
      <c r="AA2411" s="4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  <c r="CV2411" s="3"/>
      <c r="CW2411" s="3"/>
      <c r="CX2411" s="3"/>
      <c r="CY2411" s="3"/>
      <c r="CZ2411" s="3"/>
      <c r="DA2411" s="3"/>
      <c r="DB2411" s="3"/>
      <c r="DC2411" s="3"/>
      <c r="DD2411" s="3"/>
      <c r="DE2411" s="3"/>
      <c r="DF2411" s="3"/>
      <c r="DG2411" s="3"/>
      <c r="DH2411" s="3"/>
      <c r="DI2411" s="3"/>
      <c r="DJ2411" s="3"/>
      <c r="DK2411" s="3"/>
      <c r="DL2411" s="3"/>
      <c r="DM2411" s="3"/>
      <c r="DN2411" s="3"/>
      <c r="DO2411" s="3"/>
      <c r="DP2411" s="3"/>
      <c r="DQ2411" s="3"/>
      <c r="DR2411" s="3"/>
      <c r="DS2411" s="3"/>
      <c r="DT2411" s="3"/>
      <c r="DU2411" s="3"/>
      <c r="DV2411" s="3"/>
      <c r="DW2411" s="3"/>
      <c r="DX2411" s="3"/>
      <c r="DY2411" s="3"/>
      <c r="DZ2411" s="3"/>
      <c r="EA2411" s="3"/>
      <c r="EB2411" s="3"/>
      <c r="EC2411" s="3"/>
      <c r="ED2411" s="3"/>
      <c r="EE2411" s="3"/>
      <c r="EF2411" s="3"/>
      <c r="EG2411" s="3"/>
      <c r="EH2411" s="3"/>
      <c r="EI2411" s="3"/>
      <c r="EJ2411" s="3"/>
      <c r="EK2411" s="3"/>
      <c r="EL2411" s="3"/>
      <c r="EM2411" s="3"/>
      <c r="EN2411" s="3"/>
    </row>
    <row r="2412" spans="1:144" x14ac:dyDescent="0.2">
      <c r="A2412" s="138"/>
      <c r="B2412" s="56"/>
      <c r="C2412" s="41"/>
      <c r="D2412" s="38"/>
      <c r="E2412" s="42"/>
      <c r="F2412" s="1"/>
      <c r="G2412" s="51"/>
      <c r="H2412" s="43"/>
      <c r="I2412" s="51"/>
      <c r="J2412" s="41"/>
      <c r="K2412" s="41"/>
      <c r="L2412" s="2"/>
      <c r="M2412" s="42"/>
      <c r="N2412" s="5"/>
      <c r="O2412" s="4"/>
      <c r="P2412" s="4"/>
      <c r="Q2412" s="4"/>
      <c r="R2412" s="5"/>
      <c r="S2412" s="3"/>
      <c r="T2412" s="4"/>
      <c r="U2412" s="5"/>
      <c r="V2412" s="5"/>
      <c r="W2412" s="5"/>
      <c r="X2412" s="4"/>
      <c r="Y2412" s="6"/>
      <c r="Z2412" s="4"/>
      <c r="AA2412" s="4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  <c r="CC2412" s="3"/>
      <c r="CD2412" s="3"/>
      <c r="CE2412" s="3"/>
      <c r="CF2412" s="3"/>
      <c r="CG2412" s="3"/>
      <c r="CH2412" s="3"/>
      <c r="CI2412" s="3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  <c r="CU2412" s="3"/>
      <c r="CV2412" s="3"/>
      <c r="CW2412" s="3"/>
      <c r="CX2412" s="3"/>
      <c r="CY2412" s="3"/>
      <c r="CZ2412" s="3"/>
      <c r="DA2412" s="3"/>
      <c r="DB2412" s="3"/>
      <c r="DC2412" s="3"/>
      <c r="DD2412" s="3"/>
      <c r="DE2412" s="3"/>
      <c r="DF2412" s="3"/>
      <c r="DG2412" s="3"/>
      <c r="DH2412" s="3"/>
      <c r="DI2412" s="3"/>
      <c r="DJ2412" s="3"/>
      <c r="DK2412" s="3"/>
      <c r="DL2412" s="3"/>
      <c r="DM2412" s="3"/>
      <c r="DN2412" s="3"/>
      <c r="DO2412" s="3"/>
      <c r="DP2412" s="3"/>
      <c r="DQ2412" s="3"/>
      <c r="DR2412" s="3"/>
      <c r="DS2412" s="3"/>
      <c r="DT2412" s="3"/>
      <c r="DU2412" s="3"/>
      <c r="DV2412" s="3"/>
      <c r="DW2412" s="3"/>
      <c r="DX2412" s="3"/>
      <c r="DY2412" s="3"/>
      <c r="DZ2412" s="3"/>
      <c r="EA2412" s="3"/>
      <c r="EB2412" s="3"/>
      <c r="EC2412" s="3"/>
      <c r="ED2412" s="3"/>
      <c r="EE2412" s="3"/>
      <c r="EF2412" s="3"/>
      <c r="EG2412" s="3"/>
      <c r="EH2412" s="3"/>
      <c r="EI2412" s="3"/>
      <c r="EJ2412" s="3"/>
      <c r="EK2412" s="3"/>
      <c r="EL2412" s="3"/>
      <c r="EM2412" s="3"/>
      <c r="EN2412" s="3"/>
    </row>
    <row r="2413" spans="1:144" x14ac:dyDescent="0.2">
      <c r="A2413" s="138"/>
      <c r="B2413" s="56"/>
      <c r="C2413" s="41"/>
      <c r="D2413" s="38"/>
      <c r="E2413" s="42"/>
      <c r="F2413" s="1"/>
      <c r="G2413" s="51"/>
      <c r="H2413" s="43"/>
      <c r="I2413" s="51"/>
      <c r="J2413" s="41"/>
      <c r="K2413" s="41"/>
      <c r="L2413" s="2"/>
      <c r="M2413" s="42"/>
      <c r="N2413" s="5"/>
      <c r="O2413" s="4"/>
      <c r="P2413" s="4"/>
      <c r="Q2413" s="4"/>
      <c r="R2413" s="5"/>
      <c r="S2413" s="3"/>
      <c r="T2413" s="4"/>
      <c r="U2413" s="5"/>
      <c r="V2413" s="5"/>
      <c r="W2413" s="5"/>
      <c r="X2413" s="4"/>
      <c r="Y2413" s="6"/>
      <c r="Z2413" s="4"/>
      <c r="AA2413" s="4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  <c r="CC2413" s="3"/>
      <c r="CD2413" s="3"/>
      <c r="CE2413" s="3"/>
      <c r="CF2413" s="3"/>
      <c r="CG2413" s="3"/>
      <c r="CH2413" s="3"/>
      <c r="CI2413" s="3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  <c r="CU2413" s="3"/>
      <c r="CV2413" s="3"/>
      <c r="CW2413" s="3"/>
      <c r="CX2413" s="3"/>
      <c r="CY2413" s="3"/>
      <c r="CZ2413" s="3"/>
      <c r="DA2413" s="3"/>
      <c r="DB2413" s="3"/>
      <c r="DC2413" s="3"/>
      <c r="DD2413" s="3"/>
      <c r="DE2413" s="3"/>
      <c r="DF2413" s="3"/>
      <c r="DG2413" s="3"/>
      <c r="DH2413" s="3"/>
      <c r="DI2413" s="3"/>
      <c r="DJ2413" s="3"/>
      <c r="DK2413" s="3"/>
      <c r="DL2413" s="3"/>
      <c r="DM2413" s="3"/>
      <c r="DN2413" s="3"/>
      <c r="DO2413" s="3"/>
      <c r="DP2413" s="3"/>
      <c r="DQ2413" s="3"/>
      <c r="DR2413" s="3"/>
      <c r="DS2413" s="3"/>
      <c r="DT2413" s="3"/>
      <c r="DU2413" s="3"/>
      <c r="DV2413" s="3"/>
      <c r="DW2413" s="3"/>
      <c r="DX2413" s="3"/>
      <c r="DY2413" s="3"/>
      <c r="DZ2413" s="3"/>
      <c r="EA2413" s="3"/>
      <c r="EB2413" s="3"/>
      <c r="EC2413" s="3"/>
      <c r="ED2413" s="3"/>
      <c r="EE2413" s="3"/>
      <c r="EF2413" s="3"/>
      <c r="EG2413" s="3"/>
      <c r="EH2413" s="3"/>
      <c r="EI2413" s="3"/>
      <c r="EJ2413" s="3"/>
      <c r="EK2413" s="3"/>
      <c r="EL2413" s="3"/>
      <c r="EM2413" s="3"/>
      <c r="EN2413" s="3"/>
    </row>
    <row r="2414" spans="1:144" x14ac:dyDescent="0.2">
      <c r="A2414" s="138"/>
      <c r="B2414" s="56"/>
      <c r="C2414" s="41"/>
      <c r="D2414" s="38"/>
      <c r="E2414" s="42"/>
      <c r="F2414" s="1"/>
      <c r="G2414" s="51"/>
      <c r="H2414" s="43"/>
      <c r="I2414" s="51"/>
      <c r="J2414" s="41"/>
      <c r="K2414" s="41"/>
      <c r="L2414" s="2"/>
      <c r="M2414" s="42"/>
      <c r="N2414" s="5"/>
      <c r="O2414" s="4"/>
      <c r="P2414" s="4"/>
      <c r="Q2414" s="4"/>
      <c r="R2414" s="5"/>
      <c r="S2414" s="3"/>
      <c r="T2414" s="4"/>
      <c r="U2414" s="5"/>
      <c r="V2414" s="5"/>
      <c r="W2414" s="5"/>
      <c r="X2414" s="4"/>
      <c r="Y2414" s="6"/>
      <c r="Z2414" s="4"/>
      <c r="AA2414" s="4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  <c r="CV2414" s="3"/>
      <c r="CW2414" s="3"/>
      <c r="CX2414" s="3"/>
      <c r="CY2414" s="3"/>
      <c r="CZ2414" s="3"/>
      <c r="DA2414" s="3"/>
      <c r="DB2414" s="3"/>
      <c r="DC2414" s="3"/>
      <c r="DD2414" s="3"/>
      <c r="DE2414" s="3"/>
      <c r="DF2414" s="3"/>
      <c r="DG2414" s="3"/>
      <c r="DH2414" s="3"/>
      <c r="DI2414" s="3"/>
      <c r="DJ2414" s="3"/>
      <c r="DK2414" s="3"/>
      <c r="DL2414" s="3"/>
      <c r="DM2414" s="3"/>
      <c r="DN2414" s="3"/>
      <c r="DO2414" s="3"/>
      <c r="DP2414" s="3"/>
      <c r="DQ2414" s="3"/>
      <c r="DR2414" s="3"/>
      <c r="DS2414" s="3"/>
      <c r="DT2414" s="3"/>
      <c r="DU2414" s="3"/>
      <c r="DV2414" s="3"/>
      <c r="DW2414" s="3"/>
      <c r="DX2414" s="3"/>
      <c r="DY2414" s="3"/>
      <c r="DZ2414" s="3"/>
      <c r="EA2414" s="3"/>
      <c r="EB2414" s="3"/>
      <c r="EC2414" s="3"/>
      <c r="ED2414" s="3"/>
      <c r="EE2414" s="3"/>
      <c r="EF2414" s="3"/>
      <c r="EG2414" s="3"/>
      <c r="EH2414" s="3"/>
      <c r="EI2414" s="3"/>
      <c r="EJ2414" s="3"/>
      <c r="EK2414" s="3"/>
      <c r="EL2414" s="3"/>
      <c r="EM2414" s="3"/>
      <c r="EN2414" s="3"/>
    </row>
    <row r="2415" spans="1:144" x14ac:dyDescent="0.2">
      <c r="A2415" s="138"/>
      <c r="B2415" s="56"/>
      <c r="C2415" s="41"/>
      <c r="D2415" s="38"/>
      <c r="E2415" s="42"/>
      <c r="F2415" s="1"/>
      <c r="G2415" s="51"/>
      <c r="H2415" s="43"/>
      <c r="I2415" s="51"/>
      <c r="J2415" s="41"/>
      <c r="K2415" s="41"/>
      <c r="L2415" s="2"/>
      <c r="M2415" s="42"/>
      <c r="N2415" s="5"/>
      <c r="O2415" s="4"/>
      <c r="P2415" s="4"/>
      <c r="Q2415" s="4"/>
      <c r="R2415" s="5"/>
      <c r="S2415" s="3"/>
      <c r="T2415" s="4"/>
      <c r="U2415" s="5"/>
      <c r="V2415" s="5"/>
      <c r="W2415" s="5"/>
      <c r="X2415" s="4"/>
      <c r="Y2415" s="6"/>
      <c r="Z2415" s="4"/>
      <c r="AA2415" s="4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  <c r="CV2415" s="3"/>
      <c r="CW2415" s="3"/>
      <c r="CX2415" s="3"/>
      <c r="CY2415" s="3"/>
      <c r="CZ2415" s="3"/>
      <c r="DA2415" s="3"/>
      <c r="DB2415" s="3"/>
      <c r="DC2415" s="3"/>
      <c r="DD2415" s="3"/>
      <c r="DE2415" s="3"/>
      <c r="DF2415" s="3"/>
      <c r="DG2415" s="3"/>
      <c r="DH2415" s="3"/>
      <c r="DI2415" s="3"/>
      <c r="DJ2415" s="3"/>
      <c r="DK2415" s="3"/>
      <c r="DL2415" s="3"/>
      <c r="DM2415" s="3"/>
      <c r="DN2415" s="3"/>
      <c r="DO2415" s="3"/>
      <c r="DP2415" s="3"/>
      <c r="DQ2415" s="3"/>
      <c r="DR2415" s="3"/>
      <c r="DS2415" s="3"/>
      <c r="DT2415" s="3"/>
      <c r="DU2415" s="3"/>
      <c r="DV2415" s="3"/>
      <c r="DW2415" s="3"/>
      <c r="DX2415" s="3"/>
      <c r="DY2415" s="3"/>
      <c r="DZ2415" s="3"/>
      <c r="EA2415" s="3"/>
      <c r="EB2415" s="3"/>
      <c r="EC2415" s="3"/>
      <c r="ED2415" s="3"/>
      <c r="EE2415" s="3"/>
      <c r="EF2415" s="3"/>
      <c r="EG2415" s="3"/>
      <c r="EH2415" s="3"/>
      <c r="EI2415" s="3"/>
      <c r="EJ2415" s="3"/>
      <c r="EK2415" s="3"/>
      <c r="EL2415" s="3"/>
      <c r="EM2415" s="3"/>
      <c r="EN2415" s="3"/>
    </row>
    <row r="2416" spans="1:144" x14ac:dyDescent="0.2">
      <c r="A2416" s="138"/>
      <c r="B2416" s="56"/>
      <c r="C2416" s="41"/>
      <c r="D2416" s="38"/>
      <c r="E2416" s="42"/>
      <c r="F2416" s="1"/>
      <c r="G2416" s="51"/>
      <c r="H2416" s="43"/>
      <c r="I2416" s="51"/>
      <c r="J2416" s="41"/>
      <c r="K2416" s="41"/>
      <c r="L2416" s="2"/>
      <c r="M2416" s="42"/>
      <c r="N2416" s="5"/>
      <c r="O2416" s="4"/>
      <c r="P2416" s="4"/>
      <c r="Q2416" s="4"/>
      <c r="R2416" s="5"/>
      <c r="S2416" s="3"/>
      <c r="T2416" s="4"/>
      <c r="U2416" s="5"/>
      <c r="V2416" s="5"/>
      <c r="W2416" s="5"/>
      <c r="X2416" s="4"/>
      <c r="Y2416" s="6"/>
      <c r="Z2416" s="4"/>
      <c r="AA2416" s="4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  <c r="CC2416" s="3"/>
      <c r="CD2416" s="3"/>
      <c r="CE2416" s="3"/>
      <c r="CF2416" s="3"/>
      <c r="CG2416" s="3"/>
      <c r="CH2416" s="3"/>
      <c r="CI2416" s="3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  <c r="CU2416" s="3"/>
      <c r="CV2416" s="3"/>
      <c r="CW2416" s="3"/>
      <c r="CX2416" s="3"/>
      <c r="CY2416" s="3"/>
      <c r="CZ2416" s="3"/>
      <c r="DA2416" s="3"/>
      <c r="DB2416" s="3"/>
      <c r="DC2416" s="3"/>
      <c r="DD2416" s="3"/>
      <c r="DE2416" s="3"/>
      <c r="DF2416" s="3"/>
      <c r="DG2416" s="3"/>
      <c r="DH2416" s="3"/>
      <c r="DI2416" s="3"/>
      <c r="DJ2416" s="3"/>
      <c r="DK2416" s="3"/>
      <c r="DL2416" s="3"/>
      <c r="DM2416" s="3"/>
      <c r="DN2416" s="3"/>
      <c r="DO2416" s="3"/>
      <c r="DP2416" s="3"/>
      <c r="DQ2416" s="3"/>
      <c r="DR2416" s="3"/>
      <c r="DS2416" s="3"/>
      <c r="DT2416" s="3"/>
      <c r="DU2416" s="3"/>
      <c r="DV2416" s="3"/>
      <c r="DW2416" s="3"/>
      <c r="DX2416" s="3"/>
      <c r="DY2416" s="3"/>
      <c r="DZ2416" s="3"/>
      <c r="EA2416" s="3"/>
      <c r="EB2416" s="3"/>
      <c r="EC2416" s="3"/>
      <c r="ED2416" s="3"/>
      <c r="EE2416" s="3"/>
      <c r="EF2416" s="3"/>
      <c r="EG2416" s="3"/>
      <c r="EH2416" s="3"/>
      <c r="EI2416" s="3"/>
      <c r="EJ2416" s="3"/>
      <c r="EK2416" s="3"/>
      <c r="EL2416" s="3"/>
      <c r="EM2416" s="3"/>
      <c r="EN2416" s="3"/>
    </row>
    <row r="2417" spans="1:144" x14ac:dyDescent="0.2">
      <c r="A2417" s="138"/>
      <c r="B2417" s="56"/>
      <c r="C2417" s="41"/>
      <c r="D2417" s="38"/>
      <c r="E2417" s="42"/>
      <c r="F2417" s="1"/>
      <c r="G2417" s="51"/>
      <c r="H2417" s="43"/>
      <c r="I2417" s="51"/>
      <c r="J2417" s="41"/>
      <c r="K2417" s="41"/>
      <c r="L2417" s="2"/>
      <c r="M2417" s="42"/>
      <c r="N2417" s="5"/>
      <c r="O2417" s="4"/>
      <c r="P2417" s="4"/>
      <c r="Q2417" s="4"/>
      <c r="R2417" s="5"/>
      <c r="S2417" s="3"/>
      <c r="T2417" s="4"/>
      <c r="U2417" s="5"/>
      <c r="V2417" s="5"/>
      <c r="W2417" s="5"/>
      <c r="X2417" s="4"/>
      <c r="Y2417" s="6"/>
      <c r="Z2417" s="4"/>
      <c r="AA2417" s="4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  <c r="CC2417" s="3"/>
      <c r="CD2417" s="3"/>
      <c r="CE2417" s="3"/>
      <c r="CF2417" s="3"/>
      <c r="CG2417" s="3"/>
      <c r="CH2417" s="3"/>
      <c r="CI2417" s="3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  <c r="CU2417" s="3"/>
      <c r="CV2417" s="3"/>
      <c r="CW2417" s="3"/>
      <c r="CX2417" s="3"/>
      <c r="CY2417" s="3"/>
      <c r="CZ2417" s="3"/>
      <c r="DA2417" s="3"/>
      <c r="DB2417" s="3"/>
      <c r="DC2417" s="3"/>
      <c r="DD2417" s="3"/>
      <c r="DE2417" s="3"/>
      <c r="DF2417" s="3"/>
      <c r="DG2417" s="3"/>
      <c r="DH2417" s="3"/>
      <c r="DI2417" s="3"/>
      <c r="DJ2417" s="3"/>
      <c r="DK2417" s="3"/>
      <c r="DL2417" s="3"/>
      <c r="DM2417" s="3"/>
      <c r="DN2417" s="3"/>
      <c r="DO2417" s="3"/>
      <c r="DP2417" s="3"/>
      <c r="DQ2417" s="3"/>
      <c r="DR2417" s="3"/>
      <c r="DS2417" s="3"/>
      <c r="DT2417" s="3"/>
      <c r="DU2417" s="3"/>
      <c r="DV2417" s="3"/>
      <c r="DW2417" s="3"/>
      <c r="DX2417" s="3"/>
      <c r="DY2417" s="3"/>
      <c r="DZ2417" s="3"/>
      <c r="EA2417" s="3"/>
      <c r="EB2417" s="3"/>
      <c r="EC2417" s="3"/>
      <c r="ED2417" s="3"/>
      <c r="EE2417" s="3"/>
      <c r="EF2417" s="3"/>
      <c r="EG2417" s="3"/>
      <c r="EH2417" s="3"/>
      <c r="EI2417" s="3"/>
      <c r="EJ2417" s="3"/>
      <c r="EK2417" s="3"/>
      <c r="EL2417" s="3"/>
      <c r="EM2417" s="3"/>
      <c r="EN2417" s="3"/>
    </row>
    <row r="2418" spans="1:144" x14ac:dyDescent="0.2">
      <c r="A2418" s="138"/>
      <c r="B2418" s="56"/>
      <c r="C2418" s="41"/>
      <c r="D2418" s="38"/>
      <c r="E2418" s="42"/>
      <c r="F2418" s="1"/>
      <c r="G2418" s="51"/>
      <c r="H2418" s="43"/>
      <c r="I2418" s="51"/>
      <c r="J2418" s="41"/>
      <c r="K2418" s="41"/>
      <c r="L2418" s="2"/>
      <c r="M2418" s="42"/>
      <c r="N2418" s="5"/>
      <c r="O2418" s="4"/>
      <c r="P2418" s="4"/>
      <c r="Q2418" s="4"/>
      <c r="R2418" s="5"/>
      <c r="S2418" s="3"/>
      <c r="T2418" s="4"/>
      <c r="U2418" s="5"/>
      <c r="V2418" s="5"/>
      <c r="W2418" s="5"/>
      <c r="X2418" s="4"/>
      <c r="Y2418" s="6"/>
      <c r="Z2418" s="4"/>
      <c r="AA2418" s="4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  <c r="CC2418" s="3"/>
      <c r="CD2418" s="3"/>
      <c r="CE2418" s="3"/>
      <c r="CF2418" s="3"/>
      <c r="CG2418" s="3"/>
      <c r="CH2418" s="3"/>
      <c r="CI2418" s="3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  <c r="CU2418" s="3"/>
      <c r="CV2418" s="3"/>
      <c r="CW2418" s="3"/>
      <c r="CX2418" s="3"/>
      <c r="CY2418" s="3"/>
      <c r="CZ2418" s="3"/>
      <c r="DA2418" s="3"/>
      <c r="DB2418" s="3"/>
      <c r="DC2418" s="3"/>
      <c r="DD2418" s="3"/>
      <c r="DE2418" s="3"/>
      <c r="DF2418" s="3"/>
      <c r="DG2418" s="3"/>
      <c r="DH2418" s="3"/>
      <c r="DI2418" s="3"/>
      <c r="DJ2418" s="3"/>
      <c r="DK2418" s="3"/>
      <c r="DL2418" s="3"/>
      <c r="DM2418" s="3"/>
      <c r="DN2418" s="3"/>
      <c r="DO2418" s="3"/>
      <c r="DP2418" s="3"/>
      <c r="DQ2418" s="3"/>
      <c r="DR2418" s="3"/>
      <c r="DS2418" s="3"/>
      <c r="DT2418" s="3"/>
      <c r="DU2418" s="3"/>
      <c r="DV2418" s="3"/>
      <c r="DW2418" s="3"/>
      <c r="DX2418" s="3"/>
      <c r="DY2418" s="3"/>
      <c r="DZ2418" s="3"/>
      <c r="EA2418" s="3"/>
      <c r="EB2418" s="3"/>
      <c r="EC2418" s="3"/>
      <c r="ED2418" s="3"/>
      <c r="EE2418" s="3"/>
      <c r="EF2418" s="3"/>
      <c r="EG2418" s="3"/>
      <c r="EH2418" s="3"/>
      <c r="EI2418" s="3"/>
      <c r="EJ2418" s="3"/>
      <c r="EK2418" s="3"/>
      <c r="EL2418" s="3"/>
      <c r="EM2418" s="3"/>
      <c r="EN2418" s="3"/>
    </row>
    <row r="2419" spans="1:144" x14ac:dyDescent="0.2">
      <c r="A2419" s="138"/>
      <c r="B2419" s="56"/>
      <c r="C2419" s="41"/>
      <c r="D2419" s="38"/>
      <c r="E2419" s="42"/>
      <c r="F2419" s="1"/>
      <c r="G2419" s="51"/>
      <c r="H2419" s="43"/>
      <c r="I2419" s="51"/>
      <c r="J2419" s="41"/>
      <c r="K2419" s="41"/>
      <c r="L2419" s="2"/>
      <c r="M2419" s="42"/>
      <c r="N2419" s="5"/>
      <c r="O2419" s="4"/>
      <c r="P2419" s="4"/>
      <c r="Q2419" s="4"/>
      <c r="R2419" s="5"/>
      <c r="S2419" s="3"/>
      <c r="T2419" s="4"/>
      <c r="U2419" s="5"/>
      <c r="V2419" s="5"/>
      <c r="W2419" s="5"/>
      <c r="X2419" s="4"/>
      <c r="Y2419" s="6"/>
      <c r="Z2419" s="4"/>
      <c r="AA2419" s="4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  <c r="CC2419" s="3"/>
      <c r="CD2419" s="3"/>
      <c r="CE2419" s="3"/>
      <c r="CF2419" s="3"/>
      <c r="CG2419" s="3"/>
      <c r="CH2419" s="3"/>
      <c r="CI2419" s="3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  <c r="CU2419" s="3"/>
      <c r="CV2419" s="3"/>
      <c r="CW2419" s="3"/>
      <c r="CX2419" s="3"/>
      <c r="CY2419" s="3"/>
      <c r="CZ2419" s="3"/>
      <c r="DA2419" s="3"/>
      <c r="DB2419" s="3"/>
      <c r="DC2419" s="3"/>
      <c r="DD2419" s="3"/>
      <c r="DE2419" s="3"/>
      <c r="DF2419" s="3"/>
      <c r="DG2419" s="3"/>
      <c r="DH2419" s="3"/>
      <c r="DI2419" s="3"/>
      <c r="DJ2419" s="3"/>
      <c r="DK2419" s="3"/>
      <c r="DL2419" s="3"/>
      <c r="DM2419" s="3"/>
      <c r="DN2419" s="3"/>
      <c r="DO2419" s="3"/>
      <c r="DP2419" s="3"/>
      <c r="DQ2419" s="3"/>
      <c r="DR2419" s="3"/>
      <c r="DS2419" s="3"/>
      <c r="DT2419" s="3"/>
      <c r="DU2419" s="3"/>
      <c r="DV2419" s="3"/>
      <c r="DW2419" s="3"/>
      <c r="DX2419" s="3"/>
      <c r="DY2419" s="3"/>
      <c r="DZ2419" s="3"/>
      <c r="EA2419" s="3"/>
      <c r="EB2419" s="3"/>
      <c r="EC2419" s="3"/>
      <c r="ED2419" s="3"/>
      <c r="EE2419" s="3"/>
      <c r="EF2419" s="3"/>
      <c r="EG2419" s="3"/>
      <c r="EH2419" s="3"/>
      <c r="EI2419" s="3"/>
      <c r="EJ2419" s="3"/>
      <c r="EK2419" s="3"/>
      <c r="EL2419" s="3"/>
      <c r="EM2419" s="3"/>
      <c r="EN2419" s="3"/>
    </row>
    <row r="2420" spans="1:144" x14ac:dyDescent="0.2">
      <c r="A2420" s="138"/>
      <c r="B2420" s="56"/>
      <c r="C2420" s="41"/>
      <c r="D2420" s="38"/>
      <c r="E2420" s="42"/>
      <c r="F2420" s="1"/>
      <c r="G2420" s="51"/>
      <c r="H2420" s="43"/>
      <c r="I2420" s="51"/>
      <c r="J2420" s="41"/>
      <c r="K2420" s="41"/>
      <c r="L2420" s="2"/>
      <c r="M2420" s="42"/>
      <c r="N2420" s="5"/>
      <c r="O2420" s="4"/>
      <c r="P2420" s="4"/>
      <c r="Q2420" s="4"/>
      <c r="R2420" s="5"/>
      <c r="S2420" s="3"/>
      <c r="T2420" s="4"/>
      <c r="U2420" s="5"/>
      <c r="V2420" s="5"/>
      <c r="W2420" s="5"/>
      <c r="X2420" s="4"/>
      <c r="Y2420" s="6"/>
      <c r="Z2420" s="4"/>
      <c r="AA2420" s="4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  <c r="CC2420" s="3"/>
      <c r="CD2420" s="3"/>
      <c r="CE2420" s="3"/>
      <c r="CF2420" s="3"/>
      <c r="CG2420" s="3"/>
      <c r="CH2420" s="3"/>
      <c r="CI2420" s="3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  <c r="CU2420" s="3"/>
      <c r="CV2420" s="3"/>
      <c r="CW2420" s="3"/>
      <c r="CX2420" s="3"/>
      <c r="CY2420" s="3"/>
      <c r="CZ2420" s="3"/>
      <c r="DA2420" s="3"/>
      <c r="DB2420" s="3"/>
      <c r="DC2420" s="3"/>
      <c r="DD2420" s="3"/>
      <c r="DE2420" s="3"/>
      <c r="DF2420" s="3"/>
      <c r="DG2420" s="3"/>
      <c r="DH2420" s="3"/>
      <c r="DI2420" s="3"/>
      <c r="DJ2420" s="3"/>
      <c r="DK2420" s="3"/>
      <c r="DL2420" s="3"/>
      <c r="DM2420" s="3"/>
      <c r="DN2420" s="3"/>
      <c r="DO2420" s="3"/>
      <c r="DP2420" s="3"/>
      <c r="DQ2420" s="3"/>
      <c r="DR2420" s="3"/>
      <c r="DS2420" s="3"/>
      <c r="DT2420" s="3"/>
      <c r="DU2420" s="3"/>
      <c r="DV2420" s="3"/>
      <c r="DW2420" s="3"/>
      <c r="DX2420" s="3"/>
      <c r="DY2420" s="3"/>
      <c r="DZ2420" s="3"/>
      <c r="EA2420" s="3"/>
      <c r="EB2420" s="3"/>
      <c r="EC2420" s="3"/>
      <c r="ED2420" s="3"/>
      <c r="EE2420" s="3"/>
      <c r="EF2420" s="3"/>
      <c r="EG2420" s="3"/>
      <c r="EH2420" s="3"/>
      <c r="EI2420" s="3"/>
      <c r="EJ2420" s="3"/>
      <c r="EK2420" s="3"/>
      <c r="EL2420" s="3"/>
      <c r="EM2420" s="3"/>
      <c r="EN2420" s="3"/>
    </row>
    <row r="2421" spans="1:144" x14ac:dyDescent="0.2">
      <c r="A2421" s="138"/>
      <c r="B2421" s="56"/>
      <c r="C2421" s="41"/>
      <c r="D2421" s="38"/>
      <c r="E2421" s="42"/>
      <c r="F2421" s="1"/>
      <c r="G2421" s="51"/>
      <c r="H2421" s="43"/>
      <c r="I2421" s="51"/>
      <c r="J2421" s="41"/>
      <c r="K2421" s="41"/>
      <c r="L2421" s="2"/>
      <c r="M2421" s="42"/>
      <c r="N2421" s="5"/>
      <c r="O2421" s="4"/>
      <c r="P2421" s="4"/>
      <c r="Q2421" s="4"/>
      <c r="R2421" s="5"/>
      <c r="S2421" s="3"/>
      <c r="T2421" s="4"/>
      <c r="U2421" s="5"/>
      <c r="V2421" s="5"/>
      <c r="W2421" s="5"/>
      <c r="X2421" s="4"/>
      <c r="Y2421" s="6"/>
      <c r="Z2421" s="4"/>
      <c r="AA2421" s="4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  <c r="CC2421" s="3"/>
      <c r="CD2421" s="3"/>
      <c r="CE2421" s="3"/>
      <c r="CF2421" s="3"/>
      <c r="CG2421" s="3"/>
      <c r="CH2421" s="3"/>
      <c r="CI2421" s="3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  <c r="CU2421" s="3"/>
      <c r="CV2421" s="3"/>
      <c r="CW2421" s="3"/>
      <c r="CX2421" s="3"/>
      <c r="CY2421" s="3"/>
      <c r="CZ2421" s="3"/>
      <c r="DA2421" s="3"/>
      <c r="DB2421" s="3"/>
      <c r="DC2421" s="3"/>
      <c r="DD2421" s="3"/>
      <c r="DE2421" s="3"/>
      <c r="DF2421" s="3"/>
      <c r="DG2421" s="3"/>
      <c r="DH2421" s="3"/>
      <c r="DI2421" s="3"/>
      <c r="DJ2421" s="3"/>
      <c r="DK2421" s="3"/>
      <c r="DL2421" s="3"/>
      <c r="DM2421" s="3"/>
      <c r="DN2421" s="3"/>
      <c r="DO2421" s="3"/>
      <c r="DP2421" s="3"/>
      <c r="DQ2421" s="3"/>
      <c r="DR2421" s="3"/>
      <c r="DS2421" s="3"/>
      <c r="DT2421" s="3"/>
      <c r="DU2421" s="3"/>
      <c r="DV2421" s="3"/>
      <c r="DW2421" s="3"/>
      <c r="DX2421" s="3"/>
      <c r="DY2421" s="3"/>
      <c r="DZ2421" s="3"/>
      <c r="EA2421" s="3"/>
      <c r="EB2421" s="3"/>
      <c r="EC2421" s="3"/>
      <c r="ED2421" s="3"/>
      <c r="EE2421" s="3"/>
      <c r="EF2421" s="3"/>
      <c r="EG2421" s="3"/>
      <c r="EH2421" s="3"/>
      <c r="EI2421" s="3"/>
      <c r="EJ2421" s="3"/>
      <c r="EK2421" s="3"/>
      <c r="EL2421" s="3"/>
      <c r="EM2421" s="3"/>
      <c r="EN2421" s="3"/>
    </row>
    <row r="2422" spans="1:144" x14ac:dyDescent="0.2">
      <c r="A2422" s="138"/>
      <c r="B2422" s="56"/>
      <c r="C2422" s="41"/>
      <c r="D2422" s="38"/>
      <c r="E2422" s="42"/>
      <c r="F2422" s="1"/>
      <c r="G2422" s="51"/>
      <c r="H2422" s="43"/>
      <c r="I2422" s="51"/>
      <c r="J2422" s="41"/>
      <c r="K2422" s="41"/>
      <c r="L2422" s="2"/>
      <c r="M2422" s="42"/>
      <c r="N2422" s="5"/>
      <c r="O2422" s="4"/>
      <c r="P2422" s="4"/>
      <c r="Q2422" s="4"/>
      <c r="R2422" s="5"/>
      <c r="S2422" s="3"/>
      <c r="T2422" s="4"/>
      <c r="U2422" s="5"/>
      <c r="V2422" s="5"/>
      <c r="W2422" s="5"/>
      <c r="X2422" s="4"/>
      <c r="Y2422" s="6"/>
      <c r="Z2422" s="4"/>
      <c r="AA2422" s="4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  <c r="CC2422" s="3"/>
      <c r="CD2422" s="3"/>
      <c r="CE2422" s="3"/>
      <c r="CF2422" s="3"/>
      <c r="CG2422" s="3"/>
      <c r="CH2422" s="3"/>
      <c r="CI2422" s="3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  <c r="CU2422" s="3"/>
      <c r="CV2422" s="3"/>
      <c r="CW2422" s="3"/>
      <c r="CX2422" s="3"/>
      <c r="CY2422" s="3"/>
      <c r="CZ2422" s="3"/>
      <c r="DA2422" s="3"/>
      <c r="DB2422" s="3"/>
      <c r="DC2422" s="3"/>
      <c r="DD2422" s="3"/>
      <c r="DE2422" s="3"/>
      <c r="DF2422" s="3"/>
      <c r="DG2422" s="3"/>
      <c r="DH2422" s="3"/>
      <c r="DI2422" s="3"/>
      <c r="DJ2422" s="3"/>
      <c r="DK2422" s="3"/>
      <c r="DL2422" s="3"/>
      <c r="DM2422" s="3"/>
      <c r="DN2422" s="3"/>
      <c r="DO2422" s="3"/>
      <c r="DP2422" s="3"/>
      <c r="DQ2422" s="3"/>
      <c r="DR2422" s="3"/>
      <c r="DS2422" s="3"/>
      <c r="DT2422" s="3"/>
      <c r="DU2422" s="3"/>
      <c r="DV2422" s="3"/>
      <c r="DW2422" s="3"/>
      <c r="DX2422" s="3"/>
      <c r="DY2422" s="3"/>
      <c r="DZ2422" s="3"/>
      <c r="EA2422" s="3"/>
      <c r="EB2422" s="3"/>
      <c r="EC2422" s="3"/>
      <c r="ED2422" s="3"/>
      <c r="EE2422" s="3"/>
      <c r="EF2422" s="3"/>
      <c r="EG2422" s="3"/>
      <c r="EH2422" s="3"/>
      <c r="EI2422" s="3"/>
      <c r="EJ2422" s="3"/>
      <c r="EK2422" s="3"/>
      <c r="EL2422" s="3"/>
      <c r="EM2422" s="3"/>
      <c r="EN2422" s="3"/>
    </row>
    <row r="2423" spans="1:144" x14ac:dyDescent="0.2">
      <c r="A2423" s="138"/>
      <c r="B2423" s="56"/>
      <c r="C2423" s="41"/>
      <c r="D2423" s="38"/>
      <c r="E2423" s="42"/>
      <c r="F2423" s="1"/>
      <c r="G2423" s="51"/>
      <c r="H2423" s="43"/>
      <c r="I2423" s="51"/>
      <c r="J2423" s="41"/>
      <c r="K2423" s="41"/>
      <c r="L2423" s="2"/>
      <c r="M2423" s="42"/>
      <c r="N2423" s="5"/>
      <c r="O2423" s="4"/>
      <c r="P2423" s="4"/>
      <c r="Q2423" s="4"/>
      <c r="R2423" s="5"/>
      <c r="S2423" s="3"/>
      <c r="T2423" s="4"/>
      <c r="U2423" s="5"/>
      <c r="V2423" s="5"/>
      <c r="W2423" s="5"/>
      <c r="X2423" s="4"/>
      <c r="Y2423" s="6"/>
      <c r="Z2423" s="4"/>
      <c r="AA2423" s="4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  <c r="CC2423" s="3"/>
      <c r="CD2423" s="3"/>
      <c r="CE2423" s="3"/>
      <c r="CF2423" s="3"/>
      <c r="CG2423" s="3"/>
      <c r="CH2423" s="3"/>
      <c r="CI2423" s="3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  <c r="CU2423" s="3"/>
      <c r="CV2423" s="3"/>
      <c r="CW2423" s="3"/>
      <c r="CX2423" s="3"/>
      <c r="CY2423" s="3"/>
      <c r="CZ2423" s="3"/>
      <c r="DA2423" s="3"/>
      <c r="DB2423" s="3"/>
      <c r="DC2423" s="3"/>
      <c r="DD2423" s="3"/>
      <c r="DE2423" s="3"/>
      <c r="DF2423" s="3"/>
      <c r="DG2423" s="3"/>
      <c r="DH2423" s="3"/>
      <c r="DI2423" s="3"/>
      <c r="DJ2423" s="3"/>
      <c r="DK2423" s="3"/>
      <c r="DL2423" s="3"/>
      <c r="DM2423" s="3"/>
      <c r="DN2423" s="3"/>
      <c r="DO2423" s="3"/>
      <c r="DP2423" s="3"/>
      <c r="DQ2423" s="3"/>
      <c r="DR2423" s="3"/>
      <c r="DS2423" s="3"/>
      <c r="DT2423" s="3"/>
      <c r="DU2423" s="3"/>
      <c r="DV2423" s="3"/>
      <c r="DW2423" s="3"/>
      <c r="DX2423" s="3"/>
      <c r="DY2423" s="3"/>
      <c r="DZ2423" s="3"/>
      <c r="EA2423" s="3"/>
      <c r="EB2423" s="3"/>
      <c r="EC2423" s="3"/>
      <c r="ED2423" s="3"/>
      <c r="EE2423" s="3"/>
      <c r="EF2423" s="3"/>
      <c r="EG2423" s="3"/>
      <c r="EH2423" s="3"/>
      <c r="EI2423" s="3"/>
      <c r="EJ2423" s="3"/>
      <c r="EK2423" s="3"/>
      <c r="EL2423" s="3"/>
      <c r="EM2423" s="3"/>
      <c r="EN2423" s="3"/>
    </row>
    <row r="2424" spans="1:144" x14ac:dyDescent="0.2">
      <c r="A2424" s="138"/>
      <c r="B2424" s="56"/>
      <c r="C2424" s="41"/>
      <c r="D2424" s="38"/>
      <c r="E2424" s="42"/>
      <c r="F2424" s="1"/>
      <c r="G2424" s="51"/>
      <c r="H2424" s="43"/>
      <c r="I2424" s="51"/>
      <c r="J2424" s="41"/>
      <c r="K2424" s="41"/>
      <c r="L2424" s="2"/>
      <c r="M2424" s="42"/>
      <c r="N2424" s="5"/>
      <c r="O2424" s="4"/>
      <c r="P2424" s="4"/>
      <c r="Q2424" s="4"/>
      <c r="R2424" s="5"/>
      <c r="S2424" s="3"/>
      <c r="T2424" s="4"/>
      <c r="U2424" s="5"/>
      <c r="V2424" s="5"/>
      <c r="W2424" s="5"/>
      <c r="X2424" s="4"/>
      <c r="Y2424" s="6"/>
      <c r="Z2424" s="4"/>
      <c r="AA2424" s="4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  <c r="CC2424" s="3"/>
      <c r="CD2424" s="3"/>
      <c r="CE2424" s="3"/>
      <c r="CF2424" s="3"/>
      <c r="CG2424" s="3"/>
      <c r="CH2424" s="3"/>
      <c r="CI2424" s="3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  <c r="CU2424" s="3"/>
      <c r="CV2424" s="3"/>
      <c r="CW2424" s="3"/>
      <c r="CX2424" s="3"/>
      <c r="CY2424" s="3"/>
      <c r="CZ2424" s="3"/>
      <c r="DA2424" s="3"/>
      <c r="DB2424" s="3"/>
      <c r="DC2424" s="3"/>
      <c r="DD2424" s="3"/>
      <c r="DE2424" s="3"/>
      <c r="DF2424" s="3"/>
      <c r="DG2424" s="3"/>
      <c r="DH2424" s="3"/>
      <c r="DI2424" s="3"/>
      <c r="DJ2424" s="3"/>
      <c r="DK2424" s="3"/>
      <c r="DL2424" s="3"/>
      <c r="DM2424" s="3"/>
      <c r="DN2424" s="3"/>
      <c r="DO2424" s="3"/>
      <c r="DP2424" s="3"/>
      <c r="DQ2424" s="3"/>
      <c r="DR2424" s="3"/>
      <c r="DS2424" s="3"/>
      <c r="DT2424" s="3"/>
      <c r="DU2424" s="3"/>
      <c r="DV2424" s="3"/>
      <c r="DW2424" s="3"/>
      <c r="DX2424" s="3"/>
      <c r="DY2424" s="3"/>
      <c r="DZ2424" s="3"/>
      <c r="EA2424" s="3"/>
      <c r="EB2424" s="3"/>
      <c r="EC2424" s="3"/>
      <c r="ED2424" s="3"/>
      <c r="EE2424" s="3"/>
      <c r="EF2424" s="3"/>
      <c r="EG2424" s="3"/>
      <c r="EH2424" s="3"/>
      <c r="EI2424" s="3"/>
      <c r="EJ2424" s="3"/>
      <c r="EK2424" s="3"/>
      <c r="EL2424" s="3"/>
      <c r="EM2424" s="3"/>
      <c r="EN2424" s="3"/>
    </row>
    <row r="2425" spans="1:144" x14ac:dyDescent="0.2">
      <c r="A2425" s="138"/>
      <c r="B2425" s="56"/>
      <c r="C2425" s="41"/>
      <c r="D2425" s="38"/>
      <c r="E2425" s="42"/>
      <c r="F2425" s="1"/>
      <c r="G2425" s="51"/>
      <c r="H2425" s="43"/>
      <c r="I2425" s="51"/>
      <c r="J2425" s="41"/>
      <c r="K2425" s="41"/>
      <c r="L2425" s="2"/>
      <c r="M2425" s="42"/>
      <c r="N2425" s="5"/>
      <c r="O2425" s="4"/>
      <c r="P2425" s="4"/>
      <c r="Q2425" s="4"/>
      <c r="R2425" s="5"/>
      <c r="S2425" s="3"/>
      <c r="T2425" s="4"/>
      <c r="U2425" s="5"/>
      <c r="V2425" s="5"/>
      <c r="W2425" s="5"/>
      <c r="X2425" s="4"/>
      <c r="Y2425" s="6"/>
      <c r="Z2425" s="4"/>
      <c r="AA2425" s="4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  <c r="CC2425" s="3"/>
      <c r="CD2425" s="3"/>
      <c r="CE2425" s="3"/>
      <c r="CF2425" s="3"/>
      <c r="CG2425" s="3"/>
      <c r="CH2425" s="3"/>
      <c r="CI2425" s="3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  <c r="CU2425" s="3"/>
      <c r="CV2425" s="3"/>
      <c r="CW2425" s="3"/>
      <c r="CX2425" s="3"/>
      <c r="CY2425" s="3"/>
      <c r="CZ2425" s="3"/>
      <c r="DA2425" s="3"/>
      <c r="DB2425" s="3"/>
      <c r="DC2425" s="3"/>
      <c r="DD2425" s="3"/>
      <c r="DE2425" s="3"/>
      <c r="DF2425" s="3"/>
      <c r="DG2425" s="3"/>
      <c r="DH2425" s="3"/>
      <c r="DI2425" s="3"/>
      <c r="DJ2425" s="3"/>
      <c r="DK2425" s="3"/>
      <c r="DL2425" s="3"/>
      <c r="DM2425" s="3"/>
      <c r="DN2425" s="3"/>
      <c r="DO2425" s="3"/>
      <c r="DP2425" s="3"/>
      <c r="DQ2425" s="3"/>
      <c r="DR2425" s="3"/>
      <c r="DS2425" s="3"/>
      <c r="DT2425" s="3"/>
      <c r="DU2425" s="3"/>
      <c r="DV2425" s="3"/>
      <c r="DW2425" s="3"/>
      <c r="DX2425" s="3"/>
      <c r="DY2425" s="3"/>
      <c r="DZ2425" s="3"/>
      <c r="EA2425" s="3"/>
      <c r="EB2425" s="3"/>
      <c r="EC2425" s="3"/>
      <c r="ED2425" s="3"/>
      <c r="EE2425" s="3"/>
      <c r="EF2425" s="3"/>
      <c r="EG2425" s="3"/>
      <c r="EH2425" s="3"/>
      <c r="EI2425" s="3"/>
      <c r="EJ2425" s="3"/>
      <c r="EK2425" s="3"/>
      <c r="EL2425" s="3"/>
      <c r="EM2425" s="3"/>
      <c r="EN2425" s="3"/>
    </row>
    <row r="2426" spans="1:144" x14ac:dyDescent="0.2">
      <c r="A2426" s="138"/>
      <c r="B2426" s="56"/>
      <c r="C2426" s="41"/>
      <c r="D2426" s="38"/>
      <c r="E2426" s="42"/>
      <c r="F2426" s="1"/>
      <c r="G2426" s="51"/>
      <c r="H2426" s="43"/>
      <c r="I2426" s="51"/>
      <c r="J2426" s="41"/>
      <c r="K2426" s="41"/>
      <c r="L2426" s="2"/>
      <c r="M2426" s="42"/>
      <c r="N2426" s="5"/>
      <c r="O2426" s="4"/>
      <c r="P2426" s="4"/>
      <c r="Q2426" s="4"/>
      <c r="R2426" s="5"/>
      <c r="S2426" s="3"/>
      <c r="T2426" s="4"/>
      <c r="U2426" s="5"/>
      <c r="V2426" s="5"/>
      <c r="W2426" s="5"/>
      <c r="X2426" s="4"/>
      <c r="Y2426" s="6"/>
      <c r="Z2426" s="4"/>
      <c r="AA2426" s="4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  <c r="CC2426" s="3"/>
      <c r="CD2426" s="3"/>
      <c r="CE2426" s="3"/>
      <c r="CF2426" s="3"/>
      <c r="CG2426" s="3"/>
      <c r="CH2426" s="3"/>
      <c r="CI2426" s="3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  <c r="CU2426" s="3"/>
      <c r="CV2426" s="3"/>
      <c r="CW2426" s="3"/>
      <c r="CX2426" s="3"/>
      <c r="CY2426" s="3"/>
      <c r="CZ2426" s="3"/>
      <c r="DA2426" s="3"/>
      <c r="DB2426" s="3"/>
      <c r="DC2426" s="3"/>
      <c r="DD2426" s="3"/>
      <c r="DE2426" s="3"/>
      <c r="DF2426" s="3"/>
      <c r="DG2426" s="3"/>
      <c r="DH2426" s="3"/>
      <c r="DI2426" s="3"/>
      <c r="DJ2426" s="3"/>
      <c r="DK2426" s="3"/>
      <c r="DL2426" s="3"/>
      <c r="DM2426" s="3"/>
      <c r="DN2426" s="3"/>
      <c r="DO2426" s="3"/>
      <c r="DP2426" s="3"/>
      <c r="DQ2426" s="3"/>
      <c r="DR2426" s="3"/>
      <c r="DS2426" s="3"/>
      <c r="DT2426" s="3"/>
      <c r="DU2426" s="3"/>
      <c r="DV2426" s="3"/>
      <c r="DW2426" s="3"/>
      <c r="DX2426" s="3"/>
      <c r="DY2426" s="3"/>
      <c r="DZ2426" s="3"/>
      <c r="EA2426" s="3"/>
      <c r="EB2426" s="3"/>
      <c r="EC2426" s="3"/>
      <c r="ED2426" s="3"/>
      <c r="EE2426" s="3"/>
      <c r="EF2426" s="3"/>
      <c r="EG2426" s="3"/>
      <c r="EH2426" s="3"/>
      <c r="EI2426" s="3"/>
      <c r="EJ2426" s="3"/>
      <c r="EK2426" s="3"/>
      <c r="EL2426" s="3"/>
      <c r="EM2426" s="3"/>
      <c r="EN2426" s="3"/>
    </row>
    <row r="2427" spans="1:144" x14ac:dyDescent="0.2">
      <c r="A2427" s="138"/>
      <c r="B2427" s="56"/>
      <c r="C2427" s="41"/>
      <c r="D2427" s="38"/>
      <c r="E2427" s="42"/>
      <c r="F2427" s="1"/>
      <c r="G2427" s="51"/>
      <c r="H2427" s="43"/>
      <c r="I2427" s="51"/>
      <c r="J2427" s="41"/>
      <c r="K2427" s="41"/>
      <c r="L2427" s="2"/>
      <c r="M2427" s="42"/>
      <c r="N2427" s="5"/>
      <c r="O2427" s="4"/>
      <c r="P2427" s="4"/>
      <c r="Q2427" s="4"/>
      <c r="R2427" s="5"/>
      <c r="S2427" s="3"/>
      <c r="T2427" s="4"/>
      <c r="U2427" s="5"/>
      <c r="V2427" s="5"/>
      <c r="W2427" s="5"/>
      <c r="X2427" s="4"/>
      <c r="Y2427" s="6"/>
      <c r="Z2427" s="4"/>
      <c r="AA2427" s="4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  <c r="CH2427" s="3"/>
      <c r="CI2427" s="3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  <c r="CU2427" s="3"/>
      <c r="CV2427" s="3"/>
      <c r="CW2427" s="3"/>
      <c r="CX2427" s="3"/>
      <c r="CY2427" s="3"/>
      <c r="CZ2427" s="3"/>
      <c r="DA2427" s="3"/>
      <c r="DB2427" s="3"/>
      <c r="DC2427" s="3"/>
      <c r="DD2427" s="3"/>
      <c r="DE2427" s="3"/>
      <c r="DF2427" s="3"/>
      <c r="DG2427" s="3"/>
      <c r="DH2427" s="3"/>
      <c r="DI2427" s="3"/>
      <c r="DJ2427" s="3"/>
      <c r="DK2427" s="3"/>
      <c r="DL2427" s="3"/>
      <c r="DM2427" s="3"/>
      <c r="DN2427" s="3"/>
      <c r="DO2427" s="3"/>
      <c r="DP2427" s="3"/>
      <c r="DQ2427" s="3"/>
      <c r="DR2427" s="3"/>
      <c r="DS2427" s="3"/>
      <c r="DT2427" s="3"/>
      <c r="DU2427" s="3"/>
      <c r="DV2427" s="3"/>
      <c r="DW2427" s="3"/>
      <c r="DX2427" s="3"/>
      <c r="DY2427" s="3"/>
      <c r="DZ2427" s="3"/>
      <c r="EA2427" s="3"/>
      <c r="EB2427" s="3"/>
      <c r="EC2427" s="3"/>
      <c r="ED2427" s="3"/>
      <c r="EE2427" s="3"/>
      <c r="EF2427" s="3"/>
      <c r="EG2427" s="3"/>
      <c r="EH2427" s="3"/>
      <c r="EI2427" s="3"/>
      <c r="EJ2427" s="3"/>
      <c r="EK2427" s="3"/>
      <c r="EL2427" s="3"/>
      <c r="EM2427" s="3"/>
      <c r="EN2427" s="3"/>
    </row>
    <row r="2428" spans="1:144" x14ac:dyDescent="0.2">
      <c r="A2428" s="138"/>
      <c r="B2428" s="56"/>
      <c r="C2428" s="41"/>
      <c r="D2428" s="38"/>
      <c r="E2428" s="42"/>
      <c r="F2428" s="1"/>
      <c r="G2428" s="51"/>
      <c r="H2428" s="43"/>
      <c r="I2428" s="51"/>
      <c r="J2428" s="41"/>
      <c r="K2428" s="41"/>
      <c r="L2428" s="2"/>
      <c r="M2428" s="42"/>
      <c r="N2428" s="5"/>
      <c r="O2428" s="4"/>
      <c r="P2428" s="4"/>
      <c r="Q2428" s="4"/>
      <c r="R2428" s="5"/>
      <c r="S2428" s="3"/>
      <c r="T2428" s="4"/>
      <c r="U2428" s="5"/>
      <c r="V2428" s="5"/>
      <c r="W2428" s="5"/>
      <c r="X2428" s="4"/>
      <c r="Y2428" s="6"/>
      <c r="Z2428" s="4"/>
      <c r="AA2428" s="4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  <c r="CV2428" s="3"/>
      <c r="CW2428" s="3"/>
      <c r="CX2428" s="3"/>
      <c r="CY2428" s="3"/>
      <c r="CZ2428" s="3"/>
      <c r="DA2428" s="3"/>
      <c r="DB2428" s="3"/>
      <c r="DC2428" s="3"/>
      <c r="DD2428" s="3"/>
      <c r="DE2428" s="3"/>
      <c r="DF2428" s="3"/>
      <c r="DG2428" s="3"/>
      <c r="DH2428" s="3"/>
      <c r="DI2428" s="3"/>
      <c r="DJ2428" s="3"/>
      <c r="DK2428" s="3"/>
      <c r="DL2428" s="3"/>
      <c r="DM2428" s="3"/>
      <c r="DN2428" s="3"/>
      <c r="DO2428" s="3"/>
      <c r="DP2428" s="3"/>
      <c r="DQ2428" s="3"/>
      <c r="DR2428" s="3"/>
      <c r="DS2428" s="3"/>
      <c r="DT2428" s="3"/>
      <c r="DU2428" s="3"/>
      <c r="DV2428" s="3"/>
      <c r="DW2428" s="3"/>
      <c r="DX2428" s="3"/>
      <c r="DY2428" s="3"/>
      <c r="DZ2428" s="3"/>
      <c r="EA2428" s="3"/>
      <c r="EB2428" s="3"/>
      <c r="EC2428" s="3"/>
      <c r="ED2428" s="3"/>
      <c r="EE2428" s="3"/>
      <c r="EF2428" s="3"/>
      <c r="EG2428" s="3"/>
      <c r="EH2428" s="3"/>
      <c r="EI2428" s="3"/>
      <c r="EJ2428" s="3"/>
      <c r="EK2428" s="3"/>
      <c r="EL2428" s="3"/>
      <c r="EM2428" s="3"/>
      <c r="EN2428" s="3"/>
    </row>
    <row r="2429" spans="1:144" x14ac:dyDescent="0.2">
      <c r="A2429" s="138"/>
      <c r="B2429" s="56"/>
      <c r="C2429" s="41"/>
      <c r="D2429" s="38"/>
      <c r="E2429" s="42"/>
      <c r="F2429" s="1"/>
      <c r="G2429" s="51"/>
      <c r="H2429" s="43"/>
      <c r="I2429" s="51"/>
      <c r="J2429" s="41"/>
      <c r="K2429" s="41"/>
      <c r="L2429" s="2"/>
      <c r="M2429" s="42"/>
      <c r="N2429" s="5"/>
      <c r="O2429" s="4"/>
      <c r="P2429" s="4"/>
      <c r="Q2429" s="4"/>
      <c r="R2429" s="5"/>
      <c r="S2429" s="3"/>
      <c r="T2429" s="4"/>
      <c r="U2429" s="5"/>
      <c r="V2429" s="5"/>
      <c r="W2429" s="5"/>
      <c r="X2429" s="4"/>
      <c r="Y2429" s="6"/>
      <c r="Z2429" s="4"/>
      <c r="AA2429" s="4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  <c r="CC2429" s="3"/>
      <c r="CD2429" s="3"/>
      <c r="CE2429" s="3"/>
      <c r="CF2429" s="3"/>
      <c r="CG2429" s="3"/>
      <c r="CH2429" s="3"/>
      <c r="CI2429" s="3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  <c r="CU2429" s="3"/>
      <c r="CV2429" s="3"/>
      <c r="CW2429" s="3"/>
      <c r="CX2429" s="3"/>
      <c r="CY2429" s="3"/>
      <c r="CZ2429" s="3"/>
      <c r="DA2429" s="3"/>
      <c r="DB2429" s="3"/>
      <c r="DC2429" s="3"/>
      <c r="DD2429" s="3"/>
      <c r="DE2429" s="3"/>
      <c r="DF2429" s="3"/>
      <c r="DG2429" s="3"/>
      <c r="DH2429" s="3"/>
      <c r="DI2429" s="3"/>
      <c r="DJ2429" s="3"/>
      <c r="DK2429" s="3"/>
      <c r="DL2429" s="3"/>
      <c r="DM2429" s="3"/>
      <c r="DN2429" s="3"/>
      <c r="DO2429" s="3"/>
      <c r="DP2429" s="3"/>
      <c r="DQ2429" s="3"/>
      <c r="DR2429" s="3"/>
      <c r="DS2429" s="3"/>
      <c r="DT2429" s="3"/>
      <c r="DU2429" s="3"/>
      <c r="DV2429" s="3"/>
      <c r="DW2429" s="3"/>
      <c r="DX2429" s="3"/>
      <c r="DY2429" s="3"/>
      <c r="DZ2429" s="3"/>
      <c r="EA2429" s="3"/>
      <c r="EB2429" s="3"/>
      <c r="EC2429" s="3"/>
      <c r="ED2429" s="3"/>
      <c r="EE2429" s="3"/>
      <c r="EF2429" s="3"/>
      <c r="EG2429" s="3"/>
      <c r="EH2429" s="3"/>
      <c r="EI2429" s="3"/>
      <c r="EJ2429" s="3"/>
      <c r="EK2429" s="3"/>
      <c r="EL2429" s="3"/>
      <c r="EM2429" s="3"/>
      <c r="EN2429" s="3"/>
    </row>
    <row r="2430" spans="1:144" x14ac:dyDescent="0.2">
      <c r="A2430" s="138"/>
      <c r="B2430" s="56"/>
      <c r="C2430" s="41"/>
      <c r="D2430" s="38"/>
      <c r="E2430" s="42"/>
      <c r="F2430" s="1"/>
      <c r="G2430" s="51"/>
      <c r="H2430" s="43"/>
      <c r="I2430" s="51"/>
      <c r="J2430" s="41"/>
      <c r="K2430" s="41"/>
      <c r="L2430" s="2"/>
      <c r="M2430" s="42"/>
      <c r="N2430" s="5"/>
      <c r="O2430" s="4"/>
      <c r="P2430" s="4"/>
      <c r="Q2430" s="4"/>
      <c r="R2430" s="5"/>
      <c r="S2430" s="3"/>
      <c r="T2430" s="4"/>
      <c r="U2430" s="5"/>
      <c r="V2430" s="5"/>
      <c r="W2430" s="5"/>
      <c r="X2430" s="4"/>
      <c r="Y2430" s="6"/>
      <c r="Z2430" s="4"/>
      <c r="AA2430" s="4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  <c r="CC2430" s="3"/>
      <c r="CD2430" s="3"/>
      <c r="CE2430" s="3"/>
      <c r="CF2430" s="3"/>
      <c r="CG2430" s="3"/>
      <c r="CH2430" s="3"/>
      <c r="CI2430" s="3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  <c r="CU2430" s="3"/>
      <c r="CV2430" s="3"/>
      <c r="CW2430" s="3"/>
      <c r="CX2430" s="3"/>
      <c r="CY2430" s="3"/>
      <c r="CZ2430" s="3"/>
      <c r="DA2430" s="3"/>
      <c r="DB2430" s="3"/>
      <c r="DC2430" s="3"/>
      <c r="DD2430" s="3"/>
      <c r="DE2430" s="3"/>
      <c r="DF2430" s="3"/>
      <c r="DG2430" s="3"/>
      <c r="DH2430" s="3"/>
      <c r="DI2430" s="3"/>
      <c r="DJ2430" s="3"/>
      <c r="DK2430" s="3"/>
      <c r="DL2430" s="3"/>
      <c r="DM2430" s="3"/>
      <c r="DN2430" s="3"/>
      <c r="DO2430" s="3"/>
      <c r="DP2430" s="3"/>
      <c r="DQ2430" s="3"/>
      <c r="DR2430" s="3"/>
      <c r="DS2430" s="3"/>
      <c r="DT2430" s="3"/>
      <c r="DU2430" s="3"/>
      <c r="DV2430" s="3"/>
      <c r="DW2430" s="3"/>
      <c r="DX2430" s="3"/>
      <c r="DY2430" s="3"/>
      <c r="DZ2430" s="3"/>
      <c r="EA2430" s="3"/>
      <c r="EB2430" s="3"/>
      <c r="EC2430" s="3"/>
      <c r="ED2430" s="3"/>
      <c r="EE2430" s="3"/>
      <c r="EF2430" s="3"/>
      <c r="EG2430" s="3"/>
      <c r="EH2430" s="3"/>
      <c r="EI2430" s="3"/>
      <c r="EJ2430" s="3"/>
      <c r="EK2430" s="3"/>
      <c r="EL2430" s="3"/>
      <c r="EM2430" s="3"/>
      <c r="EN2430" s="3"/>
    </row>
    <row r="2431" spans="1:144" x14ac:dyDescent="0.2">
      <c r="A2431" s="138"/>
      <c r="B2431" s="56"/>
      <c r="C2431" s="41"/>
      <c r="D2431" s="38"/>
      <c r="E2431" s="42"/>
      <c r="F2431" s="1"/>
      <c r="G2431" s="51"/>
      <c r="H2431" s="43"/>
      <c r="I2431" s="51"/>
      <c r="J2431" s="41"/>
      <c r="K2431" s="41"/>
      <c r="L2431" s="2"/>
      <c r="M2431" s="42"/>
      <c r="N2431" s="5"/>
      <c r="O2431" s="4"/>
      <c r="P2431" s="4"/>
      <c r="Q2431" s="4"/>
      <c r="R2431" s="5"/>
      <c r="S2431" s="3"/>
      <c r="T2431" s="4"/>
      <c r="U2431" s="5"/>
      <c r="V2431" s="5"/>
      <c r="W2431" s="5"/>
      <c r="X2431" s="4"/>
      <c r="Y2431" s="6"/>
      <c r="Z2431" s="4"/>
      <c r="AA2431" s="4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  <c r="CC2431" s="3"/>
      <c r="CD2431" s="3"/>
      <c r="CE2431" s="3"/>
      <c r="CF2431" s="3"/>
      <c r="CG2431" s="3"/>
      <c r="CH2431" s="3"/>
      <c r="CI2431" s="3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  <c r="CU2431" s="3"/>
      <c r="CV2431" s="3"/>
      <c r="CW2431" s="3"/>
      <c r="CX2431" s="3"/>
      <c r="CY2431" s="3"/>
      <c r="CZ2431" s="3"/>
      <c r="DA2431" s="3"/>
      <c r="DB2431" s="3"/>
      <c r="DC2431" s="3"/>
      <c r="DD2431" s="3"/>
      <c r="DE2431" s="3"/>
      <c r="DF2431" s="3"/>
      <c r="DG2431" s="3"/>
      <c r="DH2431" s="3"/>
      <c r="DI2431" s="3"/>
      <c r="DJ2431" s="3"/>
      <c r="DK2431" s="3"/>
      <c r="DL2431" s="3"/>
      <c r="DM2431" s="3"/>
      <c r="DN2431" s="3"/>
      <c r="DO2431" s="3"/>
      <c r="DP2431" s="3"/>
      <c r="DQ2431" s="3"/>
      <c r="DR2431" s="3"/>
      <c r="DS2431" s="3"/>
      <c r="DT2431" s="3"/>
      <c r="DU2431" s="3"/>
      <c r="DV2431" s="3"/>
      <c r="DW2431" s="3"/>
      <c r="DX2431" s="3"/>
      <c r="DY2431" s="3"/>
      <c r="DZ2431" s="3"/>
      <c r="EA2431" s="3"/>
      <c r="EB2431" s="3"/>
      <c r="EC2431" s="3"/>
      <c r="ED2431" s="3"/>
      <c r="EE2431" s="3"/>
      <c r="EF2431" s="3"/>
      <c r="EG2431" s="3"/>
      <c r="EH2431" s="3"/>
      <c r="EI2431" s="3"/>
      <c r="EJ2431" s="3"/>
      <c r="EK2431" s="3"/>
      <c r="EL2431" s="3"/>
      <c r="EM2431" s="3"/>
      <c r="EN2431" s="3"/>
    </row>
    <row r="2432" spans="1:144" x14ac:dyDescent="0.2">
      <c r="A2432" s="138"/>
      <c r="B2432" s="56"/>
      <c r="C2432" s="41"/>
      <c r="D2432" s="38"/>
      <c r="E2432" s="42"/>
      <c r="F2432" s="1"/>
      <c r="G2432" s="51"/>
      <c r="H2432" s="43"/>
      <c r="I2432" s="51"/>
      <c r="J2432" s="41"/>
      <c r="K2432" s="41"/>
      <c r="L2432" s="2"/>
      <c r="M2432" s="42"/>
      <c r="N2432" s="5"/>
      <c r="O2432" s="4"/>
      <c r="P2432" s="4"/>
      <c r="Q2432" s="4"/>
      <c r="R2432" s="5"/>
      <c r="S2432" s="3"/>
      <c r="T2432" s="4"/>
      <c r="U2432" s="5"/>
      <c r="V2432" s="5"/>
      <c r="W2432" s="5"/>
      <c r="X2432" s="4"/>
      <c r="Y2432" s="6"/>
      <c r="Z2432" s="4"/>
      <c r="AA2432" s="4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  <c r="CV2432" s="3"/>
      <c r="CW2432" s="3"/>
      <c r="CX2432" s="3"/>
      <c r="CY2432" s="3"/>
      <c r="CZ2432" s="3"/>
      <c r="DA2432" s="3"/>
      <c r="DB2432" s="3"/>
      <c r="DC2432" s="3"/>
      <c r="DD2432" s="3"/>
      <c r="DE2432" s="3"/>
      <c r="DF2432" s="3"/>
      <c r="DG2432" s="3"/>
      <c r="DH2432" s="3"/>
      <c r="DI2432" s="3"/>
      <c r="DJ2432" s="3"/>
      <c r="DK2432" s="3"/>
      <c r="DL2432" s="3"/>
      <c r="DM2432" s="3"/>
      <c r="DN2432" s="3"/>
      <c r="DO2432" s="3"/>
      <c r="DP2432" s="3"/>
      <c r="DQ2432" s="3"/>
      <c r="DR2432" s="3"/>
      <c r="DS2432" s="3"/>
      <c r="DT2432" s="3"/>
      <c r="DU2432" s="3"/>
      <c r="DV2432" s="3"/>
      <c r="DW2432" s="3"/>
      <c r="DX2432" s="3"/>
      <c r="DY2432" s="3"/>
      <c r="DZ2432" s="3"/>
      <c r="EA2432" s="3"/>
      <c r="EB2432" s="3"/>
      <c r="EC2432" s="3"/>
      <c r="ED2432" s="3"/>
      <c r="EE2432" s="3"/>
      <c r="EF2432" s="3"/>
      <c r="EG2432" s="3"/>
      <c r="EH2432" s="3"/>
      <c r="EI2432" s="3"/>
      <c r="EJ2432" s="3"/>
      <c r="EK2432" s="3"/>
      <c r="EL2432" s="3"/>
      <c r="EM2432" s="3"/>
      <c r="EN2432" s="3"/>
    </row>
    <row r="2433" spans="1:144" x14ac:dyDescent="0.2">
      <c r="A2433" s="138"/>
      <c r="B2433" s="56"/>
      <c r="C2433" s="41"/>
      <c r="D2433" s="38"/>
      <c r="E2433" s="42"/>
      <c r="F2433" s="1"/>
      <c r="G2433" s="51"/>
      <c r="H2433" s="43"/>
      <c r="I2433" s="51"/>
      <c r="J2433" s="41"/>
      <c r="K2433" s="41"/>
      <c r="L2433" s="2"/>
      <c r="M2433" s="42"/>
      <c r="N2433" s="5"/>
      <c r="O2433" s="4"/>
      <c r="P2433" s="4"/>
      <c r="Q2433" s="4"/>
      <c r="R2433" s="5"/>
      <c r="S2433" s="3"/>
      <c r="T2433" s="4"/>
      <c r="U2433" s="5"/>
      <c r="V2433" s="5"/>
      <c r="W2433" s="5"/>
      <c r="X2433" s="4"/>
      <c r="Y2433" s="6"/>
      <c r="Z2433" s="4"/>
      <c r="AA2433" s="4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  <c r="CV2433" s="3"/>
      <c r="CW2433" s="3"/>
      <c r="CX2433" s="3"/>
      <c r="CY2433" s="3"/>
      <c r="CZ2433" s="3"/>
      <c r="DA2433" s="3"/>
      <c r="DB2433" s="3"/>
      <c r="DC2433" s="3"/>
      <c r="DD2433" s="3"/>
      <c r="DE2433" s="3"/>
      <c r="DF2433" s="3"/>
      <c r="DG2433" s="3"/>
      <c r="DH2433" s="3"/>
      <c r="DI2433" s="3"/>
      <c r="DJ2433" s="3"/>
      <c r="DK2433" s="3"/>
      <c r="DL2433" s="3"/>
      <c r="DM2433" s="3"/>
      <c r="DN2433" s="3"/>
      <c r="DO2433" s="3"/>
      <c r="DP2433" s="3"/>
      <c r="DQ2433" s="3"/>
      <c r="DR2433" s="3"/>
      <c r="DS2433" s="3"/>
      <c r="DT2433" s="3"/>
      <c r="DU2433" s="3"/>
      <c r="DV2433" s="3"/>
      <c r="DW2433" s="3"/>
      <c r="DX2433" s="3"/>
      <c r="DY2433" s="3"/>
      <c r="DZ2433" s="3"/>
      <c r="EA2433" s="3"/>
      <c r="EB2433" s="3"/>
      <c r="EC2433" s="3"/>
      <c r="ED2433" s="3"/>
      <c r="EE2433" s="3"/>
      <c r="EF2433" s="3"/>
      <c r="EG2433" s="3"/>
      <c r="EH2433" s="3"/>
      <c r="EI2433" s="3"/>
      <c r="EJ2433" s="3"/>
      <c r="EK2433" s="3"/>
      <c r="EL2433" s="3"/>
      <c r="EM2433" s="3"/>
      <c r="EN2433" s="3"/>
    </row>
    <row r="2434" spans="1:144" x14ac:dyDescent="0.2">
      <c r="A2434" s="138"/>
      <c r="B2434" s="56"/>
      <c r="C2434" s="41"/>
      <c r="D2434" s="38"/>
      <c r="E2434" s="42"/>
      <c r="F2434" s="1"/>
      <c r="G2434" s="51"/>
      <c r="H2434" s="43"/>
      <c r="I2434" s="51"/>
      <c r="J2434" s="41"/>
      <c r="K2434" s="41"/>
      <c r="L2434" s="2"/>
      <c r="M2434" s="42"/>
      <c r="N2434" s="5"/>
      <c r="O2434" s="4"/>
      <c r="P2434" s="4"/>
      <c r="Q2434" s="4"/>
      <c r="R2434" s="5"/>
      <c r="S2434" s="3"/>
      <c r="T2434" s="4"/>
      <c r="U2434" s="5"/>
      <c r="V2434" s="5"/>
      <c r="W2434" s="5"/>
      <c r="X2434" s="4"/>
      <c r="Y2434" s="6"/>
      <c r="Z2434" s="4"/>
      <c r="AA2434" s="4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  <c r="CC2434" s="3"/>
      <c r="CD2434" s="3"/>
      <c r="CE2434" s="3"/>
      <c r="CF2434" s="3"/>
      <c r="CG2434" s="3"/>
      <c r="CH2434" s="3"/>
      <c r="CI2434" s="3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  <c r="CU2434" s="3"/>
      <c r="CV2434" s="3"/>
      <c r="CW2434" s="3"/>
      <c r="CX2434" s="3"/>
      <c r="CY2434" s="3"/>
      <c r="CZ2434" s="3"/>
      <c r="DA2434" s="3"/>
      <c r="DB2434" s="3"/>
      <c r="DC2434" s="3"/>
      <c r="DD2434" s="3"/>
      <c r="DE2434" s="3"/>
      <c r="DF2434" s="3"/>
      <c r="DG2434" s="3"/>
      <c r="DH2434" s="3"/>
      <c r="DI2434" s="3"/>
      <c r="DJ2434" s="3"/>
      <c r="DK2434" s="3"/>
      <c r="DL2434" s="3"/>
      <c r="DM2434" s="3"/>
      <c r="DN2434" s="3"/>
      <c r="DO2434" s="3"/>
      <c r="DP2434" s="3"/>
      <c r="DQ2434" s="3"/>
      <c r="DR2434" s="3"/>
      <c r="DS2434" s="3"/>
      <c r="DT2434" s="3"/>
      <c r="DU2434" s="3"/>
      <c r="DV2434" s="3"/>
      <c r="DW2434" s="3"/>
      <c r="DX2434" s="3"/>
      <c r="DY2434" s="3"/>
      <c r="DZ2434" s="3"/>
      <c r="EA2434" s="3"/>
      <c r="EB2434" s="3"/>
      <c r="EC2434" s="3"/>
      <c r="ED2434" s="3"/>
      <c r="EE2434" s="3"/>
      <c r="EF2434" s="3"/>
      <c r="EG2434" s="3"/>
      <c r="EH2434" s="3"/>
      <c r="EI2434" s="3"/>
      <c r="EJ2434" s="3"/>
      <c r="EK2434" s="3"/>
      <c r="EL2434" s="3"/>
      <c r="EM2434" s="3"/>
      <c r="EN2434" s="3"/>
    </row>
    <row r="2435" spans="1:144" x14ac:dyDescent="0.2">
      <c r="A2435" s="138"/>
      <c r="B2435" s="56"/>
      <c r="C2435" s="41"/>
      <c r="D2435" s="38"/>
      <c r="E2435" s="42"/>
      <c r="F2435" s="1"/>
      <c r="G2435" s="51"/>
      <c r="H2435" s="43"/>
      <c r="I2435" s="51"/>
      <c r="J2435" s="41"/>
      <c r="K2435" s="41"/>
      <c r="L2435" s="2"/>
      <c r="M2435" s="42"/>
      <c r="N2435" s="5"/>
      <c r="O2435" s="4"/>
      <c r="P2435" s="4"/>
      <c r="Q2435" s="4"/>
      <c r="R2435" s="5"/>
      <c r="S2435" s="3"/>
      <c r="T2435" s="4"/>
      <c r="U2435" s="5"/>
      <c r="V2435" s="5"/>
      <c r="W2435" s="5"/>
      <c r="X2435" s="4"/>
      <c r="Y2435" s="6"/>
      <c r="Z2435" s="4"/>
      <c r="AA2435" s="4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  <c r="CH2435" s="3"/>
      <c r="CI2435" s="3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  <c r="CU2435" s="3"/>
      <c r="CV2435" s="3"/>
      <c r="CW2435" s="3"/>
      <c r="CX2435" s="3"/>
      <c r="CY2435" s="3"/>
      <c r="CZ2435" s="3"/>
      <c r="DA2435" s="3"/>
      <c r="DB2435" s="3"/>
      <c r="DC2435" s="3"/>
      <c r="DD2435" s="3"/>
      <c r="DE2435" s="3"/>
      <c r="DF2435" s="3"/>
      <c r="DG2435" s="3"/>
      <c r="DH2435" s="3"/>
      <c r="DI2435" s="3"/>
      <c r="DJ2435" s="3"/>
      <c r="DK2435" s="3"/>
      <c r="DL2435" s="3"/>
      <c r="DM2435" s="3"/>
      <c r="DN2435" s="3"/>
      <c r="DO2435" s="3"/>
      <c r="DP2435" s="3"/>
      <c r="DQ2435" s="3"/>
      <c r="DR2435" s="3"/>
      <c r="DS2435" s="3"/>
      <c r="DT2435" s="3"/>
      <c r="DU2435" s="3"/>
      <c r="DV2435" s="3"/>
      <c r="DW2435" s="3"/>
      <c r="DX2435" s="3"/>
      <c r="DY2435" s="3"/>
      <c r="DZ2435" s="3"/>
      <c r="EA2435" s="3"/>
      <c r="EB2435" s="3"/>
      <c r="EC2435" s="3"/>
      <c r="ED2435" s="3"/>
      <c r="EE2435" s="3"/>
      <c r="EF2435" s="3"/>
      <c r="EG2435" s="3"/>
      <c r="EH2435" s="3"/>
      <c r="EI2435" s="3"/>
      <c r="EJ2435" s="3"/>
      <c r="EK2435" s="3"/>
      <c r="EL2435" s="3"/>
      <c r="EM2435" s="3"/>
      <c r="EN2435" s="3"/>
    </row>
    <row r="2436" spans="1:144" x14ac:dyDescent="0.2">
      <c r="A2436" s="138"/>
      <c r="B2436" s="56"/>
      <c r="C2436" s="41"/>
      <c r="D2436" s="38"/>
      <c r="E2436" s="42"/>
      <c r="F2436" s="1"/>
      <c r="G2436" s="51"/>
      <c r="H2436" s="43"/>
      <c r="I2436" s="51"/>
      <c r="J2436" s="41"/>
      <c r="K2436" s="41"/>
      <c r="L2436" s="2"/>
      <c r="M2436" s="42"/>
      <c r="N2436" s="5"/>
      <c r="O2436" s="4"/>
      <c r="P2436" s="4"/>
      <c r="Q2436" s="4"/>
      <c r="R2436" s="5"/>
      <c r="S2436" s="3"/>
      <c r="T2436" s="4"/>
      <c r="U2436" s="5"/>
      <c r="V2436" s="5"/>
      <c r="W2436" s="5"/>
      <c r="X2436" s="4"/>
      <c r="Y2436" s="6"/>
      <c r="Z2436" s="4"/>
      <c r="AA2436" s="4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  <c r="CV2436" s="3"/>
      <c r="CW2436" s="3"/>
      <c r="CX2436" s="3"/>
      <c r="CY2436" s="3"/>
      <c r="CZ2436" s="3"/>
      <c r="DA2436" s="3"/>
      <c r="DB2436" s="3"/>
      <c r="DC2436" s="3"/>
      <c r="DD2436" s="3"/>
      <c r="DE2436" s="3"/>
      <c r="DF2436" s="3"/>
      <c r="DG2436" s="3"/>
      <c r="DH2436" s="3"/>
      <c r="DI2436" s="3"/>
      <c r="DJ2436" s="3"/>
      <c r="DK2436" s="3"/>
      <c r="DL2436" s="3"/>
      <c r="DM2436" s="3"/>
      <c r="DN2436" s="3"/>
      <c r="DO2436" s="3"/>
      <c r="DP2436" s="3"/>
      <c r="DQ2436" s="3"/>
      <c r="DR2436" s="3"/>
      <c r="DS2436" s="3"/>
      <c r="DT2436" s="3"/>
      <c r="DU2436" s="3"/>
      <c r="DV2436" s="3"/>
      <c r="DW2436" s="3"/>
      <c r="DX2436" s="3"/>
      <c r="DY2436" s="3"/>
      <c r="DZ2436" s="3"/>
      <c r="EA2436" s="3"/>
      <c r="EB2436" s="3"/>
      <c r="EC2436" s="3"/>
      <c r="ED2436" s="3"/>
      <c r="EE2436" s="3"/>
      <c r="EF2436" s="3"/>
      <c r="EG2436" s="3"/>
      <c r="EH2436" s="3"/>
      <c r="EI2436" s="3"/>
      <c r="EJ2436" s="3"/>
      <c r="EK2436" s="3"/>
      <c r="EL2436" s="3"/>
      <c r="EM2436" s="3"/>
      <c r="EN2436" s="3"/>
    </row>
    <row r="2437" spans="1:144" x14ac:dyDescent="0.2">
      <c r="A2437" s="138"/>
      <c r="B2437" s="56"/>
      <c r="C2437" s="41"/>
      <c r="D2437" s="38"/>
      <c r="E2437" s="42"/>
      <c r="F2437" s="1"/>
      <c r="G2437" s="51"/>
      <c r="H2437" s="43"/>
      <c r="I2437" s="51"/>
      <c r="J2437" s="41"/>
      <c r="K2437" s="41"/>
      <c r="L2437" s="2"/>
      <c r="M2437" s="42"/>
      <c r="N2437" s="5"/>
      <c r="O2437" s="4"/>
      <c r="P2437" s="4"/>
      <c r="Q2437" s="4"/>
      <c r="R2437" s="5"/>
      <c r="S2437" s="3"/>
      <c r="T2437" s="4"/>
      <c r="U2437" s="5"/>
      <c r="V2437" s="5"/>
      <c r="W2437" s="5"/>
      <c r="X2437" s="4"/>
      <c r="Y2437" s="6"/>
      <c r="Z2437" s="4"/>
      <c r="AA2437" s="4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  <c r="CV2437" s="3"/>
      <c r="CW2437" s="3"/>
      <c r="CX2437" s="3"/>
      <c r="CY2437" s="3"/>
      <c r="CZ2437" s="3"/>
      <c r="DA2437" s="3"/>
      <c r="DB2437" s="3"/>
      <c r="DC2437" s="3"/>
      <c r="DD2437" s="3"/>
      <c r="DE2437" s="3"/>
      <c r="DF2437" s="3"/>
      <c r="DG2437" s="3"/>
      <c r="DH2437" s="3"/>
      <c r="DI2437" s="3"/>
      <c r="DJ2437" s="3"/>
      <c r="DK2437" s="3"/>
      <c r="DL2437" s="3"/>
      <c r="DM2437" s="3"/>
      <c r="DN2437" s="3"/>
      <c r="DO2437" s="3"/>
      <c r="DP2437" s="3"/>
      <c r="DQ2437" s="3"/>
      <c r="DR2437" s="3"/>
      <c r="DS2437" s="3"/>
      <c r="DT2437" s="3"/>
      <c r="DU2437" s="3"/>
      <c r="DV2437" s="3"/>
      <c r="DW2437" s="3"/>
      <c r="DX2437" s="3"/>
      <c r="DY2437" s="3"/>
      <c r="DZ2437" s="3"/>
      <c r="EA2437" s="3"/>
      <c r="EB2437" s="3"/>
      <c r="EC2437" s="3"/>
      <c r="ED2437" s="3"/>
      <c r="EE2437" s="3"/>
      <c r="EF2437" s="3"/>
      <c r="EG2437" s="3"/>
      <c r="EH2437" s="3"/>
      <c r="EI2437" s="3"/>
      <c r="EJ2437" s="3"/>
      <c r="EK2437" s="3"/>
      <c r="EL2437" s="3"/>
      <c r="EM2437" s="3"/>
      <c r="EN2437" s="3"/>
    </row>
    <row r="2438" spans="1:144" x14ac:dyDescent="0.2">
      <c r="A2438" s="138"/>
      <c r="B2438" s="56"/>
      <c r="C2438" s="41"/>
      <c r="D2438" s="38"/>
      <c r="E2438" s="42"/>
      <c r="F2438" s="1"/>
      <c r="G2438" s="51"/>
      <c r="H2438" s="43"/>
      <c r="I2438" s="51"/>
      <c r="J2438" s="41"/>
      <c r="K2438" s="41"/>
      <c r="L2438" s="2"/>
      <c r="M2438" s="42"/>
      <c r="N2438" s="5"/>
      <c r="O2438" s="4"/>
      <c r="P2438" s="4"/>
      <c r="Q2438" s="4"/>
      <c r="R2438" s="5"/>
      <c r="S2438" s="3"/>
      <c r="T2438" s="4"/>
      <c r="U2438" s="5"/>
      <c r="V2438" s="5"/>
      <c r="W2438" s="5"/>
      <c r="X2438" s="4"/>
      <c r="Y2438" s="6"/>
      <c r="Z2438" s="4"/>
      <c r="AA2438" s="4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  <c r="CV2438" s="3"/>
      <c r="CW2438" s="3"/>
      <c r="CX2438" s="3"/>
      <c r="CY2438" s="3"/>
      <c r="CZ2438" s="3"/>
      <c r="DA2438" s="3"/>
      <c r="DB2438" s="3"/>
      <c r="DC2438" s="3"/>
      <c r="DD2438" s="3"/>
      <c r="DE2438" s="3"/>
      <c r="DF2438" s="3"/>
      <c r="DG2438" s="3"/>
      <c r="DH2438" s="3"/>
      <c r="DI2438" s="3"/>
      <c r="DJ2438" s="3"/>
      <c r="DK2438" s="3"/>
      <c r="DL2438" s="3"/>
      <c r="DM2438" s="3"/>
      <c r="DN2438" s="3"/>
      <c r="DO2438" s="3"/>
      <c r="DP2438" s="3"/>
      <c r="DQ2438" s="3"/>
      <c r="DR2438" s="3"/>
      <c r="DS2438" s="3"/>
      <c r="DT2438" s="3"/>
      <c r="DU2438" s="3"/>
      <c r="DV2438" s="3"/>
      <c r="DW2438" s="3"/>
      <c r="DX2438" s="3"/>
      <c r="DY2438" s="3"/>
      <c r="DZ2438" s="3"/>
      <c r="EA2438" s="3"/>
      <c r="EB2438" s="3"/>
      <c r="EC2438" s="3"/>
      <c r="ED2438" s="3"/>
      <c r="EE2438" s="3"/>
      <c r="EF2438" s="3"/>
      <c r="EG2438" s="3"/>
      <c r="EH2438" s="3"/>
      <c r="EI2438" s="3"/>
      <c r="EJ2438" s="3"/>
      <c r="EK2438" s="3"/>
      <c r="EL2438" s="3"/>
      <c r="EM2438" s="3"/>
      <c r="EN2438" s="3"/>
    </row>
    <row r="2439" spans="1:144" x14ac:dyDescent="0.2">
      <c r="A2439" s="138"/>
      <c r="B2439" s="56"/>
      <c r="C2439" s="41"/>
      <c r="D2439" s="38"/>
      <c r="E2439" s="42"/>
      <c r="F2439" s="1"/>
      <c r="G2439" s="51"/>
      <c r="H2439" s="43"/>
      <c r="I2439" s="51"/>
      <c r="J2439" s="41"/>
      <c r="K2439" s="41"/>
      <c r="L2439" s="2"/>
      <c r="M2439" s="42"/>
      <c r="N2439" s="5"/>
      <c r="O2439" s="4"/>
      <c r="P2439" s="4"/>
      <c r="Q2439" s="4"/>
      <c r="R2439" s="5"/>
      <c r="S2439" s="3"/>
      <c r="T2439" s="4"/>
      <c r="U2439" s="5"/>
      <c r="V2439" s="5"/>
      <c r="W2439" s="5"/>
      <c r="X2439" s="4"/>
      <c r="Y2439" s="6"/>
      <c r="Z2439" s="4"/>
      <c r="AA2439" s="4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  <c r="CV2439" s="3"/>
      <c r="CW2439" s="3"/>
      <c r="CX2439" s="3"/>
      <c r="CY2439" s="3"/>
      <c r="CZ2439" s="3"/>
      <c r="DA2439" s="3"/>
      <c r="DB2439" s="3"/>
      <c r="DC2439" s="3"/>
      <c r="DD2439" s="3"/>
      <c r="DE2439" s="3"/>
      <c r="DF2439" s="3"/>
      <c r="DG2439" s="3"/>
      <c r="DH2439" s="3"/>
      <c r="DI2439" s="3"/>
      <c r="DJ2439" s="3"/>
      <c r="DK2439" s="3"/>
      <c r="DL2439" s="3"/>
      <c r="DM2439" s="3"/>
      <c r="DN2439" s="3"/>
      <c r="DO2439" s="3"/>
      <c r="DP2439" s="3"/>
      <c r="DQ2439" s="3"/>
      <c r="DR2439" s="3"/>
      <c r="DS2439" s="3"/>
      <c r="DT2439" s="3"/>
      <c r="DU2439" s="3"/>
      <c r="DV2439" s="3"/>
      <c r="DW2439" s="3"/>
      <c r="DX2439" s="3"/>
      <c r="DY2439" s="3"/>
      <c r="DZ2439" s="3"/>
      <c r="EA2439" s="3"/>
      <c r="EB2439" s="3"/>
      <c r="EC2439" s="3"/>
      <c r="ED2439" s="3"/>
      <c r="EE2439" s="3"/>
      <c r="EF2439" s="3"/>
      <c r="EG2439" s="3"/>
      <c r="EH2439" s="3"/>
      <c r="EI2439" s="3"/>
      <c r="EJ2439" s="3"/>
      <c r="EK2439" s="3"/>
      <c r="EL2439" s="3"/>
      <c r="EM2439" s="3"/>
      <c r="EN2439" s="3"/>
    </row>
    <row r="2440" spans="1:144" x14ac:dyDescent="0.2">
      <c r="A2440" s="138"/>
      <c r="B2440" s="56"/>
      <c r="C2440" s="41"/>
      <c r="D2440" s="38"/>
      <c r="E2440" s="42"/>
      <c r="F2440" s="1"/>
      <c r="G2440" s="51"/>
      <c r="H2440" s="43"/>
      <c r="I2440" s="51"/>
      <c r="J2440" s="41"/>
      <c r="K2440" s="41"/>
      <c r="L2440" s="2"/>
      <c r="M2440" s="42"/>
      <c r="N2440" s="5"/>
      <c r="O2440" s="4"/>
      <c r="P2440" s="4"/>
      <c r="Q2440" s="4"/>
      <c r="R2440" s="5"/>
      <c r="S2440" s="3"/>
      <c r="T2440" s="4"/>
      <c r="U2440" s="5"/>
      <c r="V2440" s="5"/>
      <c r="W2440" s="5"/>
      <c r="X2440" s="4"/>
      <c r="Y2440" s="6"/>
      <c r="Z2440" s="4"/>
      <c r="AA2440" s="4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  <c r="CV2440" s="3"/>
      <c r="CW2440" s="3"/>
      <c r="CX2440" s="3"/>
      <c r="CY2440" s="3"/>
      <c r="CZ2440" s="3"/>
      <c r="DA2440" s="3"/>
      <c r="DB2440" s="3"/>
      <c r="DC2440" s="3"/>
      <c r="DD2440" s="3"/>
      <c r="DE2440" s="3"/>
      <c r="DF2440" s="3"/>
      <c r="DG2440" s="3"/>
      <c r="DH2440" s="3"/>
      <c r="DI2440" s="3"/>
      <c r="DJ2440" s="3"/>
      <c r="DK2440" s="3"/>
      <c r="DL2440" s="3"/>
      <c r="DM2440" s="3"/>
      <c r="DN2440" s="3"/>
      <c r="DO2440" s="3"/>
      <c r="DP2440" s="3"/>
      <c r="DQ2440" s="3"/>
      <c r="DR2440" s="3"/>
      <c r="DS2440" s="3"/>
      <c r="DT2440" s="3"/>
      <c r="DU2440" s="3"/>
      <c r="DV2440" s="3"/>
      <c r="DW2440" s="3"/>
      <c r="DX2440" s="3"/>
      <c r="DY2440" s="3"/>
      <c r="DZ2440" s="3"/>
      <c r="EA2440" s="3"/>
      <c r="EB2440" s="3"/>
      <c r="EC2440" s="3"/>
      <c r="ED2440" s="3"/>
      <c r="EE2440" s="3"/>
      <c r="EF2440" s="3"/>
      <c r="EG2440" s="3"/>
      <c r="EH2440" s="3"/>
      <c r="EI2440" s="3"/>
      <c r="EJ2440" s="3"/>
      <c r="EK2440" s="3"/>
      <c r="EL2440" s="3"/>
      <c r="EM2440" s="3"/>
      <c r="EN2440" s="3"/>
    </row>
    <row r="2441" spans="1:144" x14ac:dyDescent="0.2">
      <c r="A2441" s="138"/>
      <c r="B2441" s="56"/>
      <c r="C2441" s="41"/>
      <c r="D2441" s="38"/>
      <c r="E2441" s="42"/>
      <c r="F2441" s="1"/>
      <c r="G2441" s="51"/>
      <c r="H2441" s="43"/>
      <c r="I2441" s="51"/>
      <c r="J2441" s="41"/>
      <c r="K2441" s="41"/>
      <c r="L2441" s="2"/>
      <c r="M2441" s="42"/>
      <c r="N2441" s="5"/>
      <c r="O2441" s="4"/>
      <c r="P2441" s="4"/>
      <c r="Q2441" s="4"/>
      <c r="R2441" s="5"/>
      <c r="S2441" s="3"/>
      <c r="T2441" s="4"/>
      <c r="U2441" s="5"/>
      <c r="V2441" s="5"/>
      <c r="W2441" s="5"/>
      <c r="X2441" s="4"/>
      <c r="Y2441" s="6"/>
      <c r="Z2441" s="4"/>
      <c r="AA2441" s="4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  <c r="CC2441" s="3"/>
      <c r="CD2441" s="3"/>
      <c r="CE2441" s="3"/>
      <c r="CF2441" s="3"/>
      <c r="CG2441" s="3"/>
      <c r="CH2441" s="3"/>
      <c r="CI2441" s="3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  <c r="CU2441" s="3"/>
      <c r="CV2441" s="3"/>
      <c r="CW2441" s="3"/>
      <c r="CX2441" s="3"/>
      <c r="CY2441" s="3"/>
      <c r="CZ2441" s="3"/>
      <c r="DA2441" s="3"/>
      <c r="DB2441" s="3"/>
      <c r="DC2441" s="3"/>
      <c r="DD2441" s="3"/>
      <c r="DE2441" s="3"/>
      <c r="DF2441" s="3"/>
      <c r="DG2441" s="3"/>
      <c r="DH2441" s="3"/>
      <c r="DI2441" s="3"/>
      <c r="DJ2441" s="3"/>
      <c r="DK2441" s="3"/>
      <c r="DL2441" s="3"/>
      <c r="DM2441" s="3"/>
      <c r="DN2441" s="3"/>
      <c r="DO2441" s="3"/>
      <c r="DP2441" s="3"/>
      <c r="DQ2441" s="3"/>
      <c r="DR2441" s="3"/>
      <c r="DS2441" s="3"/>
      <c r="DT2441" s="3"/>
      <c r="DU2441" s="3"/>
      <c r="DV2441" s="3"/>
      <c r="DW2441" s="3"/>
      <c r="DX2441" s="3"/>
      <c r="DY2441" s="3"/>
      <c r="DZ2441" s="3"/>
      <c r="EA2441" s="3"/>
      <c r="EB2441" s="3"/>
      <c r="EC2441" s="3"/>
      <c r="ED2441" s="3"/>
      <c r="EE2441" s="3"/>
      <c r="EF2441" s="3"/>
      <c r="EG2441" s="3"/>
      <c r="EH2441" s="3"/>
      <c r="EI2441" s="3"/>
      <c r="EJ2441" s="3"/>
      <c r="EK2441" s="3"/>
      <c r="EL2441" s="3"/>
      <c r="EM2441" s="3"/>
      <c r="EN2441" s="3"/>
    </row>
    <row r="2442" spans="1:144" x14ac:dyDescent="0.2">
      <c r="A2442" s="138"/>
      <c r="B2442" s="56"/>
      <c r="C2442" s="41"/>
      <c r="D2442" s="38"/>
      <c r="E2442" s="42"/>
      <c r="F2442" s="1"/>
      <c r="G2442" s="51"/>
      <c r="H2442" s="43"/>
      <c r="I2442" s="51"/>
      <c r="J2442" s="41"/>
      <c r="K2442" s="41"/>
      <c r="L2442" s="2"/>
      <c r="M2442" s="42"/>
      <c r="N2442" s="5"/>
      <c r="O2442" s="4"/>
      <c r="P2442" s="4"/>
      <c r="Q2442" s="4"/>
      <c r="R2442" s="5"/>
      <c r="S2442" s="3"/>
      <c r="T2442" s="4"/>
      <c r="U2442" s="5"/>
      <c r="V2442" s="5"/>
      <c r="W2442" s="5"/>
      <c r="X2442" s="4"/>
      <c r="Y2442" s="6"/>
      <c r="Z2442" s="4"/>
      <c r="AA2442" s="4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  <c r="CC2442" s="3"/>
      <c r="CD2442" s="3"/>
      <c r="CE2442" s="3"/>
      <c r="CF2442" s="3"/>
      <c r="CG2442" s="3"/>
      <c r="CH2442" s="3"/>
      <c r="CI2442" s="3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  <c r="CU2442" s="3"/>
      <c r="CV2442" s="3"/>
      <c r="CW2442" s="3"/>
      <c r="CX2442" s="3"/>
      <c r="CY2442" s="3"/>
      <c r="CZ2442" s="3"/>
      <c r="DA2442" s="3"/>
      <c r="DB2442" s="3"/>
      <c r="DC2442" s="3"/>
      <c r="DD2442" s="3"/>
      <c r="DE2442" s="3"/>
      <c r="DF2442" s="3"/>
      <c r="DG2442" s="3"/>
      <c r="DH2442" s="3"/>
      <c r="DI2442" s="3"/>
      <c r="DJ2442" s="3"/>
      <c r="DK2442" s="3"/>
      <c r="DL2442" s="3"/>
      <c r="DM2442" s="3"/>
      <c r="DN2442" s="3"/>
      <c r="DO2442" s="3"/>
      <c r="DP2442" s="3"/>
      <c r="DQ2442" s="3"/>
      <c r="DR2442" s="3"/>
      <c r="DS2442" s="3"/>
      <c r="DT2442" s="3"/>
      <c r="DU2442" s="3"/>
      <c r="DV2442" s="3"/>
      <c r="DW2442" s="3"/>
      <c r="DX2442" s="3"/>
      <c r="DY2442" s="3"/>
      <c r="DZ2442" s="3"/>
      <c r="EA2442" s="3"/>
      <c r="EB2442" s="3"/>
      <c r="EC2442" s="3"/>
      <c r="ED2442" s="3"/>
      <c r="EE2442" s="3"/>
      <c r="EF2442" s="3"/>
      <c r="EG2442" s="3"/>
      <c r="EH2442" s="3"/>
      <c r="EI2442" s="3"/>
      <c r="EJ2442" s="3"/>
      <c r="EK2442" s="3"/>
      <c r="EL2442" s="3"/>
      <c r="EM2442" s="3"/>
      <c r="EN2442" s="3"/>
    </row>
    <row r="2443" spans="1:144" x14ac:dyDescent="0.2">
      <c r="A2443" s="138"/>
      <c r="B2443" s="56"/>
      <c r="C2443" s="41"/>
      <c r="D2443" s="38"/>
      <c r="E2443" s="42"/>
      <c r="F2443" s="1"/>
      <c r="G2443" s="51"/>
      <c r="H2443" s="43"/>
      <c r="I2443" s="51"/>
      <c r="J2443" s="41"/>
      <c r="K2443" s="41"/>
      <c r="L2443" s="2"/>
      <c r="M2443" s="42"/>
      <c r="N2443" s="5"/>
      <c r="O2443" s="4"/>
      <c r="P2443" s="4"/>
      <c r="Q2443" s="4"/>
      <c r="R2443" s="5"/>
      <c r="S2443" s="3"/>
      <c r="T2443" s="4"/>
      <c r="U2443" s="5"/>
      <c r="V2443" s="5"/>
      <c r="W2443" s="5"/>
      <c r="X2443" s="4"/>
      <c r="Y2443" s="6"/>
      <c r="Z2443" s="4"/>
      <c r="AA2443" s="4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  <c r="CC2443" s="3"/>
      <c r="CD2443" s="3"/>
      <c r="CE2443" s="3"/>
      <c r="CF2443" s="3"/>
      <c r="CG2443" s="3"/>
      <c r="CH2443" s="3"/>
      <c r="CI2443" s="3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  <c r="CU2443" s="3"/>
      <c r="CV2443" s="3"/>
      <c r="CW2443" s="3"/>
      <c r="CX2443" s="3"/>
      <c r="CY2443" s="3"/>
      <c r="CZ2443" s="3"/>
      <c r="DA2443" s="3"/>
      <c r="DB2443" s="3"/>
      <c r="DC2443" s="3"/>
      <c r="DD2443" s="3"/>
      <c r="DE2443" s="3"/>
      <c r="DF2443" s="3"/>
      <c r="DG2443" s="3"/>
      <c r="DH2443" s="3"/>
      <c r="DI2443" s="3"/>
      <c r="DJ2443" s="3"/>
      <c r="DK2443" s="3"/>
      <c r="DL2443" s="3"/>
      <c r="DM2443" s="3"/>
      <c r="DN2443" s="3"/>
      <c r="DO2443" s="3"/>
      <c r="DP2443" s="3"/>
      <c r="DQ2443" s="3"/>
      <c r="DR2443" s="3"/>
      <c r="DS2443" s="3"/>
      <c r="DT2443" s="3"/>
      <c r="DU2443" s="3"/>
      <c r="DV2443" s="3"/>
      <c r="DW2443" s="3"/>
      <c r="DX2443" s="3"/>
      <c r="DY2443" s="3"/>
      <c r="DZ2443" s="3"/>
      <c r="EA2443" s="3"/>
      <c r="EB2443" s="3"/>
      <c r="EC2443" s="3"/>
      <c r="ED2443" s="3"/>
      <c r="EE2443" s="3"/>
      <c r="EF2443" s="3"/>
      <c r="EG2443" s="3"/>
      <c r="EH2443" s="3"/>
      <c r="EI2443" s="3"/>
      <c r="EJ2443" s="3"/>
      <c r="EK2443" s="3"/>
      <c r="EL2443" s="3"/>
      <c r="EM2443" s="3"/>
      <c r="EN2443" s="3"/>
    </row>
    <row r="2444" spans="1:144" x14ac:dyDescent="0.2">
      <c r="A2444" s="138"/>
      <c r="B2444" s="56"/>
      <c r="C2444" s="41"/>
      <c r="D2444" s="38"/>
      <c r="E2444" s="42"/>
      <c r="F2444" s="1"/>
      <c r="G2444" s="51"/>
      <c r="H2444" s="43"/>
      <c r="I2444" s="51"/>
      <c r="J2444" s="41"/>
      <c r="K2444" s="41"/>
      <c r="L2444" s="2"/>
      <c r="M2444" s="42"/>
      <c r="N2444" s="5"/>
      <c r="O2444" s="4"/>
      <c r="P2444" s="4"/>
      <c r="Q2444" s="4"/>
      <c r="R2444" s="5"/>
      <c r="S2444" s="3"/>
      <c r="T2444" s="4"/>
      <c r="U2444" s="5"/>
      <c r="V2444" s="5"/>
      <c r="W2444" s="5"/>
      <c r="X2444" s="4"/>
      <c r="Y2444" s="6"/>
      <c r="Z2444" s="4"/>
      <c r="AA2444" s="4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  <c r="CC2444" s="3"/>
      <c r="CD2444" s="3"/>
      <c r="CE2444" s="3"/>
      <c r="CF2444" s="3"/>
      <c r="CG2444" s="3"/>
      <c r="CH2444" s="3"/>
      <c r="CI2444" s="3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  <c r="CU2444" s="3"/>
      <c r="CV2444" s="3"/>
      <c r="CW2444" s="3"/>
      <c r="CX2444" s="3"/>
      <c r="CY2444" s="3"/>
      <c r="CZ2444" s="3"/>
      <c r="DA2444" s="3"/>
      <c r="DB2444" s="3"/>
      <c r="DC2444" s="3"/>
      <c r="DD2444" s="3"/>
      <c r="DE2444" s="3"/>
      <c r="DF2444" s="3"/>
      <c r="DG2444" s="3"/>
      <c r="DH2444" s="3"/>
      <c r="DI2444" s="3"/>
      <c r="DJ2444" s="3"/>
      <c r="DK2444" s="3"/>
      <c r="DL2444" s="3"/>
      <c r="DM2444" s="3"/>
      <c r="DN2444" s="3"/>
      <c r="DO2444" s="3"/>
      <c r="DP2444" s="3"/>
      <c r="DQ2444" s="3"/>
      <c r="DR2444" s="3"/>
      <c r="DS2444" s="3"/>
      <c r="DT2444" s="3"/>
      <c r="DU2444" s="3"/>
      <c r="DV2444" s="3"/>
      <c r="DW2444" s="3"/>
      <c r="DX2444" s="3"/>
      <c r="DY2444" s="3"/>
      <c r="DZ2444" s="3"/>
      <c r="EA2444" s="3"/>
      <c r="EB2444" s="3"/>
      <c r="EC2444" s="3"/>
      <c r="ED2444" s="3"/>
      <c r="EE2444" s="3"/>
      <c r="EF2444" s="3"/>
      <c r="EG2444" s="3"/>
      <c r="EH2444" s="3"/>
      <c r="EI2444" s="3"/>
      <c r="EJ2444" s="3"/>
      <c r="EK2444" s="3"/>
      <c r="EL2444" s="3"/>
      <c r="EM2444" s="3"/>
      <c r="EN2444" s="3"/>
    </row>
    <row r="2445" spans="1:144" x14ac:dyDescent="0.2">
      <c r="A2445" s="138"/>
      <c r="B2445" s="56"/>
      <c r="C2445" s="41"/>
      <c r="D2445" s="38"/>
      <c r="E2445" s="42"/>
      <c r="F2445" s="1"/>
      <c r="G2445" s="51"/>
      <c r="H2445" s="43"/>
      <c r="I2445" s="51"/>
      <c r="J2445" s="41"/>
      <c r="K2445" s="41"/>
      <c r="L2445" s="2"/>
      <c r="M2445" s="42"/>
      <c r="N2445" s="5"/>
      <c r="O2445" s="4"/>
      <c r="P2445" s="4"/>
      <c r="Q2445" s="4"/>
      <c r="R2445" s="5"/>
      <c r="S2445" s="3"/>
      <c r="T2445" s="4"/>
      <c r="U2445" s="5"/>
      <c r="V2445" s="5"/>
      <c r="W2445" s="5"/>
      <c r="X2445" s="4"/>
      <c r="Y2445" s="6"/>
      <c r="Z2445" s="4"/>
      <c r="AA2445" s="4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  <c r="CC2445" s="3"/>
      <c r="CD2445" s="3"/>
      <c r="CE2445" s="3"/>
      <c r="CF2445" s="3"/>
      <c r="CG2445" s="3"/>
      <c r="CH2445" s="3"/>
      <c r="CI2445" s="3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  <c r="CU2445" s="3"/>
      <c r="CV2445" s="3"/>
      <c r="CW2445" s="3"/>
      <c r="CX2445" s="3"/>
      <c r="CY2445" s="3"/>
      <c r="CZ2445" s="3"/>
      <c r="DA2445" s="3"/>
      <c r="DB2445" s="3"/>
      <c r="DC2445" s="3"/>
      <c r="DD2445" s="3"/>
      <c r="DE2445" s="3"/>
      <c r="DF2445" s="3"/>
      <c r="DG2445" s="3"/>
      <c r="DH2445" s="3"/>
      <c r="DI2445" s="3"/>
      <c r="DJ2445" s="3"/>
      <c r="DK2445" s="3"/>
      <c r="DL2445" s="3"/>
      <c r="DM2445" s="3"/>
      <c r="DN2445" s="3"/>
      <c r="DO2445" s="3"/>
      <c r="DP2445" s="3"/>
      <c r="DQ2445" s="3"/>
      <c r="DR2445" s="3"/>
      <c r="DS2445" s="3"/>
      <c r="DT2445" s="3"/>
      <c r="DU2445" s="3"/>
      <c r="DV2445" s="3"/>
      <c r="DW2445" s="3"/>
      <c r="DX2445" s="3"/>
      <c r="DY2445" s="3"/>
      <c r="DZ2445" s="3"/>
      <c r="EA2445" s="3"/>
      <c r="EB2445" s="3"/>
      <c r="EC2445" s="3"/>
      <c r="ED2445" s="3"/>
      <c r="EE2445" s="3"/>
      <c r="EF2445" s="3"/>
      <c r="EG2445" s="3"/>
      <c r="EH2445" s="3"/>
      <c r="EI2445" s="3"/>
      <c r="EJ2445" s="3"/>
      <c r="EK2445" s="3"/>
      <c r="EL2445" s="3"/>
      <c r="EM2445" s="3"/>
      <c r="EN2445" s="3"/>
    </row>
    <row r="2446" spans="1:144" x14ac:dyDescent="0.2">
      <c r="A2446" s="138"/>
      <c r="B2446" s="56"/>
      <c r="C2446" s="41"/>
      <c r="D2446" s="38"/>
      <c r="E2446" s="42"/>
      <c r="F2446" s="1"/>
      <c r="G2446" s="51"/>
      <c r="H2446" s="43"/>
      <c r="I2446" s="51"/>
      <c r="J2446" s="41"/>
      <c r="K2446" s="41"/>
      <c r="L2446" s="2"/>
      <c r="M2446" s="42"/>
      <c r="N2446" s="5"/>
      <c r="O2446" s="4"/>
      <c r="P2446" s="4"/>
      <c r="Q2446" s="4"/>
      <c r="R2446" s="5"/>
      <c r="S2446" s="3"/>
      <c r="T2446" s="4"/>
      <c r="U2446" s="5"/>
      <c r="V2446" s="5"/>
      <c r="W2446" s="5"/>
      <c r="X2446" s="4"/>
      <c r="Y2446" s="6"/>
      <c r="Z2446" s="4"/>
      <c r="AA2446" s="4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  <c r="CC2446" s="3"/>
      <c r="CD2446" s="3"/>
      <c r="CE2446" s="3"/>
      <c r="CF2446" s="3"/>
      <c r="CG2446" s="3"/>
      <c r="CH2446" s="3"/>
      <c r="CI2446" s="3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  <c r="CU2446" s="3"/>
      <c r="CV2446" s="3"/>
      <c r="CW2446" s="3"/>
      <c r="CX2446" s="3"/>
      <c r="CY2446" s="3"/>
      <c r="CZ2446" s="3"/>
      <c r="DA2446" s="3"/>
      <c r="DB2446" s="3"/>
      <c r="DC2446" s="3"/>
      <c r="DD2446" s="3"/>
      <c r="DE2446" s="3"/>
      <c r="DF2446" s="3"/>
      <c r="DG2446" s="3"/>
      <c r="DH2446" s="3"/>
      <c r="DI2446" s="3"/>
      <c r="DJ2446" s="3"/>
      <c r="DK2446" s="3"/>
      <c r="DL2446" s="3"/>
      <c r="DM2446" s="3"/>
      <c r="DN2446" s="3"/>
      <c r="DO2446" s="3"/>
      <c r="DP2446" s="3"/>
      <c r="DQ2446" s="3"/>
      <c r="DR2446" s="3"/>
      <c r="DS2446" s="3"/>
      <c r="DT2446" s="3"/>
      <c r="DU2446" s="3"/>
      <c r="DV2446" s="3"/>
      <c r="DW2446" s="3"/>
      <c r="DX2446" s="3"/>
      <c r="DY2446" s="3"/>
      <c r="DZ2446" s="3"/>
      <c r="EA2446" s="3"/>
      <c r="EB2446" s="3"/>
      <c r="EC2446" s="3"/>
      <c r="ED2446" s="3"/>
      <c r="EE2446" s="3"/>
      <c r="EF2446" s="3"/>
      <c r="EG2446" s="3"/>
      <c r="EH2446" s="3"/>
      <c r="EI2446" s="3"/>
      <c r="EJ2446" s="3"/>
      <c r="EK2446" s="3"/>
      <c r="EL2446" s="3"/>
      <c r="EM2446" s="3"/>
      <c r="EN2446" s="3"/>
    </row>
    <row r="2447" spans="1:144" x14ac:dyDescent="0.2">
      <c r="A2447" s="138"/>
      <c r="B2447" s="56"/>
      <c r="C2447" s="41"/>
      <c r="D2447" s="38"/>
      <c r="E2447" s="42"/>
      <c r="F2447" s="1"/>
      <c r="G2447" s="51"/>
      <c r="H2447" s="43"/>
      <c r="I2447" s="51"/>
      <c r="J2447" s="41"/>
      <c r="K2447" s="41"/>
      <c r="L2447" s="2"/>
      <c r="M2447" s="42"/>
      <c r="N2447" s="5"/>
      <c r="O2447" s="4"/>
      <c r="P2447" s="4"/>
      <c r="Q2447" s="4"/>
      <c r="R2447" s="5"/>
      <c r="S2447" s="3"/>
      <c r="T2447" s="4"/>
      <c r="U2447" s="5"/>
      <c r="V2447" s="5"/>
      <c r="W2447" s="5"/>
      <c r="X2447" s="4"/>
      <c r="Y2447" s="6"/>
      <c r="Z2447" s="4"/>
      <c r="AA2447" s="4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  <c r="CV2447" s="3"/>
      <c r="CW2447" s="3"/>
      <c r="CX2447" s="3"/>
      <c r="CY2447" s="3"/>
      <c r="CZ2447" s="3"/>
      <c r="DA2447" s="3"/>
      <c r="DB2447" s="3"/>
      <c r="DC2447" s="3"/>
      <c r="DD2447" s="3"/>
      <c r="DE2447" s="3"/>
      <c r="DF2447" s="3"/>
      <c r="DG2447" s="3"/>
      <c r="DH2447" s="3"/>
      <c r="DI2447" s="3"/>
      <c r="DJ2447" s="3"/>
      <c r="DK2447" s="3"/>
      <c r="DL2447" s="3"/>
      <c r="DM2447" s="3"/>
      <c r="DN2447" s="3"/>
      <c r="DO2447" s="3"/>
      <c r="DP2447" s="3"/>
      <c r="DQ2447" s="3"/>
      <c r="DR2447" s="3"/>
      <c r="DS2447" s="3"/>
      <c r="DT2447" s="3"/>
      <c r="DU2447" s="3"/>
      <c r="DV2447" s="3"/>
      <c r="DW2447" s="3"/>
      <c r="DX2447" s="3"/>
      <c r="DY2447" s="3"/>
      <c r="DZ2447" s="3"/>
      <c r="EA2447" s="3"/>
      <c r="EB2447" s="3"/>
      <c r="EC2447" s="3"/>
      <c r="ED2447" s="3"/>
      <c r="EE2447" s="3"/>
      <c r="EF2447" s="3"/>
      <c r="EG2447" s="3"/>
      <c r="EH2447" s="3"/>
      <c r="EI2447" s="3"/>
      <c r="EJ2447" s="3"/>
      <c r="EK2447" s="3"/>
      <c r="EL2447" s="3"/>
      <c r="EM2447" s="3"/>
      <c r="EN2447" s="3"/>
    </row>
    <row r="2448" spans="1:144" x14ac:dyDescent="0.2">
      <c r="A2448" s="138"/>
      <c r="B2448" s="56"/>
      <c r="C2448" s="41"/>
      <c r="D2448" s="38"/>
      <c r="E2448" s="42"/>
      <c r="F2448" s="1"/>
      <c r="G2448" s="51"/>
      <c r="H2448" s="43"/>
      <c r="I2448" s="51"/>
      <c r="J2448" s="41"/>
      <c r="K2448" s="41"/>
      <c r="L2448" s="2"/>
      <c r="M2448" s="42"/>
      <c r="N2448" s="5"/>
      <c r="O2448" s="4"/>
      <c r="P2448" s="4"/>
      <c r="Q2448" s="4"/>
      <c r="R2448" s="5"/>
      <c r="S2448" s="3"/>
      <c r="T2448" s="4"/>
      <c r="U2448" s="5"/>
      <c r="V2448" s="5"/>
      <c r="W2448" s="5"/>
      <c r="X2448" s="4"/>
      <c r="Y2448" s="6"/>
      <c r="Z2448" s="4"/>
      <c r="AA2448" s="4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  <c r="CC2448" s="3"/>
      <c r="CD2448" s="3"/>
      <c r="CE2448" s="3"/>
      <c r="CF2448" s="3"/>
      <c r="CG2448" s="3"/>
      <c r="CH2448" s="3"/>
      <c r="CI2448" s="3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  <c r="CU2448" s="3"/>
      <c r="CV2448" s="3"/>
      <c r="CW2448" s="3"/>
      <c r="CX2448" s="3"/>
      <c r="CY2448" s="3"/>
      <c r="CZ2448" s="3"/>
      <c r="DA2448" s="3"/>
      <c r="DB2448" s="3"/>
      <c r="DC2448" s="3"/>
      <c r="DD2448" s="3"/>
      <c r="DE2448" s="3"/>
      <c r="DF2448" s="3"/>
      <c r="DG2448" s="3"/>
      <c r="DH2448" s="3"/>
      <c r="DI2448" s="3"/>
      <c r="DJ2448" s="3"/>
      <c r="DK2448" s="3"/>
      <c r="DL2448" s="3"/>
      <c r="DM2448" s="3"/>
      <c r="DN2448" s="3"/>
      <c r="DO2448" s="3"/>
      <c r="DP2448" s="3"/>
      <c r="DQ2448" s="3"/>
      <c r="DR2448" s="3"/>
      <c r="DS2448" s="3"/>
      <c r="DT2448" s="3"/>
      <c r="DU2448" s="3"/>
      <c r="DV2448" s="3"/>
      <c r="DW2448" s="3"/>
      <c r="DX2448" s="3"/>
      <c r="DY2448" s="3"/>
      <c r="DZ2448" s="3"/>
      <c r="EA2448" s="3"/>
      <c r="EB2448" s="3"/>
      <c r="EC2448" s="3"/>
      <c r="ED2448" s="3"/>
      <c r="EE2448" s="3"/>
      <c r="EF2448" s="3"/>
      <c r="EG2448" s="3"/>
      <c r="EH2448" s="3"/>
      <c r="EI2448" s="3"/>
      <c r="EJ2448" s="3"/>
      <c r="EK2448" s="3"/>
      <c r="EL2448" s="3"/>
      <c r="EM2448" s="3"/>
      <c r="EN2448" s="3"/>
    </row>
    <row r="2449" spans="1:144" x14ac:dyDescent="0.2">
      <c r="A2449" s="138"/>
      <c r="B2449" s="56"/>
      <c r="C2449" s="41"/>
      <c r="D2449" s="38"/>
      <c r="E2449" s="42"/>
      <c r="F2449" s="1"/>
      <c r="G2449" s="51"/>
      <c r="H2449" s="43"/>
      <c r="I2449" s="51"/>
      <c r="J2449" s="41"/>
      <c r="K2449" s="41"/>
      <c r="L2449" s="2"/>
      <c r="M2449" s="42"/>
      <c r="N2449" s="5"/>
      <c r="O2449" s="4"/>
      <c r="P2449" s="4"/>
      <c r="Q2449" s="4"/>
      <c r="R2449" s="5"/>
      <c r="S2449" s="3"/>
      <c r="T2449" s="4"/>
      <c r="U2449" s="5"/>
      <c r="V2449" s="5"/>
      <c r="W2449" s="5"/>
      <c r="X2449" s="4"/>
      <c r="Y2449" s="6"/>
      <c r="Z2449" s="4"/>
      <c r="AA2449" s="4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  <c r="CC2449" s="3"/>
      <c r="CD2449" s="3"/>
      <c r="CE2449" s="3"/>
      <c r="CF2449" s="3"/>
      <c r="CG2449" s="3"/>
      <c r="CH2449" s="3"/>
      <c r="CI2449" s="3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  <c r="CU2449" s="3"/>
      <c r="CV2449" s="3"/>
      <c r="CW2449" s="3"/>
      <c r="CX2449" s="3"/>
      <c r="CY2449" s="3"/>
      <c r="CZ2449" s="3"/>
      <c r="DA2449" s="3"/>
      <c r="DB2449" s="3"/>
      <c r="DC2449" s="3"/>
      <c r="DD2449" s="3"/>
      <c r="DE2449" s="3"/>
      <c r="DF2449" s="3"/>
      <c r="DG2449" s="3"/>
      <c r="DH2449" s="3"/>
      <c r="DI2449" s="3"/>
      <c r="DJ2449" s="3"/>
      <c r="DK2449" s="3"/>
      <c r="DL2449" s="3"/>
      <c r="DM2449" s="3"/>
      <c r="DN2449" s="3"/>
      <c r="DO2449" s="3"/>
      <c r="DP2449" s="3"/>
      <c r="DQ2449" s="3"/>
      <c r="DR2449" s="3"/>
      <c r="DS2449" s="3"/>
      <c r="DT2449" s="3"/>
      <c r="DU2449" s="3"/>
      <c r="DV2449" s="3"/>
      <c r="DW2449" s="3"/>
      <c r="DX2449" s="3"/>
      <c r="DY2449" s="3"/>
      <c r="DZ2449" s="3"/>
      <c r="EA2449" s="3"/>
      <c r="EB2449" s="3"/>
      <c r="EC2449" s="3"/>
      <c r="ED2449" s="3"/>
      <c r="EE2449" s="3"/>
      <c r="EF2449" s="3"/>
      <c r="EG2449" s="3"/>
      <c r="EH2449" s="3"/>
      <c r="EI2449" s="3"/>
      <c r="EJ2449" s="3"/>
      <c r="EK2449" s="3"/>
      <c r="EL2449" s="3"/>
      <c r="EM2449" s="3"/>
      <c r="EN2449" s="3"/>
    </row>
    <row r="2450" spans="1:144" x14ac:dyDescent="0.2">
      <c r="A2450" s="138"/>
      <c r="B2450" s="56"/>
      <c r="C2450" s="41"/>
      <c r="D2450" s="38"/>
      <c r="E2450" s="42"/>
      <c r="F2450" s="1"/>
      <c r="G2450" s="51"/>
      <c r="H2450" s="43"/>
      <c r="I2450" s="51"/>
      <c r="J2450" s="41"/>
      <c r="K2450" s="41"/>
      <c r="L2450" s="2"/>
      <c r="M2450" s="42"/>
      <c r="N2450" s="5"/>
      <c r="O2450" s="4"/>
      <c r="P2450" s="4"/>
      <c r="Q2450" s="4"/>
      <c r="R2450" s="5"/>
      <c r="S2450" s="3"/>
      <c r="T2450" s="4"/>
      <c r="U2450" s="5"/>
      <c r="V2450" s="5"/>
      <c r="W2450" s="5"/>
      <c r="X2450" s="4"/>
      <c r="Y2450" s="6"/>
      <c r="Z2450" s="4"/>
      <c r="AA2450" s="4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3"/>
      <c r="DH2450" s="3"/>
      <c r="DI2450" s="3"/>
      <c r="DJ2450" s="3"/>
      <c r="DK2450" s="3"/>
      <c r="DL2450" s="3"/>
      <c r="DM2450" s="3"/>
      <c r="DN2450" s="3"/>
      <c r="DO2450" s="3"/>
      <c r="DP2450" s="3"/>
      <c r="DQ2450" s="3"/>
      <c r="DR2450" s="3"/>
      <c r="DS2450" s="3"/>
      <c r="DT2450" s="3"/>
      <c r="DU2450" s="3"/>
      <c r="DV2450" s="3"/>
      <c r="DW2450" s="3"/>
      <c r="DX2450" s="3"/>
      <c r="DY2450" s="3"/>
      <c r="DZ2450" s="3"/>
      <c r="EA2450" s="3"/>
      <c r="EB2450" s="3"/>
      <c r="EC2450" s="3"/>
      <c r="ED2450" s="3"/>
      <c r="EE2450" s="3"/>
      <c r="EF2450" s="3"/>
      <c r="EG2450" s="3"/>
      <c r="EH2450" s="3"/>
      <c r="EI2450" s="3"/>
      <c r="EJ2450" s="3"/>
      <c r="EK2450" s="3"/>
      <c r="EL2450" s="3"/>
      <c r="EM2450" s="3"/>
      <c r="EN2450" s="3"/>
    </row>
    <row r="2451" spans="1:144" x14ac:dyDescent="0.2">
      <c r="A2451" s="138"/>
      <c r="B2451" s="56"/>
      <c r="C2451" s="41"/>
      <c r="D2451" s="38"/>
      <c r="E2451" s="42"/>
      <c r="F2451" s="1"/>
      <c r="G2451" s="51"/>
      <c r="H2451" s="43"/>
      <c r="I2451" s="51"/>
      <c r="J2451" s="41"/>
      <c r="K2451" s="41"/>
      <c r="L2451" s="2"/>
      <c r="M2451" s="42"/>
      <c r="N2451" s="5"/>
      <c r="O2451" s="4"/>
      <c r="P2451" s="4"/>
      <c r="Q2451" s="4"/>
      <c r="R2451" s="5"/>
      <c r="S2451" s="3"/>
      <c r="T2451" s="4"/>
      <c r="U2451" s="5"/>
      <c r="V2451" s="5"/>
      <c r="W2451" s="5"/>
      <c r="X2451" s="4"/>
      <c r="Y2451" s="6"/>
      <c r="Z2451" s="4"/>
      <c r="AA2451" s="4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  <c r="CC2451" s="3"/>
      <c r="CD2451" s="3"/>
      <c r="CE2451" s="3"/>
      <c r="CF2451" s="3"/>
      <c r="CG2451" s="3"/>
      <c r="CH2451" s="3"/>
      <c r="CI2451" s="3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  <c r="CU2451" s="3"/>
      <c r="CV2451" s="3"/>
      <c r="CW2451" s="3"/>
      <c r="CX2451" s="3"/>
      <c r="CY2451" s="3"/>
      <c r="CZ2451" s="3"/>
      <c r="DA2451" s="3"/>
      <c r="DB2451" s="3"/>
      <c r="DC2451" s="3"/>
      <c r="DD2451" s="3"/>
      <c r="DE2451" s="3"/>
      <c r="DF2451" s="3"/>
      <c r="DG2451" s="3"/>
      <c r="DH2451" s="3"/>
      <c r="DI2451" s="3"/>
      <c r="DJ2451" s="3"/>
      <c r="DK2451" s="3"/>
      <c r="DL2451" s="3"/>
      <c r="DM2451" s="3"/>
      <c r="DN2451" s="3"/>
      <c r="DO2451" s="3"/>
      <c r="DP2451" s="3"/>
      <c r="DQ2451" s="3"/>
      <c r="DR2451" s="3"/>
      <c r="DS2451" s="3"/>
      <c r="DT2451" s="3"/>
      <c r="DU2451" s="3"/>
      <c r="DV2451" s="3"/>
      <c r="DW2451" s="3"/>
      <c r="DX2451" s="3"/>
      <c r="DY2451" s="3"/>
      <c r="DZ2451" s="3"/>
      <c r="EA2451" s="3"/>
      <c r="EB2451" s="3"/>
      <c r="EC2451" s="3"/>
      <c r="ED2451" s="3"/>
      <c r="EE2451" s="3"/>
      <c r="EF2451" s="3"/>
      <c r="EG2451" s="3"/>
      <c r="EH2451" s="3"/>
      <c r="EI2451" s="3"/>
      <c r="EJ2451" s="3"/>
      <c r="EK2451" s="3"/>
      <c r="EL2451" s="3"/>
      <c r="EM2451" s="3"/>
      <c r="EN2451" s="3"/>
    </row>
    <row r="2452" spans="1:144" x14ac:dyDescent="0.2">
      <c r="A2452" s="138"/>
      <c r="B2452" s="56"/>
      <c r="C2452" s="41"/>
      <c r="D2452" s="38"/>
      <c r="E2452" s="42"/>
      <c r="F2452" s="1"/>
      <c r="G2452" s="51"/>
      <c r="H2452" s="43"/>
      <c r="I2452" s="51"/>
      <c r="J2452" s="41"/>
      <c r="K2452" s="41"/>
      <c r="L2452" s="2"/>
      <c r="M2452" s="42"/>
      <c r="N2452" s="5"/>
      <c r="O2452" s="4"/>
      <c r="P2452" s="4"/>
      <c r="Q2452" s="4"/>
      <c r="R2452" s="5"/>
      <c r="S2452" s="3"/>
      <c r="T2452" s="4"/>
      <c r="U2452" s="5"/>
      <c r="V2452" s="5"/>
      <c r="W2452" s="5"/>
      <c r="X2452" s="4"/>
      <c r="Y2452" s="6"/>
      <c r="Z2452" s="4"/>
      <c r="AA2452" s="4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  <c r="CV2452" s="3"/>
      <c r="CW2452" s="3"/>
      <c r="CX2452" s="3"/>
      <c r="CY2452" s="3"/>
      <c r="CZ2452" s="3"/>
      <c r="DA2452" s="3"/>
      <c r="DB2452" s="3"/>
      <c r="DC2452" s="3"/>
      <c r="DD2452" s="3"/>
      <c r="DE2452" s="3"/>
      <c r="DF2452" s="3"/>
      <c r="DG2452" s="3"/>
      <c r="DH2452" s="3"/>
      <c r="DI2452" s="3"/>
      <c r="DJ2452" s="3"/>
      <c r="DK2452" s="3"/>
      <c r="DL2452" s="3"/>
      <c r="DM2452" s="3"/>
      <c r="DN2452" s="3"/>
      <c r="DO2452" s="3"/>
      <c r="DP2452" s="3"/>
      <c r="DQ2452" s="3"/>
      <c r="DR2452" s="3"/>
      <c r="DS2452" s="3"/>
      <c r="DT2452" s="3"/>
      <c r="DU2452" s="3"/>
      <c r="DV2452" s="3"/>
      <c r="DW2452" s="3"/>
      <c r="DX2452" s="3"/>
      <c r="DY2452" s="3"/>
      <c r="DZ2452" s="3"/>
      <c r="EA2452" s="3"/>
      <c r="EB2452" s="3"/>
      <c r="EC2452" s="3"/>
      <c r="ED2452" s="3"/>
      <c r="EE2452" s="3"/>
      <c r="EF2452" s="3"/>
      <c r="EG2452" s="3"/>
      <c r="EH2452" s="3"/>
      <c r="EI2452" s="3"/>
      <c r="EJ2452" s="3"/>
      <c r="EK2452" s="3"/>
      <c r="EL2452" s="3"/>
      <c r="EM2452" s="3"/>
      <c r="EN2452" s="3"/>
    </row>
    <row r="2453" spans="1:144" x14ac:dyDescent="0.2">
      <c r="A2453" s="138"/>
      <c r="B2453" s="56"/>
      <c r="C2453" s="41"/>
      <c r="D2453" s="38"/>
      <c r="E2453" s="42"/>
      <c r="F2453" s="1"/>
      <c r="G2453" s="51"/>
      <c r="H2453" s="43"/>
      <c r="I2453" s="51"/>
      <c r="J2453" s="41"/>
      <c r="K2453" s="41"/>
      <c r="L2453" s="2"/>
      <c r="M2453" s="42"/>
      <c r="N2453" s="5"/>
      <c r="O2453" s="4"/>
      <c r="P2453" s="4"/>
      <c r="Q2453" s="4"/>
      <c r="R2453" s="5"/>
      <c r="S2453" s="3"/>
      <c r="T2453" s="4"/>
      <c r="U2453" s="5"/>
      <c r="V2453" s="5"/>
      <c r="W2453" s="5"/>
      <c r="X2453" s="4"/>
      <c r="Y2453" s="6"/>
      <c r="Z2453" s="4"/>
      <c r="AA2453" s="4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  <c r="CC2453" s="3"/>
      <c r="CD2453" s="3"/>
      <c r="CE2453" s="3"/>
      <c r="CF2453" s="3"/>
      <c r="CG2453" s="3"/>
      <c r="CH2453" s="3"/>
      <c r="CI2453" s="3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  <c r="CU2453" s="3"/>
      <c r="CV2453" s="3"/>
      <c r="CW2453" s="3"/>
      <c r="CX2453" s="3"/>
      <c r="CY2453" s="3"/>
      <c r="CZ2453" s="3"/>
      <c r="DA2453" s="3"/>
      <c r="DB2453" s="3"/>
      <c r="DC2453" s="3"/>
      <c r="DD2453" s="3"/>
      <c r="DE2453" s="3"/>
      <c r="DF2453" s="3"/>
      <c r="DG2453" s="3"/>
      <c r="DH2453" s="3"/>
      <c r="DI2453" s="3"/>
      <c r="DJ2453" s="3"/>
      <c r="DK2453" s="3"/>
      <c r="DL2453" s="3"/>
      <c r="DM2453" s="3"/>
      <c r="DN2453" s="3"/>
      <c r="DO2453" s="3"/>
      <c r="DP2453" s="3"/>
      <c r="DQ2453" s="3"/>
      <c r="DR2453" s="3"/>
      <c r="DS2453" s="3"/>
      <c r="DT2453" s="3"/>
      <c r="DU2453" s="3"/>
      <c r="DV2453" s="3"/>
      <c r="DW2453" s="3"/>
      <c r="DX2453" s="3"/>
      <c r="DY2453" s="3"/>
      <c r="DZ2453" s="3"/>
      <c r="EA2453" s="3"/>
      <c r="EB2453" s="3"/>
      <c r="EC2453" s="3"/>
      <c r="ED2453" s="3"/>
      <c r="EE2453" s="3"/>
      <c r="EF2453" s="3"/>
      <c r="EG2453" s="3"/>
      <c r="EH2453" s="3"/>
      <c r="EI2453" s="3"/>
      <c r="EJ2453" s="3"/>
      <c r="EK2453" s="3"/>
      <c r="EL2453" s="3"/>
      <c r="EM2453" s="3"/>
      <c r="EN2453" s="3"/>
    </row>
    <row r="2454" spans="1:144" x14ac:dyDescent="0.2">
      <c r="A2454" s="138"/>
      <c r="B2454" s="56"/>
      <c r="C2454" s="41"/>
      <c r="D2454" s="38"/>
      <c r="E2454" s="42"/>
      <c r="F2454" s="1"/>
      <c r="G2454" s="51"/>
      <c r="H2454" s="43"/>
      <c r="I2454" s="51"/>
      <c r="J2454" s="41"/>
      <c r="K2454" s="41"/>
      <c r="L2454" s="2"/>
      <c r="M2454" s="42"/>
      <c r="N2454" s="5"/>
      <c r="O2454" s="4"/>
      <c r="P2454" s="4"/>
      <c r="Q2454" s="4"/>
      <c r="R2454" s="5"/>
      <c r="S2454" s="3"/>
      <c r="T2454" s="4"/>
      <c r="U2454" s="5"/>
      <c r="V2454" s="5"/>
      <c r="W2454" s="5"/>
      <c r="X2454" s="4"/>
      <c r="Y2454" s="6"/>
      <c r="Z2454" s="4"/>
      <c r="AA2454" s="4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  <c r="CV2454" s="3"/>
      <c r="CW2454" s="3"/>
      <c r="CX2454" s="3"/>
      <c r="CY2454" s="3"/>
      <c r="CZ2454" s="3"/>
      <c r="DA2454" s="3"/>
      <c r="DB2454" s="3"/>
      <c r="DC2454" s="3"/>
      <c r="DD2454" s="3"/>
      <c r="DE2454" s="3"/>
      <c r="DF2454" s="3"/>
      <c r="DG2454" s="3"/>
      <c r="DH2454" s="3"/>
      <c r="DI2454" s="3"/>
      <c r="DJ2454" s="3"/>
      <c r="DK2454" s="3"/>
      <c r="DL2454" s="3"/>
      <c r="DM2454" s="3"/>
      <c r="DN2454" s="3"/>
      <c r="DO2454" s="3"/>
      <c r="DP2454" s="3"/>
      <c r="DQ2454" s="3"/>
      <c r="DR2454" s="3"/>
      <c r="DS2454" s="3"/>
      <c r="DT2454" s="3"/>
      <c r="DU2454" s="3"/>
      <c r="DV2454" s="3"/>
      <c r="DW2454" s="3"/>
      <c r="DX2454" s="3"/>
      <c r="DY2454" s="3"/>
      <c r="DZ2454" s="3"/>
      <c r="EA2454" s="3"/>
      <c r="EB2454" s="3"/>
      <c r="EC2454" s="3"/>
      <c r="ED2454" s="3"/>
      <c r="EE2454" s="3"/>
      <c r="EF2454" s="3"/>
      <c r="EG2454" s="3"/>
      <c r="EH2454" s="3"/>
      <c r="EI2454" s="3"/>
      <c r="EJ2454" s="3"/>
      <c r="EK2454" s="3"/>
      <c r="EL2454" s="3"/>
      <c r="EM2454" s="3"/>
      <c r="EN2454" s="3"/>
    </row>
    <row r="2455" spans="1:144" x14ac:dyDescent="0.2">
      <c r="A2455" s="138"/>
      <c r="B2455" s="56"/>
      <c r="C2455" s="41"/>
      <c r="D2455" s="38"/>
      <c r="E2455" s="42"/>
      <c r="F2455" s="1"/>
      <c r="G2455" s="51"/>
      <c r="H2455" s="43"/>
      <c r="I2455" s="51"/>
      <c r="J2455" s="41"/>
      <c r="K2455" s="41"/>
      <c r="L2455" s="2"/>
      <c r="M2455" s="42"/>
      <c r="N2455" s="5"/>
      <c r="O2455" s="4"/>
      <c r="P2455" s="4"/>
      <c r="Q2455" s="4"/>
      <c r="R2455" s="5"/>
      <c r="S2455" s="3"/>
      <c r="T2455" s="4"/>
      <c r="U2455" s="5"/>
      <c r="V2455" s="5"/>
      <c r="W2455" s="5"/>
      <c r="X2455" s="4"/>
      <c r="Y2455" s="6"/>
      <c r="Z2455" s="4"/>
      <c r="AA2455" s="4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  <c r="CV2455" s="3"/>
      <c r="CW2455" s="3"/>
      <c r="CX2455" s="3"/>
      <c r="CY2455" s="3"/>
      <c r="CZ2455" s="3"/>
      <c r="DA2455" s="3"/>
      <c r="DB2455" s="3"/>
      <c r="DC2455" s="3"/>
      <c r="DD2455" s="3"/>
      <c r="DE2455" s="3"/>
      <c r="DF2455" s="3"/>
      <c r="DG2455" s="3"/>
      <c r="DH2455" s="3"/>
      <c r="DI2455" s="3"/>
      <c r="DJ2455" s="3"/>
      <c r="DK2455" s="3"/>
      <c r="DL2455" s="3"/>
      <c r="DM2455" s="3"/>
      <c r="DN2455" s="3"/>
      <c r="DO2455" s="3"/>
      <c r="DP2455" s="3"/>
      <c r="DQ2455" s="3"/>
      <c r="DR2455" s="3"/>
      <c r="DS2455" s="3"/>
      <c r="DT2455" s="3"/>
      <c r="DU2455" s="3"/>
      <c r="DV2455" s="3"/>
      <c r="DW2455" s="3"/>
      <c r="DX2455" s="3"/>
      <c r="DY2455" s="3"/>
      <c r="DZ2455" s="3"/>
      <c r="EA2455" s="3"/>
      <c r="EB2455" s="3"/>
      <c r="EC2455" s="3"/>
      <c r="ED2455" s="3"/>
      <c r="EE2455" s="3"/>
      <c r="EF2455" s="3"/>
      <c r="EG2455" s="3"/>
      <c r="EH2455" s="3"/>
      <c r="EI2455" s="3"/>
      <c r="EJ2455" s="3"/>
      <c r="EK2455" s="3"/>
      <c r="EL2455" s="3"/>
      <c r="EM2455" s="3"/>
      <c r="EN2455" s="3"/>
    </row>
    <row r="2456" spans="1:144" x14ac:dyDescent="0.2">
      <c r="A2456" s="138"/>
      <c r="B2456" s="56"/>
      <c r="C2456" s="41"/>
      <c r="D2456" s="38"/>
      <c r="E2456" s="42"/>
      <c r="F2456" s="1"/>
      <c r="G2456" s="51"/>
      <c r="H2456" s="43"/>
      <c r="I2456" s="51"/>
      <c r="J2456" s="41"/>
      <c r="K2456" s="41"/>
      <c r="L2456" s="2"/>
      <c r="M2456" s="42"/>
      <c r="N2456" s="5"/>
      <c r="O2456" s="4"/>
      <c r="P2456" s="4"/>
      <c r="Q2456" s="4"/>
      <c r="R2456" s="5"/>
      <c r="S2456" s="3"/>
      <c r="T2456" s="4"/>
      <c r="U2456" s="5"/>
      <c r="V2456" s="5"/>
      <c r="W2456" s="5"/>
      <c r="X2456" s="4"/>
      <c r="Y2456" s="6"/>
      <c r="Z2456" s="4"/>
      <c r="AA2456" s="4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  <c r="CC2456" s="3"/>
      <c r="CD2456" s="3"/>
      <c r="CE2456" s="3"/>
      <c r="CF2456" s="3"/>
      <c r="CG2456" s="3"/>
      <c r="CH2456" s="3"/>
      <c r="CI2456" s="3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  <c r="CU2456" s="3"/>
      <c r="CV2456" s="3"/>
      <c r="CW2456" s="3"/>
      <c r="CX2456" s="3"/>
      <c r="CY2456" s="3"/>
      <c r="CZ2456" s="3"/>
      <c r="DA2456" s="3"/>
      <c r="DB2456" s="3"/>
      <c r="DC2456" s="3"/>
      <c r="DD2456" s="3"/>
      <c r="DE2456" s="3"/>
      <c r="DF2456" s="3"/>
      <c r="DG2456" s="3"/>
      <c r="DH2456" s="3"/>
      <c r="DI2456" s="3"/>
      <c r="DJ2456" s="3"/>
      <c r="DK2456" s="3"/>
      <c r="DL2456" s="3"/>
      <c r="DM2456" s="3"/>
      <c r="DN2456" s="3"/>
      <c r="DO2456" s="3"/>
      <c r="DP2456" s="3"/>
      <c r="DQ2456" s="3"/>
      <c r="DR2456" s="3"/>
      <c r="DS2456" s="3"/>
      <c r="DT2456" s="3"/>
      <c r="DU2456" s="3"/>
      <c r="DV2456" s="3"/>
      <c r="DW2456" s="3"/>
      <c r="DX2456" s="3"/>
      <c r="DY2456" s="3"/>
      <c r="DZ2456" s="3"/>
      <c r="EA2456" s="3"/>
      <c r="EB2456" s="3"/>
      <c r="EC2456" s="3"/>
      <c r="ED2456" s="3"/>
      <c r="EE2456" s="3"/>
      <c r="EF2456" s="3"/>
      <c r="EG2456" s="3"/>
      <c r="EH2456" s="3"/>
      <c r="EI2456" s="3"/>
      <c r="EJ2456" s="3"/>
      <c r="EK2456" s="3"/>
      <c r="EL2456" s="3"/>
      <c r="EM2456" s="3"/>
      <c r="EN2456" s="3"/>
    </row>
    <row r="2457" spans="1:144" x14ac:dyDescent="0.2">
      <c r="A2457" s="138"/>
      <c r="B2457" s="56"/>
      <c r="C2457" s="41"/>
      <c r="D2457" s="38"/>
      <c r="E2457" s="42"/>
      <c r="F2457" s="1"/>
      <c r="G2457" s="51"/>
      <c r="H2457" s="43"/>
      <c r="I2457" s="51"/>
      <c r="J2457" s="41"/>
      <c r="K2457" s="41"/>
      <c r="L2457" s="2"/>
      <c r="M2457" s="42"/>
      <c r="N2457" s="5"/>
      <c r="O2457" s="4"/>
      <c r="P2457" s="4"/>
      <c r="Q2457" s="4"/>
      <c r="R2457" s="5"/>
      <c r="S2457" s="3"/>
      <c r="T2457" s="4"/>
      <c r="U2457" s="5"/>
      <c r="V2457" s="5"/>
      <c r="W2457" s="5"/>
      <c r="X2457" s="4"/>
      <c r="Y2457" s="6"/>
      <c r="Z2457" s="4"/>
      <c r="AA2457" s="4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  <c r="CV2457" s="3"/>
      <c r="CW2457" s="3"/>
      <c r="CX2457" s="3"/>
      <c r="CY2457" s="3"/>
      <c r="CZ2457" s="3"/>
      <c r="DA2457" s="3"/>
      <c r="DB2457" s="3"/>
      <c r="DC2457" s="3"/>
      <c r="DD2457" s="3"/>
      <c r="DE2457" s="3"/>
      <c r="DF2457" s="3"/>
      <c r="DG2457" s="3"/>
      <c r="DH2457" s="3"/>
      <c r="DI2457" s="3"/>
      <c r="DJ2457" s="3"/>
      <c r="DK2457" s="3"/>
      <c r="DL2457" s="3"/>
      <c r="DM2457" s="3"/>
      <c r="DN2457" s="3"/>
      <c r="DO2457" s="3"/>
      <c r="DP2457" s="3"/>
      <c r="DQ2457" s="3"/>
      <c r="DR2457" s="3"/>
      <c r="DS2457" s="3"/>
      <c r="DT2457" s="3"/>
      <c r="DU2457" s="3"/>
      <c r="DV2457" s="3"/>
      <c r="DW2457" s="3"/>
      <c r="DX2457" s="3"/>
      <c r="DY2457" s="3"/>
      <c r="DZ2457" s="3"/>
      <c r="EA2457" s="3"/>
      <c r="EB2457" s="3"/>
      <c r="EC2457" s="3"/>
      <c r="ED2457" s="3"/>
      <c r="EE2457" s="3"/>
      <c r="EF2457" s="3"/>
      <c r="EG2457" s="3"/>
      <c r="EH2457" s="3"/>
      <c r="EI2457" s="3"/>
      <c r="EJ2457" s="3"/>
      <c r="EK2457" s="3"/>
      <c r="EL2457" s="3"/>
      <c r="EM2457" s="3"/>
      <c r="EN2457" s="3"/>
    </row>
    <row r="2458" spans="1:144" x14ac:dyDescent="0.2">
      <c r="A2458" s="138"/>
      <c r="B2458" s="56"/>
      <c r="C2458" s="41"/>
      <c r="D2458" s="38"/>
      <c r="E2458" s="42"/>
      <c r="F2458" s="1"/>
      <c r="G2458" s="51"/>
      <c r="H2458" s="43"/>
      <c r="I2458" s="51"/>
      <c r="J2458" s="41"/>
      <c r="K2458" s="41"/>
      <c r="L2458" s="2"/>
      <c r="M2458" s="42"/>
      <c r="N2458" s="5"/>
      <c r="O2458" s="4"/>
      <c r="P2458" s="4"/>
      <c r="Q2458" s="4"/>
      <c r="R2458" s="5"/>
      <c r="S2458" s="3"/>
      <c r="T2458" s="4"/>
      <c r="U2458" s="5"/>
      <c r="V2458" s="5"/>
      <c r="W2458" s="5"/>
      <c r="X2458" s="4"/>
      <c r="Y2458" s="6"/>
      <c r="Z2458" s="4"/>
      <c r="AA2458" s="4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  <c r="CC2458" s="3"/>
      <c r="CD2458" s="3"/>
      <c r="CE2458" s="3"/>
      <c r="CF2458" s="3"/>
      <c r="CG2458" s="3"/>
      <c r="CH2458" s="3"/>
      <c r="CI2458" s="3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  <c r="CU2458" s="3"/>
      <c r="CV2458" s="3"/>
      <c r="CW2458" s="3"/>
      <c r="CX2458" s="3"/>
      <c r="CY2458" s="3"/>
      <c r="CZ2458" s="3"/>
      <c r="DA2458" s="3"/>
      <c r="DB2458" s="3"/>
      <c r="DC2458" s="3"/>
      <c r="DD2458" s="3"/>
      <c r="DE2458" s="3"/>
      <c r="DF2458" s="3"/>
      <c r="DG2458" s="3"/>
      <c r="DH2458" s="3"/>
      <c r="DI2458" s="3"/>
      <c r="DJ2458" s="3"/>
      <c r="DK2458" s="3"/>
      <c r="DL2458" s="3"/>
      <c r="DM2458" s="3"/>
      <c r="DN2458" s="3"/>
      <c r="DO2458" s="3"/>
      <c r="DP2458" s="3"/>
      <c r="DQ2458" s="3"/>
      <c r="DR2458" s="3"/>
      <c r="DS2458" s="3"/>
      <c r="DT2458" s="3"/>
      <c r="DU2458" s="3"/>
      <c r="DV2458" s="3"/>
      <c r="DW2458" s="3"/>
      <c r="DX2458" s="3"/>
      <c r="DY2458" s="3"/>
      <c r="DZ2458" s="3"/>
      <c r="EA2458" s="3"/>
      <c r="EB2458" s="3"/>
      <c r="EC2458" s="3"/>
      <c r="ED2458" s="3"/>
      <c r="EE2458" s="3"/>
      <c r="EF2458" s="3"/>
      <c r="EG2458" s="3"/>
      <c r="EH2458" s="3"/>
      <c r="EI2458" s="3"/>
      <c r="EJ2458" s="3"/>
      <c r="EK2458" s="3"/>
      <c r="EL2458" s="3"/>
      <c r="EM2458" s="3"/>
      <c r="EN2458" s="3"/>
    </row>
    <row r="2459" spans="1:144" x14ac:dyDescent="0.2">
      <c r="A2459" s="138"/>
      <c r="B2459" s="56"/>
      <c r="C2459" s="41"/>
      <c r="D2459" s="38"/>
      <c r="E2459" s="42"/>
      <c r="F2459" s="1"/>
      <c r="G2459" s="51"/>
      <c r="H2459" s="43"/>
      <c r="I2459" s="51"/>
      <c r="J2459" s="41"/>
      <c r="K2459" s="41"/>
      <c r="L2459" s="2"/>
      <c r="M2459" s="42"/>
      <c r="N2459" s="5"/>
      <c r="O2459" s="4"/>
      <c r="P2459" s="4"/>
      <c r="Q2459" s="4"/>
      <c r="R2459" s="5"/>
      <c r="S2459" s="3"/>
      <c r="T2459" s="4"/>
      <c r="U2459" s="5"/>
      <c r="V2459" s="5"/>
      <c r="W2459" s="5"/>
      <c r="X2459" s="4"/>
      <c r="Y2459" s="6"/>
      <c r="Z2459" s="4"/>
      <c r="AA2459" s="4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  <c r="CC2459" s="3"/>
      <c r="CD2459" s="3"/>
      <c r="CE2459" s="3"/>
      <c r="CF2459" s="3"/>
      <c r="CG2459" s="3"/>
      <c r="CH2459" s="3"/>
      <c r="CI2459" s="3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  <c r="CU2459" s="3"/>
      <c r="CV2459" s="3"/>
      <c r="CW2459" s="3"/>
      <c r="CX2459" s="3"/>
      <c r="CY2459" s="3"/>
      <c r="CZ2459" s="3"/>
      <c r="DA2459" s="3"/>
      <c r="DB2459" s="3"/>
      <c r="DC2459" s="3"/>
      <c r="DD2459" s="3"/>
      <c r="DE2459" s="3"/>
      <c r="DF2459" s="3"/>
      <c r="DG2459" s="3"/>
      <c r="DH2459" s="3"/>
      <c r="DI2459" s="3"/>
      <c r="DJ2459" s="3"/>
      <c r="DK2459" s="3"/>
      <c r="DL2459" s="3"/>
      <c r="DM2459" s="3"/>
      <c r="DN2459" s="3"/>
      <c r="DO2459" s="3"/>
      <c r="DP2459" s="3"/>
      <c r="DQ2459" s="3"/>
      <c r="DR2459" s="3"/>
      <c r="DS2459" s="3"/>
      <c r="DT2459" s="3"/>
      <c r="DU2459" s="3"/>
      <c r="DV2459" s="3"/>
      <c r="DW2459" s="3"/>
      <c r="DX2459" s="3"/>
      <c r="DY2459" s="3"/>
      <c r="DZ2459" s="3"/>
      <c r="EA2459" s="3"/>
      <c r="EB2459" s="3"/>
      <c r="EC2459" s="3"/>
      <c r="ED2459" s="3"/>
      <c r="EE2459" s="3"/>
      <c r="EF2459" s="3"/>
      <c r="EG2459" s="3"/>
      <c r="EH2459" s="3"/>
      <c r="EI2459" s="3"/>
      <c r="EJ2459" s="3"/>
      <c r="EK2459" s="3"/>
      <c r="EL2459" s="3"/>
      <c r="EM2459" s="3"/>
      <c r="EN2459" s="3"/>
    </row>
    <row r="2460" spans="1:144" x14ac:dyDescent="0.2">
      <c r="A2460" s="138"/>
      <c r="B2460" s="56"/>
      <c r="C2460" s="41"/>
      <c r="D2460" s="38"/>
      <c r="E2460" s="42"/>
      <c r="F2460" s="1"/>
      <c r="G2460" s="51"/>
      <c r="H2460" s="43"/>
      <c r="I2460" s="51"/>
      <c r="J2460" s="41"/>
      <c r="K2460" s="41"/>
      <c r="L2460" s="2"/>
      <c r="M2460" s="42"/>
      <c r="N2460" s="5"/>
      <c r="O2460" s="4"/>
      <c r="P2460" s="4"/>
      <c r="Q2460" s="4"/>
      <c r="R2460" s="5"/>
      <c r="S2460" s="3"/>
      <c r="T2460" s="4"/>
      <c r="U2460" s="5"/>
      <c r="V2460" s="5"/>
      <c r="W2460" s="5"/>
      <c r="X2460" s="4"/>
      <c r="Y2460" s="6"/>
      <c r="Z2460" s="4"/>
      <c r="AA2460" s="4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  <c r="CH2460" s="3"/>
      <c r="CI2460" s="3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  <c r="CU2460" s="3"/>
      <c r="CV2460" s="3"/>
      <c r="CW2460" s="3"/>
      <c r="CX2460" s="3"/>
      <c r="CY2460" s="3"/>
      <c r="CZ2460" s="3"/>
      <c r="DA2460" s="3"/>
      <c r="DB2460" s="3"/>
      <c r="DC2460" s="3"/>
      <c r="DD2460" s="3"/>
      <c r="DE2460" s="3"/>
      <c r="DF2460" s="3"/>
      <c r="DG2460" s="3"/>
      <c r="DH2460" s="3"/>
      <c r="DI2460" s="3"/>
      <c r="DJ2460" s="3"/>
      <c r="DK2460" s="3"/>
      <c r="DL2460" s="3"/>
      <c r="DM2460" s="3"/>
      <c r="DN2460" s="3"/>
      <c r="DO2460" s="3"/>
      <c r="DP2460" s="3"/>
      <c r="DQ2460" s="3"/>
      <c r="DR2460" s="3"/>
      <c r="DS2460" s="3"/>
      <c r="DT2460" s="3"/>
      <c r="DU2460" s="3"/>
      <c r="DV2460" s="3"/>
      <c r="DW2460" s="3"/>
      <c r="DX2460" s="3"/>
      <c r="DY2460" s="3"/>
      <c r="DZ2460" s="3"/>
      <c r="EA2460" s="3"/>
      <c r="EB2460" s="3"/>
      <c r="EC2460" s="3"/>
      <c r="ED2460" s="3"/>
      <c r="EE2460" s="3"/>
      <c r="EF2460" s="3"/>
      <c r="EG2460" s="3"/>
      <c r="EH2460" s="3"/>
      <c r="EI2460" s="3"/>
      <c r="EJ2460" s="3"/>
      <c r="EK2460" s="3"/>
      <c r="EL2460" s="3"/>
      <c r="EM2460" s="3"/>
      <c r="EN2460" s="3"/>
    </row>
    <row r="2461" spans="1:144" x14ac:dyDescent="0.2">
      <c r="A2461" s="138"/>
      <c r="B2461" s="56"/>
      <c r="C2461" s="41"/>
      <c r="D2461" s="38"/>
      <c r="E2461" s="42"/>
      <c r="F2461" s="1"/>
      <c r="G2461" s="51"/>
      <c r="H2461" s="43"/>
      <c r="I2461" s="51"/>
      <c r="J2461" s="41"/>
      <c r="K2461" s="41"/>
      <c r="L2461" s="2"/>
      <c r="M2461" s="42"/>
      <c r="N2461" s="5"/>
      <c r="O2461" s="4"/>
      <c r="P2461" s="4"/>
      <c r="Q2461" s="4"/>
      <c r="R2461" s="5"/>
      <c r="S2461" s="3"/>
      <c r="T2461" s="4"/>
      <c r="U2461" s="5"/>
      <c r="V2461" s="5"/>
      <c r="W2461" s="5"/>
      <c r="X2461" s="4"/>
      <c r="Y2461" s="6"/>
      <c r="Z2461" s="4"/>
      <c r="AA2461" s="4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  <c r="CH2461" s="3"/>
      <c r="CI2461" s="3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  <c r="CU2461" s="3"/>
      <c r="CV2461" s="3"/>
      <c r="CW2461" s="3"/>
      <c r="CX2461" s="3"/>
      <c r="CY2461" s="3"/>
      <c r="CZ2461" s="3"/>
      <c r="DA2461" s="3"/>
      <c r="DB2461" s="3"/>
      <c r="DC2461" s="3"/>
      <c r="DD2461" s="3"/>
      <c r="DE2461" s="3"/>
      <c r="DF2461" s="3"/>
      <c r="DG2461" s="3"/>
      <c r="DH2461" s="3"/>
      <c r="DI2461" s="3"/>
      <c r="DJ2461" s="3"/>
      <c r="DK2461" s="3"/>
      <c r="DL2461" s="3"/>
      <c r="DM2461" s="3"/>
      <c r="DN2461" s="3"/>
      <c r="DO2461" s="3"/>
      <c r="DP2461" s="3"/>
      <c r="DQ2461" s="3"/>
      <c r="DR2461" s="3"/>
      <c r="DS2461" s="3"/>
      <c r="DT2461" s="3"/>
      <c r="DU2461" s="3"/>
      <c r="DV2461" s="3"/>
      <c r="DW2461" s="3"/>
      <c r="DX2461" s="3"/>
      <c r="DY2461" s="3"/>
      <c r="DZ2461" s="3"/>
      <c r="EA2461" s="3"/>
      <c r="EB2461" s="3"/>
      <c r="EC2461" s="3"/>
      <c r="ED2461" s="3"/>
      <c r="EE2461" s="3"/>
      <c r="EF2461" s="3"/>
      <c r="EG2461" s="3"/>
      <c r="EH2461" s="3"/>
      <c r="EI2461" s="3"/>
      <c r="EJ2461" s="3"/>
      <c r="EK2461" s="3"/>
      <c r="EL2461" s="3"/>
      <c r="EM2461" s="3"/>
      <c r="EN2461" s="3"/>
    </row>
    <row r="2462" spans="1:144" x14ac:dyDescent="0.2">
      <c r="A2462" s="138"/>
      <c r="B2462" s="56"/>
      <c r="C2462" s="41"/>
      <c r="D2462" s="38"/>
      <c r="E2462" s="42"/>
      <c r="F2462" s="1"/>
      <c r="G2462" s="51"/>
      <c r="H2462" s="43"/>
      <c r="I2462" s="51"/>
      <c r="J2462" s="41"/>
      <c r="K2462" s="41"/>
      <c r="L2462" s="2"/>
      <c r="M2462" s="42"/>
      <c r="N2462" s="5"/>
      <c r="O2462" s="4"/>
      <c r="P2462" s="4"/>
      <c r="Q2462" s="4"/>
      <c r="R2462" s="5"/>
      <c r="S2462" s="3"/>
      <c r="T2462" s="4"/>
      <c r="U2462" s="5"/>
      <c r="V2462" s="5"/>
      <c r="W2462" s="5"/>
      <c r="X2462" s="4"/>
      <c r="Y2462" s="6"/>
      <c r="Z2462" s="4"/>
      <c r="AA2462" s="4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  <c r="CH2462" s="3"/>
      <c r="CI2462" s="3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  <c r="CU2462" s="3"/>
      <c r="CV2462" s="3"/>
      <c r="CW2462" s="3"/>
      <c r="CX2462" s="3"/>
      <c r="CY2462" s="3"/>
      <c r="CZ2462" s="3"/>
      <c r="DA2462" s="3"/>
      <c r="DB2462" s="3"/>
      <c r="DC2462" s="3"/>
      <c r="DD2462" s="3"/>
      <c r="DE2462" s="3"/>
      <c r="DF2462" s="3"/>
      <c r="DG2462" s="3"/>
      <c r="DH2462" s="3"/>
      <c r="DI2462" s="3"/>
      <c r="DJ2462" s="3"/>
      <c r="DK2462" s="3"/>
      <c r="DL2462" s="3"/>
      <c r="DM2462" s="3"/>
      <c r="DN2462" s="3"/>
      <c r="DO2462" s="3"/>
      <c r="DP2462" s="3"/>
      <c r="DQ2462" s="3"/>
      <c r="DR2462" s="3"/>
      <c r="DS2462" s="3"/>
      <c r="DT2462" s="3"/>
      <c r="DU2462" s="3"/>
      <c r="DV2462" s="3"/>
      <c r="DW2462" s="3"/>
      <c r="DX2462" s="3"/>
      <c r="DY2462" s="3"/>
      <c r="DZ2462" s="3"/>
      <c r="EA2462" s="3"/>
      <c r="EB2462" s="3"/>
      <c r="EC2462" s="3"/>
      <c r="ED2462" s="3"/>
      <c r="EE2462" s="3"/>
      <c r="EF2462" s="3"/>
      <c r="EG2462" s="3"/>
      <c r="EH2462" s="3"/>
      <c r="EI2462" s="3"/>
      <c r="EJ2462" s="3"/>
      <c r="EK2462" s="3"/>
      <c r="EL2462" s="3"/>
      <c r="EM2462" s="3"/>
      <c r="EN2462" s="3"/>
    </row>
    <row r="2463" spans="1:144" x14ac:dyDescent="0.2">
      <c r="A2463" s="138"/>
      <c r="B2463" s="56"/>
      <c r="C2463" s="41"/>
      <c r="D2463" s="38"/>
      <c r="E2463" s="42"/>
      <c r="F2463" s="1"/>
      <c r="G2463" s="51"/>
      <c r="H2463" s="43"/>
      <c r="I2463" s="51"/>
      <c r="J2463" s="41"/>
      <c r="K2463" s="41"/>
      <c r="L2463" s="2"/>
      <c r="M2463" s="42"/>
      <c r="N2463" s="5"/>
      <c r="O2463" s="4"/>
      <c r="P2463" s="4"/>
      <c r="Q2463" s="4"/>
      <c r="R2463" s="5"/>
      <c r="S2463" s="3"/>
      <c r="T2463" s="4"/>
      <c r="U2463" s="5"/>
      <c r="V2463" s="5"/>
      <c r="W2463" s="5"/>
      <c r="X2463" s="4"/>
      <c r="Y2463" s="6"/>
      <c r="Z2463" s="4"/>
      <c r="AA2463" s="4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  <c r="CH2463" s="3"/>
      <c r="CI2463" s="3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  <c r="CU2463" s="3"/>
      <c r="CV2463" s="3"/>
      <c r="CW2463" s="3"/>
      <c r="CX2463" s="3"/>
      <c r="CY2463" s="3"/>
      <c r="CZ2463" s="3"/>
      <c r="DA2463" s="3"/>
      <c r="DB2463" s="3"/>
      <c r="DC2463" s="3"/>
      <c r="DD2463" s="3"/>
      <c r="DE2463" s="3"/>
      <c r="DF2463" s="3"/>
      <c r="DG2463" s="3"/>
      <c r="DH2463" s="3"/>
      <c r="DI2463" s="3"/>
      <c r="DJ2463" s="3"/>
      <c r="DK2463" s="3"/>
      <c r="DL2463" s="3"/>
      <c r="DM2463" s="3"/>
      <c r="DN2463" s="3"/>
      <c r="DO2463" s="3"/>
      <c r="DP2463" s="3"/>
      <c r="DQ2463" s="3"/>
      <c r="DR2463" s="3"/>
      <c r="DS2463" s="3"/>
      <c r="DT2463" s="3"/>
      <c r="DU2463" s="3"/>
      <c r="DV2463" s="3"/>
      <c r="DW2463" s="3"/>
      <c r="DX2463" s="3"/>
      <c r="DY2463" s="3"/>
      <c r="DZ2463" s="3"/>
      <c r="EA2463" s="3"/>
      <c r="EB2463" s="3"/>
      <c r="EC2463" s="3"/>
      <c r="ED2463" s="3"/>
      <c r="EE2463" s="3"/>
      <c r="EF2463" s="3"/>
      <c r="EG2463" s="3"/>
      <c r="EH2463" s="3"/>
      <c r="EI2463" s="3"/>
      <c r="EJ2463" s="3"/>
      <c r="EK2463" s="3"/>
      <c r="EL2463" s="3"/>
      <c r="EM2463" s="3"/>
      <c r="EN2463" s="3"/>
    </row>
    <row r="2464" spans="1:144" x14ac:dyDescent="0.2">
      <c r="A2464" s="138"/>
      <c r="B2464" s="56"/>
      <c r="C2464" s="41"/>
      <c r="D2464" s="38"/>
      <c r="E2464" s="42"/>
      <c r="F2464" s="1"/>
      <c r="G2464" s="51"/>
      <c r="H2464" s="43"/>
      <c r="I2464" s="51"/>
      <c r="J2464" s="41"/>
      <c r="K2464" s="41"/>
      <c r="L2464" s="2"/>
      <c r="M2464" s="42"/>
      <c r="N2464" s="5"/>
      <c r="O2464" s="4"/>
      <c r="P2464" s="4"/>
      <c r="Q2464" s="4"/>
      <c r="R2464" s="5"/>
      <c r="S2464" s="3"/>
      <c r="T2464" s="4"/>
      <c r="U2464" s="5"/>
      <c r="V2464" s="5"/>
      <c r="W2464" s="5"/>
      <c r="X2464" s="4"/>
      <c r="Y2464" s="6"/>
      <c r="Z2464" s="4"/>
      <c r="AA2464" s="4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  <c r="CH2464" s="3"/>
      <c r="CI2464" s="3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  <c r="CU2464" s="3"/>
      <c r="CV2464" s="3"/>
      <c r="CW2464" s="3"/>
      <c r="CX2464" s="3"/>
      <c r="CY2464" s="3"/>
      <c r="CZ2464" s="3"/>
      <c r="DA2464" s="3"/>
      <c r="DB2464" s="3"/>
      <c r="DC2464" s="3"/>
      <c r="DD2464" s="3"/>
      <c r="DE2464" s="3"/>
      <c r="DF2464" s="3"/>
      <c r="DG2464" s="3"/>
      <c r="DH2464" s="3"/>
      <c r="DI2464" s="3"/>
      <c r="DJ2464" s="3"/>
      <c r="DK2464" s="3"/>
      <c r="DL2464" s="3"/>
      <c r="DM2464" s="3"/>
      <c r="DN2464" s="3"/>
      <c r="DO2464" s="3"/>
      <c r="DP2464" s="3"/>
      <c r="DQ2464" s="3"/>
      <c r="DR2464" s="3"/>
      <c r="DS2464" s="3"/>
      <c r="DT2464" s="3"/>
      <c r="DU2464" s="3"/>
      <c r="DV2464" s="3"/>
      <c r="DW2464" s="3"/>
      <c r="DX2464" s="3"/>
      <c r="DY2464" s="3"/>
      <c r="DZ2464" s="3"/>
      <c r="EA2464" s="3"/>
      <c r="EB2464" s="3"/>
      <c r="EC2464" s="3"/>
      <c r="ED2464" s="3"/>
      <c r="EE2464" s="3"/>
      <c r="EF2464" s="3"/>
      <c r="EG2464" s="3"/>
      <c r="EH2464" s="3"/>
      <c r="EI2464" s="3"/>
      <c r="EJ2464" s="3"/>
      <c r="EK2464" s="3"/>
      <c r="EL2464" s="3"/>
      <c r="EM2464" s="3"/>
      <c r="EN2464" s="3"/>
    </row>
    <row r="2465" spans="1:144" x14ac:dyDescent="0.2">
      <c r="A2465" s="138"/>
      <c r="B2465" s="56"/>
      <c r="C2465" s="41"/>
      <c r="D2465" s="38"/>
      <c r="E2465" s="42"/>
      <c r="F2465" s="1"/>
      <c r="G2465" s="51"/>
      <c r="H2465" s="43"/>
      <c r="I2465" s="51"/>
      <c r="J2465" s="41"/>
      <c r="K2465" s="41"/>
      <c r="L2465" s="2"/>
      <c r="M2465" s="42"/>
      <c r="N2465" s="5"/>
      <c r="O2465" s="4"/>
      <c r="P2465" s="4"/>
      <c r="Q2465" s="4"/>
      <c r="R2465" s="5"/>
      <c r="S2465" s="3"/>
      <c r="T2465" s="4"/>
      <c r="U2465" s="5"/>
      <c r="V2465" s="5"/>
      <c r="W2465" s="5"/>
      <c r="X2465" s="4"/>
      <c r="Y2465" s="6"/>
      <c r="Z2465" s="4"/>
      <c r="AA2465" s="4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  <c r="CH2465" s="3"/>
      <c r="CI2465" s="3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  <c r="CU2465" s="3"/>
      <c r="CV2465" s="3"/>
      <c r="CW2465" s="3"/>
      <c r="CX2465" s="3"/>
      <c r="CY2465" s="3"/>
      <c r="CZ2465" s="3"/>
      <c r="DA2465" s="3"/>
      <c r="DB2465" s="3"/>
      <c r="DC2465" s="3"/>
      <c r="DD2465" s="3"/>
      <c r="DE2465" s="3"/>
      <c r="DF2465" s="3"/>
      <c r="DG2465" s="3"/>
      <c r="DH2465" s="3"/>
      <c r="DI2465" s="3"/>
      <c r="DJ2465" s="3"/>
      <c r="DK2465" s="3"/>
      <c r="DL2465" s="3"/>
      <c r="DM2465" s="3"/>
      <c r="DN2465" s="3"/>
      <c r="DO2465" s="3"/>
      <c r="DP2465" s="3"/>
      <c r="DQ2465" s="3"/>
      <c r="DR2465" s="3"/>
      <c r="DS2465" s="3"/>
      <c r="DT2465" s="3"/>
      <c r="DU2465" s="3"/>
      <c r="DV2465" s="3"/>
      <c r="DW2465" s="3"/>
      <c r="DX2465" s="3"/>
      <c r="DY2465" s="3"/>
      <c r="DZ2465" s="3"/>
      <c r="EA2465" s="3"/>
      <c r="EB2465" s="3"/>
      <c r="EC2465" s="3"/>
      <c r="ED2465" s="3"/>
      <c r="EE2465" s="3"/>
      <c r="EF2465" s="3"/>
      <c r="EG2465" s="3"/>
      <c r="EH2465" s="3"/>
      <c r="EI2465" s="3"/>
      <c r="EJ2465" s="3"/>
      <c r="EK2465" s="3"/>
      <c r="EL2465" s="3"/>
      <c r="EM2465" s="3"/>
      <c r="EN2465" s="3"/>
    </row>
    <row r="2466" spans="1:144" x14ac:dyDescent="0.2">
      <c r="A2466" s="138"/>
      <c r="B2466" s="56"/>
      <c r="C2466" s="41"/>
      <c r="D2466" s="38"/>
      <c r="E2466" s="42"/>
      <c r="F2466" s="1"/>
      <c r="G2466" s="51"/>
      <c r="H2466" s="43"/>
      <c r="I2466" s="51"/>
      <c r="J2466" s="41"/>
      <c r="K2466" s="41"/>
      <c r="L2466" s="2"/>
      <c r="M2466" s="42"/>
      <c r="N2466" s="5"/>
      <c r="O2466" s="4"/>
      <c r="P2466" s="4"/>
      <c r="Q2466" s="4"/>
      <c r="R2466" s="5"/>
      <c r="S2466" s="3"/>
      <c r="T2466" s="4"/>
      <c r="U2466" s="5"/>
      <c r="V2466" s="5"/>
      <c r="W2466" s="5"/>
      <c r="X2466" s="4"/>
      <c r="Y2466" s="6"/>
      <c r="Z2466" s="4"/>
      <c r="AA2466" s="4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  <c r="CV2466" s="3"/>
      <c r="CW2466" s="3"/>
      <c r="CX2466" s="3"/>
      <c r="CY2466" s="3"/>
      <c r="CZ2466" s="3"/>
      <c r="DA2466" s="3"/>
      <c r="DB2466" s="3"/>
      <c r="DC2466" s="3"/>
      <c r="DD2466" s="3"/>
      <c r="DE2466" s="3"/>
      <c r="DF2466" s="3"/>
      <c r="DG2466" s="3"/>
      <c r="DH2466" s="3"/>
      <c r="DI2466" s="3"/>
      <c r="DJ2466" s="3"/>
      <c r="DK2466" s="3"/>
      <c r="DL2466" s="3"/>
      <c r="DM2466" s="3"/>
      <c r="DN2466" s="3"/>
      <c r="DO2466" s="3"/>
      <c r="DP2466" s="3"/>
      <c r="DQ2466" s="3"/>
      <c r="DR2466" s="3"/>
      <c r="DS2466" s="3"/>
      <c r="DT2466" s="3"/>
      <c r="DU2466" s="3"/>
      <c r="DV2466" s="3"/>
      <c r="DW2466" s="3"/>
      <c r="DX2466" s="3"/>
      <c r="DY2466" s="3"/>
      <c r="DZ2466" s="3"/>
      <c r="EA2466" s="3"/>
      <c r="EB2466" s="3"/>
      <c r="EC2466" s="3"/>
      <c r="ED2466" s="3"/>
      <c r="EE2466" s="3"/>
      <c r="EF2466" s="3"/>
      <c r="EG2466" s="3"/>
      <c r="EH2466" s="3"/>
      <c r="EI2466" s="3"/>
      <c r="EJ2466" s="3"/>
      <c r="EK2466" s="3"/>
      <c r="EL2466" s="3"/>
      <c r="EM2466" s="3"/>
      <c r="EN2466" s="3"/>
    </row>
    <row r="2467" spans="1:144" x14ac:dyDescent="0.2">
      <c r="A2467" s="138"/>
      <c r="B2467" s="56"/>
      <c r="C2467" s="41"/>
      <c r="D2467" s="38"/>
      <c r="E2467" s="42"/>
      <c r="F2467" s="1"/>
      <c r="G2467" s="51"/>
      <c r="H2467" s="43"/>
      <c r="I2467" s="51"/>
      <c r="J2467" s="41"/>
      <c r="K2467" s="41"/>
      <c r="L2467" s="2"/>
      <c r="M2467" s="42"/>
      <c r="N2467" s="5"/>
      <c r="O2467" s="4"/>
      <c r="P2467" s="4"/>
      <c r="Q2467" s="4"/>
      <c r="R2467" s="5"/>
      <c r="S2467" s="3"/>
      <c r="T2467" s="4"/>
      <c r="U2467" s="5"/>
      <c r="V2467" s="5"/>
      <c r="W2467" s="5"/>
      <c r="X2467" s="4"/>
      <c r="Y2467" s="6"/>
      <c r="Z2467" s="4"/>
      <c r="AA2467" s="4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  <c r="CC2467" s="3"/>
      <c r="CD2467" s="3"/>
      <c r="CE2467" s="3"/>
      <c r="CF2467" s="3"/>
      <c r="CG2467" s="3"/>
      <c r="CH2467" s="3"/>
      <c r="CI2467" s="3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  <c r="CU2467" s="3"/>
      <c r="CV2467" s="3"/>
      <c r="CW2467" s="3"/>
      <c r="CX2467" s="3"/>
      <c r="CY2467" s="3"/>
      <c r="CZ2467" s="3"/>
      <c r="DA2467" s="3"/>
      <c r="DB2467" s="3"/>
      <c r="DC2467" s="3"/>
      <c r="DD2467" s="3"/>
      <c r="DE2467" s="3"/>
      <c r="DF2467" s="3"/>
      <c r="DG2467" s="3"/>
      <c r="DH2467" s="3"/>
      <c r="DI2467" s="3"/>
      <c r="DJ2467" s="3"/>
      <c r="DK2467" s="3"/>
      <c r="DL2467" s="3"/>
      <c r="DM2467" s="3"/>
      <c r="DN2467" s="3"/>
      <c r="DO2467" s="3"/>
      <c r="DP2467" s="3"/>
      <c r="DQ2467" s="3"/>
      <c r="DR2467" s="3"/>
      <c r="DS2467" s="3"/>
      <c r="DT2467" s="3"/>
      <c r="DU2467" s="3"/>
      <c r="DV2467" s="3"/>
      <c r="DW2467" s="3"/>
      <c r="DX2467" s="3"/>
      <c r="DY2467" s="3"/>
      <c r="DZ2467" s="3"/>
      <c r="EA2467" s="3"/>
      <c r="EB2467" s="3"/>
      <c r="EC2467" s="3"/>
      <c r="ED2467" s="3"/>
      <c r="EE2467" s="3"/>
      <c r="EF2467" s="3"/>
      <c r="EG2467" s="3"/>
      <c r="EH2467" s="3"/>
      <c r="EI2467" s="3"/>
      <c r="EJ2467" s="3"/>
      <c r="EK2467" s="3"/>
      <c r="EL2467" s="3"/>
      <c r="EM2467" s="3"/>
      <c r="EN2467" s="3"/>
    </row>
    <row r="2468" spans="1:144" x14ac:dyDescent="0.2">
      <c r="A2468" s="138"/>
      <c r="B2468" s="56"/>
      <c r="C2468" s="41"/>
      <c r="D2468" s="38"/>
      <c r="E2468" s="42"/>
      <c r="F2468" s="1"/>
      <c r="G2468" s="51"/>
      <c r="H2468" s="43"/>
      <c r="I2468" s="51"/>
      <c r="J2468" s="41"/>
      <c r="K2468" s="41"/>
      <c r="L2468" s="2"/>
      <c r="M2468" s="42"/>
      <c r="N2468" s="5"/>
      <c r="O2468" s="4"/>
      <c r="P2468" s="4"/>
      <c r="Q2468" s="4"/>
      <c r="R2468" s="5"/>
      <c r="S2468" s="3"/>
      <c r="T2468" s="4"/>
      <c r="U2468" s="5"/>
      <c r="V2468" s="5"/>
      <c r="W2468" s="5"/>
      <c r="X2468" s="4"/>
      <c r="Y2468" s="6"/>
      <c r="Z2468" s="4"/>
      <c r="AA2468" s="4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  <c r="CC2468" s="3"/>
      <c r="CD2468" s="3"/>
      <c r="CE2468" s="3"/>
      <c r="CF2468" s="3"/>
      <c r="CG2468" s="3"/>
      <c r="CH2468" s="3"/>
      <c r="CI2468" s="3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  <c r="CU2468" s="3"/>
      <c r="CV2468" s="3"/>
      <c r="CW2468" s="3"/>
      <c r="CX2468" s="3"/>
      <c r="CY2468" s="3"/>
      <c r="CZ2468" s="3"/>
      <c r="DA2468" s="3"/>
      <c r="DB2468" s="3"/>
      <c r="DC2468" s="3"/>
      <c r="DD2468" s="3"/>
      <c r="DE2468" s="3"/>
      <c r="DF2468" s="3"/>
      <c r="DG2468" s="3"/>
      <c r="DH2468" s="3"/>
      <c r="DI2468" s="3"/>
      <c r="DJ2468" s="3"/>
      <c r="DK2468" s="3"/>
      <c r="DL2468" s="3"/>
      <c r="DM2468" s="3"/>
      <c r="DN2468" s="3"/>
      <c r="DO2468" s="3"/>
      <c r="DP2468" s="3"/>
      <c r="DQ2468" s="3"/>
      <c r="DR2468" s="3"/>
      <c r="DS2468" s="3"/>
      <c r="DT2468" s="3"/>
      <c r="DU2468" s="3"/>
      <c r="DV2468" s="3"/>
      <c r="DW2468" s="3"/>
      <c r="DX2468" s="3"/>
      <c r="DY2468" s="3"/>
      <c r="DZ2468" s="3"/>
      <c r="EA2468" s="3"/>
      <c r="EB2468" s="3"/>
      <c r="EC2468" s="3"/>
      <c r="ED2468" s="3"/>
      <c r="EE2468" s="3"/>
      <c r="EF2468" s="3"/>
      <c r="EG2468" s="3"/>
      <c r="EH2468" s="3"/>
      <c r="EI2468" s="3"/>
      <c r="EJ2468" s="3"/>
      <c r="EK2468" s="3"/>
      <c r="EL2468" s="3"/>
      <c r="EM2468" s="3"/>
      <c r="EN2468" s="3"/>
    </row>
    <row r="2469" spans="1:144" x14ac:dyDescent="0.2">
      <c r="A2469" s="138"/>
      <c r="B2469" s="56"/>
      <c r="C2469" s="41"/>
      <c r="D2469" s="38"/>
      <c r="E2469" s="42"/>
      <c r="F2469" s="1"/>
      <c r="G2469" s="51"/>
      <c r="H2469" s="43"/>
      <c r="I2469" s="51"/>
      <c r="J2469" s="41"/>
      <c r="K2469" s="41"/>
      <c r="L2469" s="2"/>
      <c r="M2469" s="42"/>
      <c r="N2469" s="5"/>
      <c r="O2469" s="4"/>
      <c r="P2469" s="4"/>
      <c r="Q2469" s="4"/>
      <c r="R2469" s="5"/>
      <c r="S2469" s="3"/>
      <c r="T2469" s="4"/>
      <c r="U2469" s="5"/>
      <c r="V2469" s="5"/>
      <c r="W2469" s="5"/>
      <c r="X2469" s="4"/>
      <c r="Y2469" s="6"/>
      <c r="Z2469" s="4"/>
      <c r="AA2469" s="4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  <c r="CC2469" s="3"/>
      <c r="CD2469" s="3"/>
      <c r="CE2469" s="3"/>
      <c r="CF2469" s="3"/>
      <c r="CG2469" s="3"/>
      <c r="CH2469" s="3"/>
      <c r="CI2469" s="3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  <c r="CU2469" s="3"/>
      <c r="CV2469" s="3"/>
      <c r="CW2469" s="3"/>
      <c r="CX2469" s="3"/>
      <c r="CY2469" s="3"/>
      <c r="CZ2469" s="3"/>
      <c r="DA2469" s="3"/>
      <c r="DB2469" s="3"/>
      <c r="DC2469" s="3"/>
      <c r="DD2469" s="3"/>
      <c r="DE2469" s="3"/>
      <c r="DF2469" s="3"/>
      <c r="DG2469" s="3"/>
      <c r="DH2469" s="3"/>
      <c r="DI2469" s="3"/>
      <c r="DJ2469" s="3"/>
      <c r="DK2469" s="3"/>
      <c r="DL2469" s="3"/>
      <c r="DM2469" s="3"/>
      <c r="DN2469" s="3"/>
      <c r="DO2469" s="3"/>
      <c r="DP2469" s="3"/>
      <c r="DQ2469" s="3"/>
      <c r="DR2469" s="3"/>
      <c r="DS2469" s="3"/>
      <c r="DT2469" s="3"/>
      <c r="DU2469" s="3"/>
      <c r="DV2469" s="3"/>
      <c r="DW2469" s="3"/>
      <c r="DX2469" s="3"/>
      <c r="DY2469" s="3"/>
      <c r="DZ2469" s="3"/>
      <c r="EA2469" s="3"/>
      <c r="EB2469" s="3"/>
      <c r="EC2469" s="3"/>
      <c r="ED2469" s="3"/>
      <c r="EE2469" s="3"/>
      <c r="EF2469" s="3"/>
      <c r="EG2469" s="3"/>
      <c r="EH2469" s="3"/>
      <c r="EI2469" s="3"/>
      <c r="EJ2469" s="3"/>
      <c r="EK2469" s="3"/>
      <c r="EL2469" s="3"/>
      <c r="EM2469" s="3"/>
      <c r="EN2469" s="3"/>
    </row>
    <row r="2470" spans="1:144" x14ac:dyDescent="0.2">
      <c r="A2470" s="138"/>
      <c r="B2470" s="56"/>
      <c r="C2470" s="41"/>
      <c r="D2470" s="38"/>
      <c r="E2470" s="42"/>
      <c r="F2470" s="1"/>
      <c r="G2470" s="51"/>
      <c r="H2470" s="43"/>
      <c r="I2470" s="51"/>
      <c r="J2470" s="41"/>
      <c r="K2470" s="41"/>
      <c r="L2470" s="2"/>
      <c r="M2470" s="42"/>
      <c r="N2470" s="5"/>
      <c r="O2470" s="4"/>
      <c r="P2470" s="4"/>
      <c r="Q2470" s="4"/>
      <c r="R2470" s="5"/>
      <c r="S2470" s="3"/>
      <c r="T2470" s="4"/>
      <c r="U2470" s="5"/>
      <c r="V2470" s="5"/>
      <c r="W2470" s="5"/>
      <c r="X2470" s="4"/>
      <c r="Y2470" s="6"/>
      <c r="Z2470" s="4"/>
      <c r="AA2470" s="4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  <c r="CC2470" s="3"/>
      <c r="CD2470" s="3"/>
      <c r="CE2470" s="3"/>
      <c r="CF2470" s="3"/>
      <c r="CG2470" s="3"/>
      <c r="CH2470" s="3"/>
      <c r="CI2470" s="3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  <c r="CU2470" s="3"/>
      <c r="CV2470" s="3"/>
      <c r="CW2470" s="3"/>
      <c r="CX2470" s="3"/>
      <c r="CY2470" s="3"/>
      <c r="CZ2470" s="3"/>
      <c r="DA2470" s="3"/>
      <c r="DB2470" s="3"/>
      <c r="DC2470" s="3"/>
      <c r="DD2470" s="3"/>
      <c r="DE2470" s="3"/>
      <c r="DF2470" s="3"/>
      <c r="DG2470" s="3"/>
      <c r="DH2470" s="3"/>
      <c r="DI2470" s="3"/>
      <c r="DJ2470" s="3"/>
      <c r="DK2470" s="3"/>
      <c r="DL2470" s="3"/>
      <c r="DM2470" s="3"/>
      <c r="DN2470" s="3"/>
      <c r="DO2470" s="3"/>
      <c r="DP2470" s="3"/>
      <c r="DQ2470" s="3"/>
      <c r="DR2470" s="3"/>
      <c r="DS2470" s="3"/>
      <c r="DT2470" s="3"/>
      <c r="DU2470" s="3"/>
      <c r="DV2470" s="3"/>
      <c r="DW2470" s="3"/>
      <c r="DX2470" s="3"/>
      <c r="DY2470" s="3"/>
      <c r="DZ2470" s="3"/>
      <c r="EA2470" s="3"/>
      <c r="EB2470" s="3"/>
      <c r="EC2470" s="3"/>
      <c r="ED2470" s="3"/>
      <c r="EE2470" s="3"/>
      <c r="EF2470" s="3"/>
      <c r="EG2470" s="3"/>
      <c r="EH2470" s="3"/>
      <c r="EI2470" s="3"/>
      <c r="EJ2470" s="3"/>
      <c r="EK2470" s="3"/>
      <c r="EL2470" s="3"/>
      <c r="EM2470" s="3"/>
      <c r="EN2470" s="3"/>
    </row>
    <row r="2471" spans="1:144" x14ac:dyDescent="0.2">
      <c r="A2471" s="138"/>
      <c r="B2471" s="56"/>
      <c r="C2471" s="41"/>
      <c r="D2471" s="38"/>
      <c r="E2471" s="42"/>
      <c r="F2471" s="1"/>
      <c r="G2471" s="51"/>
      <c r="H2471" s="43"/>
      <c r="I2471" s="51"/>
      <c r="J2471" s="41"/>
      <c r="K2471" s="41"/>
      <c r="L2471" s="2"/>
      <c r="M2471" s="42"/>
      <c r="N2471" s="5"/>
      <c r="O2471" s="4"/>
      <c r="P2471" s="4"/>
      <c r="Q2471" s="4"/>
      <c r="R2471" s="5"/>
      <c r="S2471" s="3"/>
      <c r="T2471" s="4"/>
      <c r="U2471" s="5"/>
      <c r="V2471" s="5"/>
      <c r="W2471" s="5"/>
      <c r="X2471" s="4"/>
      <c r="Y2471" s="6"/>
      <c r="Z2471" s="4"/>
      <c r="AA2471" s="4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  <c r="CC2471" s="3"/>
      <c r="CD2471" s="3"/>
      <c r="CE2471" s="3"/>
      <c r="CF2471" s="3"/>
      <c r="CG2471" s="3"/>
      <c r="CH2471" s="3"/>
      <c r="CI2471" s="3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  <c r="CU2471" s="3"/>
      <c r="CV2471" s="3"/>
      <c r="CW2471" s="3"/>
      <c r="CX2471" s="3"/>
      <c r="CY2471" s="3"/>
      <c r="CZ2471" s="3"/>
      <c r="DA2471" s="3"/>
      <c r="DB2471" s="3"/>
      <c r="DC2471" s="3"/>
      <c r="DD2471" s="3"/>
      <c r="DE2471" s="3"/>
      <c r="DF2471" s="3"/>
      <c r="DG2471" s="3"/>
      <c r="DH2471" s="3"/>
      <c r="DI2471" s="3"/>
      <c r="DJ2471" s="3"/>
      <c r="DK2471" s="3"/>
      <c r="DL2471" s="3"/>
      <c r="DM2471" s="3"/>
      <c r="DN2471" s="3"/>
      <c r="DO2471" s="3"/>
      <c r="DP2471" s="3"/>
      <c r="DQ2471" s="3"/>
      <c r="DR2471" s="3"/>
      <c r="DS2471" s="3"/>
      <c r="DT2471" s="3"/>
      <c r="DU2471" s="3"/>
      <c r="DV2471" s="3"/>
      <c r="DW2471" s="3"/>
      <c r="DX2471" s="3"/>
      <c r="DY2471" s="3"/>
      <c r="DZ2471" s="3"/>
      <c r="EA2471" s="3"/>
      <c r="EB2471" s="3"/>
      <c r="EC2471" s="3"/>
      <c r="ED2471" s="3"/>
      <c r="EE2471" s="3"/>
      <c r="EF2471" s="3"/>
      <c r="EG2471" s="3"/>
      <c r="EH2471" s="3"/>
      <c r="EI2471" s="3"/>
      <c r="EJ2471" s="3"/>
      <c r="EK2471" s="3"/>
      <c r="EL2471" s="3"/>
      <c r="EM2471" s="3"/>
      <c r="EN2471" s="3"/>
    </row>
    <row r="2472" spans="1:144" x14ac:dyDescent="0.2">
      <c r="A2472" s="138"/>
      <c r="B2472" s="56"/>
      <c r="C2472" s="41"/>
      <c r="D2472" s="38"/>
      <c r="E2472" s="42"/>
      <c r="F2472" s="1"/>
      <c r="G2472" s="51"/>
      <c r="H2472" s="43"/>
      <c r="I2472" s="51"/>
      <c r="J2472" s="41"/>
      <c r="K2472" s="41"/>
      <c r="L2472" s="2"/>
      <c r="M2472" s="42"/>
      <c r="N2472" s="5"/>
      <c r="O2472" s="4"/>
      <c r="P2472" s="4"/>
      <c r="Q2472" s="4"/>
      <c r="R2472" s="5"/>
      <c r="S2472" s="3"/>
      <c r="T2472" s="4"/>
      <c r="U2472" s="5"/>
      <c r="V2472" s="5"/>
      <c r="W2472" s="5"/>
      <c r="X2472" s="4"/>
      <c r="Y2472" s="6"/>
      <c r="Z2472" s="4"/>
      <c r="AA2472" s="4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  <c r="CC2472" s="3"/>
      <c r="CD2472" s="3"/>
      <c r="CE2472" s="3"/>
      <c r="CF2472" s="3"/>
      <c r="CG2472" s="3"/>
      <c r="CH2472" s="3"/>
      <c r="CI2472" s="3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  <c r="CU2472" s="3"/>
      <c r="CV2472" s="3"/>
      <c r="CW2472" s="3"/>
      <c r="CX2472" s="3"/>
      <c r="CY2472" s="3"/>
      <c r="CZ2472" s="3"/>
      <c r="DA2472" s="3"/>
      <c r="DB2472" s="3"/>
      <c r="DC2472" s="3"/>
      <c r="DD2472" s="3"/>
      <c r="DE2472" s="3"/>
      <c r="DF2472" s="3"/>
      <c r="DG2472" s="3"/>
      <c r="DH2472" s="3"/>
      <c r="DI2472" s="3"/>
      <c r="DJ2472" s="3"/>
      <c r="DK2472" s="3"/>
      <c r="DL2472" s="3"/>
      <c r="DM2472" s="3"/>
      <c r="DN2472" s="3"/>
      <c r="DO2472" s="3"/>
      <c r="DP2472" s="3"/>
      <c r="DQ2472" s="3"/>
      <c r="DR2472" s="3"/>
      <c r="DS2472" s="3"/>
      <c r="DT2472" s="3"/>
      <c r="DU2472" s="3"/>
      <c r="DV2472" s="3"/>
      <c r="DW2472" s="3"/>
      <c r="DX2472" s="3"/>
      <c r="DY2472" s="3"/>
      <c r="DZ2472" s="3"/>
      <c r="EA2472" s="3"/>
      <c r="EB2472" s="3"/>
      <c r="EC2472" s="3"/>
      <c r="ED2472" s="3"/>
      <c r="EE2472" s="3"/>
      <c r="EF2472" s="3"/>
      <c r="EG2472" s="3"/>
      <c r="EH2472" s="3"/>
      <c r="EI2472" s="3"/>
      <c r="EJ2472" s="3"/>
      <c r="EK2472" s="3"/>
      <c r="EL2472" s="3"/>
      <c r="EM2472" s="3"/>
      <c r="EN2472" s="3"/>
    </row>
    <row r="2473" spans="1:144" x14ac:dyDescent="0.2">
      <c r="A2473" s="138"/>
      <c r="B2473" s="56"/>
      <c r="C2473" s="41"/>
      <c r="D2473" s="38"/>
      <c r="E2473" s="42"/>
      <c r="F2473" s="1"/>
      <c r="G2473" s="51"/>
      <c r="H2473" s="43"/>
      <c r="I2473" s="51"/>
      <c r="J2473" s="41"/>
      <c r="K2473" s="41"/>
      <c r="L2473" s="2"/>
      <c r="M2473" s="42"/>
      <c r="N2473" s="5"/>
      <c r="O2473" s="4"/>
      <c r="P2473" s="4"/>
      <c r="Q2473" s="4"/>
      <c r="R2473" s="5"/>
      <c r="S2473" s="3"/>
      <c r="T2473" s="4"/>
      <c r="U2473" s="5"/>
      <c r="V2473" s="5"/>
      <c r="W2473" s="5"/>
      <c r="X2473" s="4"/>
      <c r="Y2473" s="6"/>
      <c r="Z2473" s="4"/>
      <c r="AA2473" s="4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  <c r="BY2473" s="3"/>
      <c r="BZ2473" s="3"/>
      <c r="CA2473" s="3"/>
      <c r="CB2473" s="3"/>
      <c r="CC2473" s="3"/>
      <c r="CD2473" s="3"/>
      <c r="CE2473" s="3"/>
      <c r="CF2473" s="3"/>
      <c r="CG2473" s="3"/>
      <c r="CH2473" s="3"/>
      <c r="CI2473" s="3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  <c r="CU2473" s="3"/>
      <c r="CV2473" s="3"/>
      <c r="CW2473" s="3"/>
      <c r="CX2473" s="3"/>
      <c r="CY2473" s="3"/>
      <c r="CZ2473" s="3"/>
      <c r="DA2473" s="3"/>
      <c r="DB2473" s="3"/>
      <c r="DC2473" s="3"/>
      <c r="DD2473" s="3"/>
      <c r="DE2473" s="3"/>
      <c r="DF2473" s="3"/>
      <c r="DG2473" s="3"/>
      <c r="DH2473" s="3"/>
      <c r="DI2473" s="3"/>
      <c r="DJ2473" s="3"/>
      <c r="DK2473" s="3"/>
      <c r="DL2473" s="3"/>
      <c r="DM2473" s="3"/>
      <c r="DN2473" s="3"/>
      <c r="DO2473" s="3"/>
      <c r="DP2473" s="3"/>
      <c r="DQ2473" s="3"/>
      <c r="DR2473" s="3"/>
      <c r="DS2473" s="3"/>
      <c r="DT2473" s="3"/>
      <c r="DU2473" s="3"/>
      <c r="DV2473" s="3"/>
      <c r="DW2473" s="3"/>
      <c r="DX2473" s="3"/>
      <c r="DY2473" s="3"/>
      <c r="DZ2473" s="3"/>
      <c r="EA2473" s="3"/>
      <c r="EB2473" s="3"/>
      <c r="EC2473" s="3"/>
      <c r="ED2473" s="3"/>
      <c r="EE2473" s="3"/>
      <c r="EF2473" s="3"/>
      <c r="EG2473" s="3"/>
      <c r="EH2473" s="3"/>
      <c r="EI2473" s="3"/>
      <c r="EJ2473" s="3"/>
      <c r="EK2473" s="3"/>
      <c r="EL2473" s="3"/>
      <c r="EM2473" s="3"/>
      <c r="EN2473" s="3"/>
    </row>
    <row r="2474" spans="1:144" x14ac:dyDescent="0.2">
      <c r="A2474" s="138"/>
      <c r="B2474" s="56"/>
      <c r="C2474" s="41"/>
      <c r="D2474" s="38"/>
      <c r="E2474" s="42"/>
      <c r="F2474" s="1"/>
      <c r="G2474" s="51"/>
      <c r="H2474" s="43"/>
      <c r="I2474" s="51"/>
      <c r="J2474" s="41"/>
      <c r="K2474" s="41"/>
      <c r="L2474" s="2"/>
      <c r="M2474" s="42"/>
      <c r="N2474" s="5"/>
      <c r="O2474" s="4"/>
      <c r="P2474" s="4"/>
      <c r="Q2474" s="4"/>
      <c r="R2474" s="5"/>
      <c r="S2474" s="3"/>
      <c r="T2474" s="4"/>
      <c r="U2474" s="5"/>
      <c r="V2474" s="5"/>
      <c r="W2474" s="5"/>
      <c r="X2474" s="4"/>
      <c r="Y2474" s="6"/>
      <c r="Z2474" s="4"/>
      <c r="AA2474" s="4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  <c r="BY2474" s="3"/>
      <c r="BZ2474" s="3"/>
      <c r="CA2474" s="3"/>
      <c r="CB2474" s="3"/>
      <c r="CC2474" s="3"/>
      <c r="CD2474" s="3"/>
      <c r="CE2474" s="3"/>
      <c r="CF2474" s="3"/>
      <c r="CG2474" s="3"/>
      <c r="CH2474" s="3"/>
      <c r="CI2474" s="3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  <c r="CU2474" s="3"/>
      <c r="CV2474" s="3"/>
      <c r="CW2474" s="3"/>
      <c r="CX2474" s="3"/>
      <c r="CY2474" s="3"/>
      <c r="CZ2474" s="3"/>
      <c r="DA2474" s="3"/>
      <c r="DB2474" s="3"/>
      <c r="DC2474" s="3"/>
      <c r="DD2474" s="3"/>
      <c r="DE2474" s="3"/>
      <c r="DF2474" s="3"/>
      <c r="DG2474" s="3"/>
      <c r="DH2474" s="3"/>
      <c r="DI2474" s="3"/>
      <c r="DJ2474" s="3"/>
      <c r="DK2474" s="3"/>
      <c r="DL2474" s="3"/>
      <c r="DM2474" s="3"/>
      <c r="DN2474" s="3"/>
      <c r="DO2474" s="3"/>
      <c r="DP2474" s="3"/>
      <c r="DQ2474" s="3"/>
      <c r="DR2474" s="3"/>
      <c r="DS2474" s="3"/>
      <c r="DT2474" s="3"/>
      <c r="DU2474" s="3"/>
      <c r="DV2474" s="3"/>
      <c r="DW2474" s="3"/>
      <c r="DX2474" s="3"/>
      <c r="DY2474" s="3"/>
      <c r="DZ2474" s="3"/>
      <c r="EA2474" s="3"/>
      <c r="EB2474" s="3"/>
      <c r="EC2474" s="3"/>
      <c r="ED2474" s="3"/>
      <c r="EE2474" s="3"/>
      <c r="EF2474" s="3"/>
      <c r="EG2474" s="3"/>
      <c r="EH2474" s="3"/>
      <c r="EI2474" s="3"/>
      <c r="EJ2474" s="3"/>
      <c r="EK2474" s="3"/>
      <c r="EL2474" s="3"/>
      <c r="EM2474" s="3"/>
      <c r="EN2474" s="3"/>
    </row>
    <row r="2475" spans="1:144" x14ac:dyDescent="0.2">
      <c r="A2475" s="138"/>
      <c r="B2475" s="56"/>
      <c r="C2475" s="41"/>
      <c r="D2475" s="38"/>
      <c r="E2475" s="42"/>
      <c r="F2475" s="1"/>
      <c r="G2475" s="51"/>
      <c r="H2475" s="43"/>
      <c r="I2475" s="51"/>
      <c r="J2475" s="41"/>
      <c r="K2475" s="41"/>
      <c r="L2475" s="2"/>
      <c r="M2475" s="42"/>
      <c r="N2475" s="5"/>
      <c r="O2475" s="4"/>
      <c r="P2475" s="4"/>
      <c r="Q2475" s="4"/>
      <c r="R2475" s="5"/>
      <c r="S2475" s="3"/>
      <c r="T2475" s="4"/>
      <c r="U2475" s="5"/>
      <c r="V2475" s="5"/>
      <c r="W2475" s="5"/>
      <c r="X2475" s="4"/>
      <c r="Y2475" s="6"/>
      <c r="Z2475" s="4"/>
      <c r="AA2475" s="4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  <c r="BY2475" s="3"/>
      <c r="BZ2475" s="3"/>
      <c r="CA2475" s="3"/>
      <c r="CB2475" s="3"/>
      <c r="CC2475" s="3"/>
      <c r="CD2475" s="3"/>
      <c r="CE2475" s="3"/>
      <c r="CF2475" s="3"/>
      <c r="CG2475" s="3"/>
      <c r="CH2475" s="3"/>
      <c r="CI2475" s="3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  <c r="CU2475" s="3"/>
      <c r="CV2475" s="3"/>
      <c r="CW2475" s="3"/>
      <c r="CX2475" s="3"/>
      <c r="CY2475" s="3"/>
      <c r="CZ2475" s="3"/>
      <c r="DA2475" s="3"/>
      <c r="DB2475" s="3"/>
      <c r="DC2475" s="3"/>
      <c r="DD2475" s="3"/>
      <c r="DE2475" s="3"/>
      <c r="DF2475" s="3"/>
      <c r="DG2475" s="3"/>
      <c r="DH2475" s="3"/>
      <c r="DI2475" s="3"/>
      <c r="DJ2475" s="3"/>
      <c r="DK2475" s="3"/>
      <c r="DL2475" s="3"/>
      <c r="DM2475" s="3"/>
      <c r="DN2475" s="3"/>
      <c r="DO2475" s="3"/>
      <c r="DP2475" s="3"/>
      <c r="DQ2475" s="3"/>
      <c r="DR2475" s="3"/>
      <c r="DS2475" s="3"/>
      <c r="DT2475" s="3"/>
      <c r="DU2475" s="3"/>
      <c r="DV2475" s="3"/>
      <c r="DW2475" s="3"/>
      <c r="DX2475" s="3"/>
      <c r="DY2475" s="3"/>
      <c r="DZ2475" s="3"/>
      <c r="EA2475" s="3"/>
      <c r="EB2475" s="3"/>
      <c r="EC2475" s="3"/>
      <c r="ED2475" s="3"/>
      <c r="EE2475" s="3"/>
      <c r="EF2475" s="3"/>
      <c r="EG2475" s="3"/>
      <c r="EH2475" s="3"/>
      <c r="EI2475" s="3"/>
      <c r="EJ2475" s="3"/>
      <c r="EK2475" s="3"/>
      <c r="EL2475" s="3"/>
      <c r="EM2475" s="3"/>
      <c r="EN2475" s="3"/>
    </row>
    <row r="2476" spans="1:144" x14ac:dyDescent="0.2">
      <c r="A2476" s="138"/>
      <c r="B2476" s="56"/>
      <c r="C2476" s="41"/>
      <c r="D2476" s="38"/>
      <c r="E2476" s="42"/>
      <c r="F2476" s="1"/>
      <c r="G2476" s="51"/>
      <c r="H2476" s="43"/>
      <c r="I2476" s="51"/>
      <c r="J2476" s="41"/>
      <c r="K2476" s="41"/>
      <c r="L2476" s="2"/>
      <c r="M2476" s="42"/>
      <c r="N2476" s="5"/>
      <c r="O2476" s="4"/>
      <c r="P2476" s="4"/>
      <c r="Q2476" s="4"/>
      <c r="R2476" s="5"/>
      <c r="S2476" s="3"/>
      <c r="T2476" s="4"/>
      <c r="U2476" s="5"/>
      <c r="V2476" s="5"/>
      <c r="W2476" s="5"/>
      <c r="X2476" s="4"/>
      <c r="Y2476" s="6"/>
      <c r="Z2476" s="4"/>
      <c r="AA2476" s="4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  <c r="BY2476" s="3"/>
      <c r="BZ2476" s="3"/>
      <c r="CA2476" s="3"/>
      <c r="CB2476" s="3"/>
      <c r="CC2476" s="3"/>
      <c r="CD2476" s="3"/>
      <c r="CE2476" s="3"/>
      <c r="CF2476" s="3"/>
      <c r="CG2476" s="3"/>
      <c r="CH2476" s="3"/>
      <c r="CI2476" s="3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  <c r="CU2476" s="3"/>
      <c r="CV2476" s="3"/>
      <c r="CW2476" s="3"/>
      <c r="CX2476" s="3"/>
      <c r="CY2476" s="3"/>
      <c r="CZ2476" s="3"/>
      <c r="DA2476" s="3"/>
      <c r="DB2476" s="3"/>
      <c r="DC2476" s="3"/>
      <c r="DD2476" s="3"/>
      <c r="DE2476" s="3"/>
      <c r="DF2476" s="3"/>
      <c r="DG2476" s="3"/>
      <c r="DH2476" s="3"/>
      <c r="DI2476" s="3"/>
      <c r="DJ2476" s="3"/>
      <c r="DK2476" s="3"/>
      <c r="DL2476" s="3"/>
      <c r="DM2476" s="3"/>
      <c r="DN2476" s="3"/>
      <c r="DO2476" s="3"/>
      <c r="DP2476" s="3"/>
      <c r="DQ2476" s="3"/>
      <c r="DR2476" s="3"/>
      <c r="DS2476" s="3"/>
      <c r="DT2476" s="3"/>
      <c r="DU2476" s="3"/>
      <c r="DV2476" s="3"/>
      <c r="DW2476" s="3"/>
      <c r="DX2476" s="3"/>
      <c r="DY2476" s="3"/>
      <c r="DZ2476" s="3"/>
      <c r="EA2476" s="3"/>
      <c r="EB2476" s="3"/>
      <c r="EC2476" s="3"/>
      <c r="ED2476" s="3"/>
      <c r="EE2476" s="3"/>
      <c r="EF2476" s="3"/>
      <c r="EG2476" s="3"/>
      <c r="EH2476" s="3"/>
      <c r="EI2476" s="3"/>
      <c r="EJ2476" s="3"/>
      <c r="EK2476" s="3"/>
      <c r="EL2476" s="3"/>
      <c r="EM2476" s="3"/>
      <c r="EN2476" s="3"/>
    </row>
    <row r="2477" spans="1:144" x14ac:dyDescent="0.2">
      <c r="A2477" s="138"/>
      <c r="B2477" s="56"/>
      <c r="C2477" s="41"/>
      <c r="D2477" s="38"/>
      <c r="E2477" s="42"/>
      <c r="F2477" s="1"/>
      <c r="G2477" s="51"/>
      <c r="H2477" s="43"/>
      <c r="I2477" s="51"/>
      <c r="J2477" s="41"/>
      <c r="K2477" s="41"/>
      <c r="L2477" s="2"/>
      <c r="M2477" s="42"/>
      <c r="N2477" s="5"/>
      <c r="O2477" s="4"/>
      <c r="P2477" s="4"/>
      <c r="Q2477" s="4"/>
      <c r="R2477" s="5"/>
      <c r="S2477" s="3"/>
      <c r="T2477" s="4"/>
      <c r="U2477" s="5"/>
      <c r="V2477" s="5"/>
      <c r="W2477" s="5"/>
      <c r="X2477" s="4"/>
      <c r="Y2477" s="6"/>
      <c r="Z2477" s="4"/>
      <c r="AA2477" s="4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3"/>
      <c r="BQ2477" s="3"/>
      <c r="BR2477" s="3"/>
      <c r="BS2477" s="3"/>
      <c r="BT2477" s="3"/>
      <c r="BU2477" s="3"/>
      <c r="BV2477" s="3"/>
      <c r="BW2477" s="3"/>
      <c r="BX2477" s="3"/>
      <c r="BY2477" s="3"/>
      <c r="BZ2477" s="3"/>
      <c r="CA2477" s="3"/>
      <c r="CB2477" s="3"/>
      <c r="CC2477" s="3"/>
      <c r="CD2477" s="3"/>
      <c r="CE2477" s="3"/>
      <c r="CF2477" s="3"/>
      <c r="CG2477" s="3"/>
      <c r="CH2477" s="3"/>
      <c r="CI2477" s="3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  <c r="CU2477" s="3"/>
      <c r="CV2477" s="3"/>
      <c r="CW2477" s="3"/>
      <c r="CX2477" s="3"/>
      <c r="CY2477" s="3"/>
      <c r="CZ2477" s="3"/>
      <c r="DA2477" s="3"/>
      <c r="DB2477" s="3"/>
      <c r="DC2477" s="3"/>
      <c r="DD2477" s="3"/>
      <c r="DE2477" s="3"/>
      <c r="DF2477" s="3"/>
      <c r="DG2477" s="3"/>
      <c r="DH2477" s="3"/>
      <c r="DI2477" s="3"/>
      <c r="DJ2477" s="3"/>
      <c r="DK2477" s="3"/>
      <c r="DL2477" s="3"/>
      <c r="DM2477" s="3"/>
      <c r="DN2477" s="3"/>
      <c r="DO2477" s="3"/>
      <c r="DP2477" s="3"/>
      <c r="DQ2477" s="3"/>
      <c r="DR2477" s="3"/>
      <c r="DS2477" s="3"/>
      <c r="DT2477" s="3"/>
      <c r="DU2477" s="3"/>
      <c r="DV2477" s="3"/>
      <c r="DW2477" s="3"/>
      <c r="DX2477" s="3"/>
      <c r="DY2477" s="3"/>
      <c r="DZ2477" s="3"/>
      <c r="EA2477" s="3"/>
      <c r="EB2477" s="3"/>
      <c r="EC2477" s="3"/>
      <c r="ED2477" s="3"/>
      <c r="EE2477" s="3"/>
      <c r="EF2477" s="3"/>
      <c r="EG2477" s="3"/>
      <c r="EH2477" s="3"/>
      <c r="EI2477" s="3"/>
      <c r="EJ2477" s="3"/>
      <c r="EK2477" s="3"/>
      <c r="EL2477" s="3"/>
      <c r="EM2477" s="3"/>
      <c r="EN2477" s="3"/>
    </row>
    <row r="2478" spans="1:144" x14ac:dyDescent="0.2">
      <c r="A2478" s="138"/>
      <c r="B2478" s="56"/>
      <c r="C2478" s="41"/>
      <c r="D2478" s="38"/>
      <c r="E2478" s="42"/>
      <c r="F2478" s="1"/>
      <c r="G2478" s="51"/>
      <c r="H2478" s="43"/>
      <c r="I2478" s="51"/>
      <c r="J2478" s="41"/>
      <c r="K2478" s="41"/>
      <c r="L2478" s="2"/>
      <c r="M2478" s="42"/>
      <c r="N2478" s="5"/>
      <c r="O2478" s="4"/>
      <c r="P2478" s="4"/>
      <c r="Q2478" s="4"/>
      <c r="R2478" s="5"/>
      <c r="S2478" s="3"/>
      <c r="T2478" s="4"/>
      <c r="U2478" s="5"/>
      <c r="V2478" s="5"/>
      <c r="W2478" s="5"/>
      <c r="X2478" s="4"/>
      <c r="Y2478" s="6"/>
      <c r="Z2478" s="4"/>
      <c r="AA2478" s="4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  <c r="BY2478" s="3"/>
      <c r="BZ2478" s="3"/>
      <c r="CA2478" s="3"/>
      <c r="CB2478" s="3"/>
      <c r="CC2478" s="3"/>
      <c r="CD2478" s="3"/>
      <c r="CE2478" s="3"/>
      <c r="CF2478" s="3"/>
      <c r="CG2478" s="3"/>
      <c r="CH2478" s="3"/>
      <c r="CI2478" s="3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  <c r="CU2478" s="3"/>
      <c r="CV2478" s="3"/>
      <c r="CW2478" s="3"/>
      <c r="CX2478" s="3"/>
      <c r="CY2478" s="3"/>
      <c r="CZ2478" s="3"/>
      <c r="DA2478" s="3"/>
      <c r="DB2478" s="3"/>
      <c r="DC2478" s="3"/>
      <c r="DD2478" s="3"/>
      <c r="DE2478" s="3"/>
      <c r="DF2478" s="3"/>
      <c r="DG2478" s="3"/>
      <c r="DH2478" s="3"/>
      <c r="DI2478" s="3"/>
      <c r="DJ2478" s="3"/>
      <c r="DK2478" s="3"/>
      <c r="DL2478" s="3"/>
      <c r="DM2478" s="3"/>
      <c r="DN2478" s="3"/>
      <c r="DO2478" s="3"/>
      <c r="DP2478" s="3"/>
      <c r="DQ2478" s="3"/>
      <c r="DR2478" s="3"/>
      <c r="DS2478" s="3"/>
      <c r="DT2478" s="3"/>
      <c r="DU2478" s="3"/>
      <c r="DV2478" s="3"/>
      <c r="DW2478" s="3"/>
      <c r="DX2478" s="3"/>
      <c r="DY2478" s="3"/>
      <c r="DZ2478" s="3"/>
      <c r="EA2478" s="3"/>
      <c r="EB2478" s="3"/>
      <c r="EC2478" s="3"/>
      <c r="ED2478" s="3"/>
      <c r="EE2478" s="3"/>
      <c r="EF2478" s="3"/>
      <c r="EG2478" s="3"/>
      <c r="EH2478" s="3"/>
      <c r="EI2478" s="3"/>
      <c r="EJ2478" s="3"/>
      <c r="EK2478" s="3"/>
      <c r="EL2478" s="3"/>
      <c r="EM2478" s="3"/>
      <c r="EN2478" s="3"/>
    </row>
    <row r="2479" spans="1:144" x14ac:dyDescent="0.2">
      <c r="A2479" s="138"/>
      <c r="B2479" s="56"/>
      <c r="C2479" s="41"/>
      <c r="D2479" s="38"/>
      <c r="E2479" s="42"/>
      <c r="F2479" s="1"/>
      <c r="G2479" s="51"/>
      <c r="H2479" s="43"/>
      <c r="I2479" s="51"/>
      <c r="J2479" s="41"/>
      <c r="K2479" s="41"/>
      <c r="L2479" s="2"/>
      <c r="M2479" s="42"/>
      <c r="N2479" s="5"/>
      <c r="O2479" s="4"/>
      <c r="P2479" s="4"/>
      <c r="Q2479" s="4"/>
      <c r="R2479" s="5"/>
      <c r="S2479" s="3"/>
      <c r="T2479" s="4"/>
      <c r="U2479" s="5"/>
      <c r="V2479" s="5"/>
      <c r="W2479" s="5"/>
      <c r="X2479" s="4"/>
      <c r="Y2479" s="6"/>
      <c r="Z2479" s="4"/>
      <c r="AA2479" s="4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  <c r="BY2479" s="3"/>
      <c r="BZ2479" s="3"/>
      <c r="CA2479" s="3"/>
      <c r="CB2479" s="3"/>
      <c r="CC2479" s="3"/>
      <c r="CD2479" s="3"/>
      <c r="CE2479" s="3"/>
      <c r="CF2479" s="3"/>
      <c r="CG2479" s="3"/>
      <c r="CH2479" s="3"/>
      <c r="CI2479" s="3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  <c r="CU2479" s="3"/>
      <c r="CV2479" s="3"/>
      <c r="CW2479" s="3"/>
      <c r="CX2479" s="3"/>
      <c r="CY2479" s="3"/>
      <c r="CZ2479" s="3"/>
      <c r="DA2479" s="3"/>
      <c r="DB2479" s="3"/>
      <c r="DC2479" s="3"/>
      <c r="DD2479" s="3"/>
      <c r="DE2479" s="3"/>
      <c r="DF2479" s="3"/>
      <c r="DG2479" s="3"/>
      <c r="DH2479" s="3"/>
      <c r="DI2479" s="3"/>
      <c r="DJ2479" s="3"/>
      <c r="DK2479" s="3"/>
      <c r="DL2479" s="3"/>
      <c r="DM2479" s="3"/>
      <c r="DN2479" s="3"/>
      <c r="DO2479" s="3"/>
      <c r="DP2479" s="3"/>
      <c r="DQ2479" s="3"/>
      <c r="DR2479" s="3"/>
      <c r="DS2479" s="3"/>
      <c r="DT2479" s="3"/>
      <c r="DU2479" s="3"/>
      <c r="DV2479" s="3"/>
      <c r="DW2479" s="3"/>
      <c r="DX2479" s="3"/>
      <c r="DY2479" s="3"/>
      <c r="DZ2479" s="3"/>
      <c r="EA2479" s="3"/>
      <c r="EB2479" s="3"/>
      <c r="EC2479" s="3"/>
      <c r="ED2479" s="3"/>
      <c r="EE2479" s="3"/>
      <c r="EF2479" s="3"/>
      <c r="EG2479" s="3"/>
      <c r="EH2479" s="3"/>
      <c r="EI2479" s="3"/>
      <c r="EJ2479" s="3"/>
      <c r="EK2479" s="3"/>
      <c r="EL2479" s="3"/>
      <c r="EM2479" s="3"/>
      <c r="EN2479" s="3"/>
    </row>
    <row r="2480" spans="1:144" x14ac:dyDescent="0.2">
      <c r="A2480" s="138"/>
      <c r="B2480" s="56"/>
      <c r="C2480" s="41"/>
      <c r="D2480" s="38"/>
      <c r="E2480" s="42"/>
      <c r="F2480" s="1"/>
      <c r="G2480" s="51"/>
      <c r="H2480" s="43"/>
      <c r="I2480" s="51"/>
      <c r="J2480" s="41"/>
      <c r="K2480" s="41"/>
      <c r="L2480" s="2"/>
      <c r="M2480" s="42"/>
      <c r="N2480" s="5"/>
      <c r="O2480" s="4"/>
      <c r="P2480" s="4"/>
      <c r="Q2480" s="4"/>
      <c r="R2480" s="5"/>
      <c r="S2480" s="3"/>
      <c r="T2480" s="4"/>
      <c r="U2480" s="5"/>
      <c r="V2480" s="5"/>
      <c r="W2480" s="5"/>
      <c r="X2480" s="4"/>
      <c r="Y2480" s="6"/>
      <c r="Z2480" s="4"/>
      <c r="AA2480" s="4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  <c r="BY2480" s="3"/>
      <c r="BZ2480" s="3"/>
      <c r="CA2480" s="3"/>
      <c r="CB2480" s="3"/>
      <c r="CC2480" s="3"/>
      <c r="CD2480" s="3"/>
      <c r="CE2480" s="3"/>
      <c r="CF2480" s="3"/>
      <c r="CG2480" s="3"/>
      <c r="CH2480" s="3"/>
      <c r="CI2480" s="3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  <c r="CU2480" s="3"/>
      <c r="CV2480" s="3"/>
      <c r="CW2480" s="3"/>
      <c r="CX2480" s="3"/>
      <c r="CY2480" s="3"/>
      <c r="CZ2480" s="3"/>
      <c r="DA2480" s="3"/>
      <c r="DB2480" s="3"/>
      <c r="DC2480" s="3"/>
      <c r="DD2480" s="3"/>
      <c r="DE2480" s="3"/>
      <c r="DF2480" s="3"/>
      <c r="DG2480" s="3"/>
      <c r="DH2480" s="3"/>
      <c r="DI2480" s="3"/>
      <c r="DJ2480" s="3"/>
      <c r="DK2480" s="3"/>
      <c r="DL2480" s="3"/>
      <c r="DM2480" s="3"/>
      <c r="DN2480" s="3"/>
      <c r="DO2480" s="3"/>
      <c r="DP2480" s="3"/>
      <c r="DQ2480" s="3"/>
      <c r="DR2480" s="3"/>
      <c r="DS2480" s="3"/>
      <c r="DT2480" s="3"/>
      <c r="DU2480" s="3"/>
      <c r="DV2480" s="3"/>
      <c r="DW2480" s="3"/>
      <c r="DX2480" s="3"/>
      <c r="DY2480" s="3"/>
      <c r="DZ2480" s="3"/>
      <c r="EA2480" s="3"/>
      <c r="EB2480" s="3"/>
      <c r="EC2480" s="3"/>
      <c r="ED2480" s="3"/>
      <c r="EE2480" s="3"/>
      <c r="EF2480" s="3"/>
      <c r="EG2480" s="3"/>
      <c r="EH2480" s="3"/>
      <c r="EI2480" s="3"/>
      <c r="EJ2480" s="3"/>
      <c r="EK2480" s="3"/>
      <c r="EL2480" s="3"/>
      <c r="EM2480" s="3"/>
      <c r="EN2480" s="3"/>
    </row>
    <row r="2481" spans="1:144" x14ac:dyDescent="0.2">
      <c r="A2481" s="138"/>
      <c r="B2481" s="56"/>
      <c r="C2481" s="41"/>
      <c r="D2481" s="38"/>
      <c r="E2481" s="42"/>
      <c r="F2481" s="1"/>
      <c r="G2481" s="51"/>
      <c r="H2481" s="43"/>
      <c r="I2481" s="51"/>
      <c r="J2481" s="41"/>
      <c r="K2481" s="41"/>
      <c r="L2481" s="2"/>
      <c r="M2481" s="42"/>
      <c r="N2481" s="5"/>
      <c r="O2481" s="4"/>
      <c r="P2481" s="4"/>
      <c r="Q2481" s="4"/>
      <c r="R2481" s="5"/>
      <c r="S2481" s="3"/>
      <c r="T2481" s="4"/>
      <c r="U2481" s="5"/>
      <c r="V2481" s="5"/>
      <c r="W2481" s="5"/>
      <c r="X2481" s="4"/>
      <c r="Y2481" s="6"/>
      <c r="Z2481" s="4"/>
      <c r="AA2481" s="4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  <c r="BY2481" s="3"/>
      <c r="BZ2481" s="3"/>
      <c r="CA2481" s="3"/>
      <c r="CB2481" s="3"/>
      <c r="CC2481" s="3"/>
      <c r="CD2481" s="3"/>
      <c r="CE2481" s="3"/>
      <c r="CF2481" s="3"/>
      <c r="CG2481" s="3"/>
      <c r="CH2481" s="3"/>
      <c r="CI2481" s="3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  <c r="CU2481" s="3"/>
      <c r="CV2481" s="3"/>
      <c r="CW2481" s="3"/>
      <c r="CX2481" s="3"/>
      <c r="CY2481" s="3"/>
      <c r="CZ2481" s="3"/>
      <c r="DA2481" s="3"/>
      <c r="DB2481" s="3"/>
      <c r="DC2481" s="3"/>
      <c r="DD2481" s="3"/>
      <c r="DE2481" s="3"/>
      <c r="DF2481" s="3"/>
      <c r="DG2481" s="3"/>
      <c r="DH2481" s="3"/>
      <c r="DI2481" s="3"/>
      <c r="DJ2481" s="3"/>
      <c r="DK2481" s="3"/>
      <c r="DL2481" s="3"/>
      <c r="DM2481" s="3"/>
      <c r="DN2481" s="3"/>
      <c r="DO2481" s="3"/>
      <c r="DP2481" s="3"/>
      <c r="DQ2481" s="3"/>
      <c r="DR2481" s="3"/>
      <c r="DS2481" s="3"/>
      <c r="DT2481" s="3"/>
      <c r="DU2481" s="3"/>
      <c r="DV2481" s="3"/>
      <c r="DW2481" s="3"/>
      <c r="DX2481" s="3"/>
      <c r="DY2481" s="3"/>
      <c r="DZ2481" s="3"/>
      <c r="EA2481" s="3"/>
      <c r="EB2481" s="3"/>
      <c r="EC2481" s="3"/>
      <c r="ED2481" s="3"/>
      <c r="EE2481" s="3"/>
      <c r="EF2481" s="3"/>
      <c r="EG2481" s="3"/>
      <c r="EH2481" s="3"/>
      <c r="EI2481" s="3"/>
      <c r="EJ2481" s="3"/>
      <c r="EK2481" s="3"/>
      <c r="EL2481" s="3"/>
      <c r="EM2481" s="3"/>
      <c r="EN2481" s="3"/>
    </row>
    <row r="2482" spans="1:144" x14ac:dyDescent="0.2">
      <c r="A2482" s="138"/>
      <c r="B2482" s="56"/>
      <c r="C2482" s="41"/>
      <c r="D2482" s="38"/>
      <c r="E2482" s="42"/>
      <c r="F2482" s="1"/>
      <c r="G2482" s="51"/>
      <c r="H2482" s="43"/>
      <c r="I2482" s="51"/>
      <c r="J2482" s="41"/>
      <c r="K2482" s="41"/>
      <c r="L2482" s="2"/>
      <c r="M2482" s="42"/>
      <c r="N2482" s="5"/>
      <c r="O2482" s="4"/>
      <c r="P2482" s="4"/>
      <c r="Q2482" s="4"/>
      <c r="R2482" s="5"/>
      <c r="S2482" s="3"/>
      <c r="T2482" s="4"/>
      <c r="U2482" s="5"/>
      <c r="V2482" s="5"/>
      <c r="W2482" s="5"/>
      <c r="X2482" s="4"/>
      <c r="Y2482" s="6"/>
      <c r="Z2482" s="4"/>
      <c r="AA2482" s="4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  <c r="BY2482" s="3"/>
      <c r="BZ2482" s="3"/>
      <c r="CA2482" s="3"/>
      <c r="CB2482" s="3"/>
      <c r="CC2482" s="3"/>
      <c r="CD2482" s="3"/>
      <c r="CE2482" s="3"/>
      <c r="CF2482" s="3"/>
      <c r="CG2482" s="3"/>
      <c r="CH2482" s="3"/>
      <c r="CI2482" s="3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  <c r="CU2482" s="3"/>
      <c r="CV2482" s="3"/>
      <c r="CW2482" s="3"/>
      <c r="CX2482" s="3"/>
      <c r="CY2482" s="3"/>
      <c r="CZ2482" s="3"/>
      <c r="DA2482" s="3"/>
      <c r="DB2482" s="3"/>
      <c r="DC2482" s="3"/>
      <c r="DD2482" s="3"/>
      <c r="DE2482" s="3"/>
      <c r="DF2482" s="3"/>
      <c r="DG2482" s="3"/>
      <c r="DH2482" s="3"/>
      <c r="DI2482" s="3"/>
      <c r="DJ2482" s="3"/>
      <c r="DK2482" s="3"/>
      <c r="DL2482" s="3"/>
      <c r="DM2482" s="3"/>
      <c r="DN2482" s="3"/>
      <c r="DO2482" s="3"/>
      <c r="DP2482" s="3"/>
      <c r="DQ2482" s="3"/>
      <c r="DR2482" s="3"/>
      <c r="DS2482" s="3"/>
      <c r="DT2482" s="3"/>
      <c r="DU2482" s="3"/>
      <c r="DV2482" s="3"/>
      <c r="DW2482" s="3"/>
      <c r="DX2482" s="3"/>
      <c r="DY2482" s="3"/>
      <c r="DZ2482" s="3"/>
      <c r="EA2482" s="3"/>
      <c r="EB2482" s="3"/>
      <c r="EC2482" s="3"/>
      <c r="ED2482" s="3"/>
      <c r="EE2482" s="3"/>
      <c r="EF2482" s="3"/>
      <c r="EG2482" s="3"/>
      <c r="EH2482" s="3"/>
      <c r="EI2482" s="3"/>
      <c r="EJ2482" s="3"/>
      <c r="EK2482" s="3"/>
      <c r="EL2482" s="3"/>
      <c r="EM2482" s="3"/>
      <c r="EN2482" s="3"/>
    </row>
    <row r="2483" spans="1:144" x14ac:dyDescent="0.2">
      <c r="A2483" s="138"/>
      <c r="B2483" s="56"/>
      <c r="C2483" s="41"/>
      <c r="D2483" s="38"/>
      <c r="E2483" s="42"/>
      <c r="F2483" s="1"/>
      <c r="G2483" s="51"/>
      <c r="H2483" s="43"/>
      <c r="I2483" s="51"/>
      <c r="J2483" s="41"/>
      <c r="K2483" s="41"/>
      <c r="L2483" s="2"/>
      <c r="M2483" s="42"/>
      <c r="N2483" s="5"/>
      <c r="O2483" s="4"/>
      <c r="P2483" s="4"/>
      <c r="Q2483" s="4"/>
      <c r="R2483" s="5"/>
      <c r="S2483" s="3"/>
      <c r="T2483" s="4"/>
      <c r="U2483" s="5"/>
      <c r="V2483" s="5"/>
      <c r="W2483" s="5"/>
      <c r="X2483" s="4"/>
      <c r="Y2483" s="6"/>
      <c r="Z2483" s="4"/>
      <c r="AA2483" s="4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  <c r="CV2483" s="3"/>
      <c r="CW2483" s="3"/>
      <c r="CX2483" s="3"/>
      <c r="CY2483" s="3"/>
      <c r="CZ2483" s="3"/>
      <c r="DA2483" s="3"/>
      <c r="DB2483" s="3"/>
      <c r="DC2483" s="3"/>
      <c r="DD2483" s="3"/>
      <c r="DE2483" s="3"/>
      <c r="DF2483" s="3"/>
      <c r="DG2483" s="3"/>
      <c r="DH2483" s="3"/>
      <c r="DI2483" s="3"/>
      <c r="DJ2483" s="3"/>
      <c r="DK2483" s="3"/>
      <c r="DL2483" s="3"/>
      <c r="DM2483" s="3"/>
      <c r="DN2483" s="3"/>
      <c r="DO2483" s="3"/>
      <c r="DP2483" s="3"/>
      <c r="DQ2483" s="3"/>
      <c r="DR2483" s="3"/>
      <c r="DS2483" s="3"/>
      <c r="DT2483" s="3"/>
      <c r="DU2483" s="3"/>
      <c r="DV2483" s="3"/>
      <c r="DW2483" s="3"/>
      <c r="DX2483" s="3"/>
      <c r="DY2483" s="3"/>
      <c r="DZ2483" s="3"/>
      <c r="EA2483" s="3"/>
      <c r="EB2483" s="3"/>
      <c r="EC2483" s="3"/>
      <c r="ED2483" s="3"/>
      <c r="EE2483" s="3"/>
      <c r="EF2483" s="3"/>
      <c r="EG2483" s="3"/>
      <c r="EH2483" s="3"/>
      <c r="EI2483" s="3"/>
      <c r="EJ2483" s="3"/>
      <c r="EK2483" s="3"/>
      <c r="EL2483" s="3"/>
      <c r="EM2483" s="3"/>
      <c r="EN2483" s="3"/>
    </row>
    <row r="2484" spans="1:144" x14ac:dyDescent="0.2">
      <c r="A2484" s="138"/>
      <c r="B2484" s="56"/>
      <c r="C2484" s="41"/>
      <c r="D2484" s="38"/>
      <c r="E2484" s="42"/>
      <c r="F2484" s="1"/>
      <c r="G2484" s="51"/>
      <c r="H2484" s="43"/>
      <c r="I2484" s="51"/>
      <c r="J2484" s="41"/>
      <c r="K2484" s="41"/>
      <c r="L2484" s="2"/>
      <c r="M2484" s="42"/>
      <c r="N2484" s="5"/>
      <c r="O2484" s="4"/>
      <c r="P2484" s="4"/>
      <c r="Q2484" s="4"/>
      <c r="R2484" s="5"/>
      <c r="S2484" s="3"/>
      <c r="T2484" s="4"/>
      <c r="U2484" s="5"/>
      <c r="V2484" s="5"/>
      <c r="W2484" s="5"/>
      <c r="X2484" s="4"/>
      <c r="Y2484" s="6"/>
      <c r="Z2484" s="4"/>
      <c r="AA2484" s="4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  <c r="CV2484" s="3"/>
      <c r="CW2484" s="3"/>
      <c r="CX2484" s="3"/>
      <c r="CY2484" s="3"/>
      <c r="CZ2484" s="3"/>
      <c r="DA2484" s="3"/>
      <c r="DB2484" s="3"/>
      <c r="DC2484" s="3"/>
      <c r="DD2484" s="3"/>
      <c r="DE2484" s="3"/>
      <c r="DF2484" s="3"/>
      <c r="DG2484" s="3"/>
      <c r="DH2484" s="3"/>
      <c r="DI2484" s="3"/>
      <c r="DJ2484" s="3"/>
      <c r="DK2484" s="3"/>
      <c r="DL2484" s="3"/>
      <c r="DM2484" s="3"/>
      <c r="DN2484" s="3"/>
      <c r="DO2484" s="3"/>
      <c r="DP2484" s="3"/>
      <c r="DQ2484" s="3"/>
      <c r="DR2484" s="3"/>
      <c r="DS2484" s="3"/>
      <c r="DT2484" s="3"/>
      <c r="DU2484" s="3"/>
      <c r="DV2484" s="3"/>
      <c r="DW2484" s="3"/>
      <c r="DX2484" s="3"/>
      <c r="DY2484" s="3"/>
      <c r="DZ2484" s="3"/>
      <c r="EA2484" s="3"/>
      <c r="EB2484" s="3"/>
      <c r="EC2484" s="3"/>
      <c r="ED2484" s="3"/>
      <c r="EE2484" s="3"/>
      <c r="EF2484" s="3"/>
      <c r="EG2484" s="3"/>
      <c r="EH2484" s="3"/>
      <c r="EI2484" s="3"/>
      <c r="EJ2484" s="3"/>
      <c r="EK2484" s="3"/>
      <c r="EL2484" s="3"/>
      <c r="EM2484" s="3"/>
      <c r="EN2484" s="3"/>
    </row>
    <row r="2485" spans="1:144" x14ac:dyDescent="0.2">
      <c r="A2485" s="138"/>
      <c r="B2485" s="56"/>
      <c r="C2485" s="41"/>
      <c r="D2485" s="38"/>
      <c r="E2485" s="42"/>
      <c r="F2485" s="1"/>
      <c r="G2485" s="51"/>
      <c r="H2485" s="43"/>
      <c r="I2485" s="51"/>
      <c r="J2485" s="41"/>
      <c r="K2485" s="41"/>
      <c r="L2485" s="2"/>
      <c r="M2485" s="42"/>
      <c r="N2485" s="5"/>
      <c r="O2485" s="4"/>
      <c r="P2485" s="4"/>
      <c r="Q2485" s="4"/>
      <c r="R2485" s="5"/>
      <c r="S2485" s="3"/>
      <c r="T2485" s="4"/>
      <c r="U2485" s="5"/>
      <c r="V2485" s="5"/>
      <c r="W2485" s="5"/>
      <c r="X2485" s="4"/>
      <c r="Y2485" s="6"/>
      <c r="Z2485" s="4"/>
      <c r="AA2485" s="4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  <c r="BY2485" s="3"/>
      <c r="BZ2485" s="3"/>
      <c r="CA2485" s="3"/>
      <c r="CB2485" s="3"/>
      <c r="CC2485" s="3"/>
      <c r="CD2485" s="3"/>
      <c r="CE2485" s="3"/>
      <c r="CF2485" s="3"/>
      <c r="CG2485" s="3"/>
      <c r="CH2485" s="3"/>
      <c r="CI2485" s="3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  <c r="CU2485" s="3"/>
      <c r="CV2485" s="3"/>
      <c r="CW2485" s="3"/>
      <c r="CX2485" s="3"/>
      <c r="CY2485" s="3"/>
      <c r="CZ2485" s="3"/>
      <c r="DA2485" s="3"/>
      <c r="DB2485" s="3"/>
      <c r="DC2485" s="3"/>
      <c r="DD2485" s="3"/>
      <c r="DE2485" s="3"/>
      <c r="DF2485" s="3"/>
      <c r="DG2485" s="3"/>
      <c r="DH2485" s="3"/>
      <c r="DI2485" s="3"/>
      <c r="DJ2485" s="3"/>
      <c r="DK2485" s="3"/>
      <c r="DL2485" s="3"/>
      <c r="DM2485" s="3"/>
      <c r="DN2485" s="3"/>
      <c r="DO2485" s="3"/>
      <c r="DP2485" s="3"/>
      <c r="DQ2485" s="3"/>
      <c r="DR2485" s="3"/>
      <c r="DS2485" s="3"/>
      <c r="DT2485" s="3"/>
      <c r="DU2485" s="3"/>
      <c r="DV2485" s="3"/>
      <c r="DW2485" s="3"/>
      <c r="DX2485" s="3"/>
      <c r="DY2485" s="3"/>
      <c r="DZ2485" s="3"/>
      <c r="EA2485" s="3"/>
      <c r="EB2485" s="3"/>
      <c r="EC2485" s="3"/>
      <c r="ED2485" s="3"/>
      <c r="EE2485" s="3"/>
      <c r="EF2485" s="3"/>
      <c r="EG2485" s="3"/>
      <c r="EH2485" s="3"/>
      <c r="EI2485" s="3"/>
      <c r="EJ2485" s="3"/>
      <c r="EK2485" s="3"/>
      <c r="EL2485" s="3"/>
      <c r="EM2485" s="3"/>
      <c r="EN2485" s="3"/>
    </row>
    <row r="2486" spans="1:144" x14ac:dyDescent="0.2">
      <c r="A2486" s="138"/>
      <c r="B2486" s="56"/>
      <c r="C2486" s="41"/>
      <c r="D2486" s="38"/>
      <c r="E2486" s="42"/>
      <c r="F2486" s="1"/>
      <c r="G2486" s="51"/>
      <c r="H2486" s="43"/>
      <c r="I2486" s="51"/>
      <c r="J2486" s="41"/>
      <c r="K2486" s="41"/>
      <c r="L2486" s="2"/>
      <c r="M2486" s="42"/>
      <c r="N2486" s="5"/>
      <c r="O2486" s="4"/>
      <c r="P2486" s="4"/>
      <c r="Q2486" s="4"/>
      <c r="R2486" s="5"/>
      <c r="S2486" s="3"/>
      <c r="T2486" s="4"/>
      <c r="U2486" s="5"/>
      <c r="V2486" s="5"/>
      <c r="W2486" s="5"/>
      <c r="X2486" s="4"/>
      <c r="Y2486" s="6"/>
      <c r="Z2486" s="4"/>
      <c r="AA2486" s="4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  <c r="BY2486" s="3"/>
      <c r="BZ2486" s="3"/>
      <c r="CA2486" s="3"/>
      <c r="CB2486" s="3"/>
      <c r="CC2486" s="3"/>
      <c r="CD2486" s="3"/>
      <c r="CE2486" s="3"/>
      <c r="CF2486" s="3"/>
      <c r="CG2486" s="3"/>
      <c r="CH2486" s="3"/>
      <c r="CI2486" s="3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  <c r="CU2486" s="3"/>
      <c r="CV2486" s="3"/>
      <c r="CW2486" s="3"/>
      <c r="CX2486" s="3"/>
      <c r="CY2486" s="3"/>
      <c r="CZ2486" s="3"/>
      <c r="DA2486" s="3"/>
      <c r="DB2486" s="3"/>
      <c r="DC2486" s="3"/>
      <c r="DD2486" s="3"/>
      <c r="DE2486" s="3"/>
      <c r="DF2486" s="3"/>
      <c r="DG2486" s="3"/>
      <c r="DH2486" s="3"/>
      <c r="DI2486" s="3"/>
      <c r="DJ2486" s="3"/>
      <c r="DK2486" s="3"/>
      <c r="DL2486" s="3"/>
      <c r="DM2486" s="3"/>
      <c r="DN2486" s="3"/>
      <c r="DO2486" s="3"/>
      <c r="DP2486" s="3"/>
      <c r="DQ2486" s="3"/>
      <c r="DR2486" s="3"/>
      <c r="DS2486" s="3"/>
      <c r="DT2486" s="3"/>
      <c r="DU2486" s="3"/>
      <c r="DV2486" s="3"/>
      <c r="DW2486" s="3"/>
      <c r="DX2486" s="3"/>
      <c r="DY2486" s="3"/>
      <c r="DZ2486" s="3"/>
      <c r="EA2486" s="3"/>
      <c r="EB2486" s="3"/>
      <c r="EC2486" s="3"/>
      <c r="ED2486" s="3"/>
      <c r="EE2486" s="3"/>
      <c r="EF2486" s="3"/>
      <c r="EG2486" s="3"/>
      <c r="EH2486" s="3"/>
      <c r="EI2486" s="3"/>
      <c r="EJ2486" s="3"/>
      <c r="EK2486" s="3"/>
      <c r="EL2486" s="3"/>
      <c r="EM2486" s="3"/>
      <c r="EN2486" s="3"/>
    </row>
    <row r="2487" spans="1:144" x14ac:dyDescent="0.2">
      <c r="A2487" s="138"/>
      <c r="B2487" s="56"/>
      <c r="C2487" s="41"/>
      <c r="D2487" s="38"/>
      <c r="E2487" s="42"/>
      <c r="F2487" s="1"/>
      <c r="G2487" s="51"/>
      <c r="H2487" s="43"/>
      <c r="I2487" s="51"/>
      <c r="J2487" s="41"/>
      <c r="K2487" s="41"/>
      <c r="L2487" s="2"/>
      <c r="M2487" s="42"/>
      <c r="N2487" s="5"/>
      <c r="O2487" s="4"/>
      <c r="P2487" s="4"/>
      <c r="Q2487" s="4"/>
      <c r="R2487" s="5"/>
      <c r="S2487" s="3"/>
      <c r="T2487" s="4"/>
      <c r="U2487" s="5"/>
      <c r="V2487" s="5"/>
      <c r="W2487" s="5"/>
      <c r="X2487" s="4"/>
      <c r="Y2487" s="6"/>
      <c r="Z2487" s="4"/>
      <c r="AA2487" s="4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  <c r="BY2487" s="3"/>
      <c r="BZ2487" s="3"/>
      <c r="CA2487" s="3"/>
      <c r="CB2487" s="3"/>
      <c r="CC2487" s="3"/>
      <c r="CD2487" s="3"/>
      <c r="CE2487" s="3"/>
      <c r="CF2487" s="3"/>
      <c r="CG2487" s="3"/>
      <c r="CH2487" s="3"/>
      <c r="CI2487" s="3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  <c r="CU2487" s="3"/>
      <c r="CV2487" s="3"/>
      <c r="CW2487" s="3"/>
      <c r="CX2487" s="3"/>
      <c r="CY2487" s="3"/>
      <c r="CZ2487" s="3"/>
      <c r="DA2487" s="3"/>
      <c r="DB2487" s="3"/>
      <c r="DC2487" s="3"/>
      <c r="DD2487" s="3"/>
      <c r="DE2487" s="3"/>
      <c r="DF2487" s="3"/>
      <c r="DG2487" s="3"/>
      <c r="DH2487" s="3"/>
      <c r="DI2487" s="3"/>
      <c r="DJ2487" s="3"/>
      <c r="DK2487" s="3"/>
      <c r="DL2487" s="3"/>
      <c r="DM2487" s="3"/>
      <c r="DN2487" s="3"/>
      <c r="DO2487" s="3"/>
      <c r="DP2487" s="3"/>
      <c r="DQ2487" s="3"/>
      <c r="DR2487" s="3"/>
      <c r="DS2487" s="3"/>
      <c r="DT2487" s="3"/>
      <c r="DU2487" s="3"/>
      <c r="DV2487" s="3"/>
      <c r="DW2487" s="3"/>
      <c r="DX2487" s="3"/>
      <c r="DY2487" s="3"/>
      <c r="DZ2487" s="3"/>
      <c r="EA2487" s="3"/>
      <c r="EB2487" s="3"/>
      <c r="EC2487" s="3"/>
      <c r="ED2487" s="3"/>
      <c r="EE2487" s="3"/>
      <c r="EF2487" s="3"/>
      <c r="EG2487" s="3"/>
      <c r="EH2487" s="3"/>
      <c r="EI2487" s="3"/>
      <c r="EJ2487" s="3"/>
      <c r="EK2487" s="3"/>
      <c r="EL2487" s="3"/>
      <c r="EM2487" s="3"/>
      <c r="EN2487" s="3"/>
    </row>
    <row r="2488" spans="1:144" x14ac:dyDescent="0.2">
      <c r="A2488" s="138"/>
      <c r="B2488" s="56"/>
      <c r="C2488" s="41"/>
      <c r="D2488" s="38"/>
      <c r="E2488" s="42"/>
      <c r="F2488" s="1"/>
      <c r="G2488" s="51"/>
      <c r="H2488" s="43"/>
      <c r="I2488" s="51"/>
      <c r="J2488" s="41"/>
      <c r="K2488" s="41"/>
      <c r="L2488" s="2"/>
      <c r="M2488" s="42"/>
      <c r="N2488" s="5"/>
      <c r="O2488" s="4"/>
      <c r="P2488" s="4"/>
      <c r="Q2488" s="4"/>
      <c r="R2488" s="5"/>
      <c r="S2488" s="3"/>
      <c r="T2488" s="4"/>
      <c r="U2488" s="5"/>
      <c r="V2488" s="5"/>
      <c r="W2488" s="5"/>
      <c r="X2488" s="4"/>
      <c r="Y2488" s="6"/>
      <c r="Z2488" s="4"/>
      <c r="AA2488" s="4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  <c r="BY2488" s="3"/>
      <c r="BZ2488" s="3"/>
      <c r="CA2488" s="3"/>
      <c r="CB2488" s="3"/>
      <c r="CC2488" s="3"/>
      <c r="CD2488" s="3"/>
      <c r="CE2488" s="3"/>
      <c r="CF2488" s="3"/>
      <c r="CG2488" s="3"/>
      <c r="CH2488" s="3"/>
      <c r="CI2488" s="3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  <c r="CU2488" s="3"/>
      <c r="CV2488" s="3"/>
      <c r="CW2488" s="3"/>
      <c r="CX2488" s="3"/>
      <c r="CY2488" s="3"/>
      <c r="CZ2488" s="3"/>
      <c r="DA2488" s="3"/>
      <c r="DB2488" s="3"/>
      <c r="DC2488" s="3"/>
      <c r="DD2488" s="3"/>
      <c r="DE2488" s="3"/>
      <c r="DF2488" s="3"/>
      <c r="DG2488" s="3"/>
      <c r="DH2488" s="3"/>
      <c r="DI2488" s="3"/>
      <c r="DJ2488" s="3"/>
      <c r="DK2488" s="3"/>
      <c r="DL2488" s="3"/>
      <c r="DM2488" s="3"/>
      <c r="DN2488" s="3"/>
      <c r="DO2488" s="3"/>
      <c r="DP2488" s="3"/>
      <c r="DQ2488" s="3"/>
      <c r="DR2488" s="3"/>
      <c r="DS2488" s="3"/>
      <c r="DT2488" s="3"/>
      <c r="DU2488" s="3"/>
      <c r="DV2488" s="3"/>
      <c r="DW2488" s="3"/>
      <c r="DX2488" s="3"/>
      <c r="DY2488" s="3"/>
      <c r="DZ2488" s="3"/>
      <c r="EA2488" s="3"/>
      <c r="EB2488" s="3"/>
      <c r="EC2488" s="3"/>
      <c r="ED2488" s="3"/>
      <c r="EE2488" s="3"/>
      <c r="EF2488" s="3"/>
      <c r="EG2488" s="3"/>
      <c r="EH2488" s="3"/>
      <c r="EI2488" s="3"/>
      <c r="EJ2488" s="3"/>
      <c r="EK2488" s="3"/>
      <c r="EL2488" s="3"/>
      <c r="EM2488" s="3"/>
      <c r="EN2488" s="3"/>
    </row>
    <row r="2489" spans="1:144" x14ac:dyDescent="0.2">
      <c r="A2489" s="138"/>
      <c r="B2489" s="56"/>
      <c r="C2489" s="41"/>
      <c r="D2489" s="38"/>
      <c r="E2489" s="42"/>
      <c r="F2489" s="1"/>
      <c r="G2489" s="51"/>
      <c r="H2489" s="43"/>
      <c r="I2489" s="51"/>
      <c r="J2489" s="41"/>
      <c r="K2489" s="41"/>
      <c r="L2489" s="2"/>
      <c r="M2489" s="42"/>
      <c r="N2489" s="5"/>
      <c r="O2489" s="4"/>
      <c r="P2489" s="4"/>
      <c r="Q2489" s="4"/>
      <c r="R2489" s="5"/>
      <c r="S2489" s="3"/>
      <c r="T2489" s="4"/>
      <c r="U2489" s="5"/>
      <c r="V2489" s="5"/>
      <c r="W2489" s="5"/>
      <c r="X2489" s="4"/>
      <c r="Y2489" s="6"/>
      <c r="Z2489" s="4"/>
      <c r="AA2489" s="4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3"/>
      <c r="BQ2489" s="3"/>
      <c r="BR2489" s="3"/>
      <c r="BS2489" s="3"/>
      <c r="BT2489" s="3"/>
      <c r="BU2489" s="3"/>
      <c r="BV2489" s="3"/>
      <c r="BW2489" s="3"/>
      <c r="BX2489" s="3"/>
      <c r="BY2489" s="3"/>
      <c r="BZ2489" s="3"/>
      <c r="CA2489" s="3"/>
      <c r="CB2489" s="3"/>
      <c r="CC2489" s="3"/>
      <c r="CD2489" s="3"/>
      <c r="CE2489" s="3"/>
      <c r="CF2489" s="3"/>
      <c r="CG2489" s="3"/>
      <c r="CH2489" s="3"/>
      <c r="CI2489" s="3"/>
      <c r="CJ2489" s="3"/>
      <c r="CK2489" s="3"/>
      <c r="CL2489" s="3"/>
      <c r="CM2489" s="3"/>
      <c r="CN2489" s="3"/>
      <c r="CO2489" s="3"/>
      <c r="CP2489" s="3"/>
      <c r="CQ2489" s="3"/>
      <c r="CR2489" s="3"/>
      <c r="CS2489" s="3"/>
      <c r="CT2489" s="3"/>
      <c r="CU2489" s="3"/>
      <c r="CV2489" s="3"/>
      <c r="CW2489" s="3"/>
      <c r="CX2489" s="3"/>
      <c r="CY2489" s="3"/>
      <c r="CZ2489" s="3"/>
      <c r="DA2489" s="3"/>
      <c r="DB2489" s="3"/>
      <c r="DC2489" s="3"/>
      <c r="DD2489" s="3"/>
      <c r="DE2489" s="3"/>
      <c r="DF2489" s="3"/>
      <c r="DG2489" s="3"/>
      <c r="DH2489" s="3"/>
      <c r="DI2489" s="3"/>
      <c r="DJ2489" s="3"/>
      <c r="DK2489" s="3"/>
      <c r="DL2489" s="3"/>
      <c r="DM2489" s="3"/>
      <c r="DN2489" s="3"/>
      <c r="DO2489" s="3"/>
      <c r="DP2489" s="3"/>
      <c r="DQ2489" s="3"/>
      <c r="DR2489" s="3"/>
      <c r="DS2489" s="3"/>
      <c r="DT2489" s="3"/>
      <c r="DU2489" s="3"/>
      <c r="DV2489" s="3"/>
      <c r="DW2489" s="3"/>
      <c r="DX2489" s="3"/>
      <c r="DY2489" s="3"/>
      <c r="DZ2489" s="3"/>
      <c r="EA2489" s="3"/>
      <c r="EB2489" s="3"/>
      <c r="EC2489" s="3"/>
      <c r="ED2489" s="3"/>
      <c r="EE2489" s="3"/>
      <c r="EF2489" s="3"/>
      <c r="EG2489" s="3"/>
      <c r="EH2489" s="3"/>
      <c r="EI2489" s="3"/>
      <c r="EJ2489" s="3"/>
      <c r="EK2489" s="3"/>
      <c r="EL2489" s="3"/>
      <c r="EM2489" s="3"/>
      <c r="EN2489" s="3"/>
    </row>
    <row r="2490" spans="1:144" x14ac:dyDescent="0.2">
      <c r="A2490" s="138"/>
      <c r="B2490" s="56"/>
      <c r="C2490" s="41"/>
      <c r="D2490" s="38"/>
      <c r="E2490" s="42"/>
      <c r="F2490" s="1"/>
      <c r="G2490" s="51"/>
      <c r="H2490" s="43"/>
      <c r="I2490" s="51"/>
      <c r="J2490" s="41"/>
      <c r="K2490" s="41"/>
      <c r="L2490" s="2"/>
      <c r="M2490" s="42"/>
      <c r="N2490" s="5"/>
      <c r="O2490" s="4"/>
      <c r="P2490" s="4"/>
      <c r="Q2490" s="4"/>
      <c r="R2490" s="5"/>
      <c r="S2490" s="3"/>
      <c r="T2490" s="4"/>
      <c r="U2490" s="5"/>
      <c r="V2490" s="5"/>
      <c r="W2490" s="5"/>
      <c r="X2490" s="4"/>
      <c r="Y2490" s="6"/>
      <c r="Z2490" s="4"/>
      <c r="AA2490" s="4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3"/>
      <c r="BQ2490" s="3"/>
      <c r="BR2490" s="3"/>
      <c r="BS2490" s="3"/>
      <c r="BT2490" s="3"/>
      <c r="BU2490" s="3"/>
      <c r="BV2490" s="3"/>
      <c r="BW2490" s="3"/>
      <c r="BX2490" s="3"/>
      <c r="BY2490" s="3"/>
      <c r="BZ2490" s="3"/>
      <c r="CA2490" s="3"/>
      <c r="CB2490" s="3"/>
      <c r="CC2490" s="3"/>
      <c r="CD2490" s="3"/>
      <c r="CE2490" s="3"/>
      <c r="CF2490" s="3"/>
      <c r="CG2490" s="3"/>
      <c r="CH2490" s="3"/>
      <c r="CI2490" s="3"/>
      <c r="CJ2490" s="3"/>
      <c r="CK2490" s="3"/>
      <c r="CL2490" s="3"/>
      <c r="CM2490" s="3"/>
      <c r="CN2490" s="3"/>
      <c r="CO2490" s="3"/>
      <c r="CP2490" s="3"/>
      <c r="CQ2490" s="3"/>
      <c r="CR2490" s="3"/>
      <c r="CS2490" s="3"/>
      <c r="CT2490" s="3"/>
      <c r="CU2490" s="3"/>
      <c r="CV2490" s="3"/>
      <c r="CW2490" s="3"/>
      <c r="CX2490" s="3"/>
      <c r="CY2490" s="3"/>
      <c r="CZ2490" s="3"/>
      <c r="DA2490" s="3"/>
      <c r="DB2490" s="3"/>
      <c r="DC2490" s="3"/>
      <c r="DD2490" s="3"/>
      <c r="DE2490" s="3"/>
      <c r="DF2490" s="3"/>
      <c r="DG2490" s="3"/>
      <c r="DH2490" s="3"/>
      <c r="DI2490" s="3"/>
      <c r="DJ2490" s="3"/>
      <c r="DK2490" s="3"/>
      <c r="DL2490" s="3"/>
      <c r="DM2490" s="3"/>
      <c r="DN2490" s="3"/>
      <c r="DO2490" s="3"/>
      <c r="DP2490" s="3"/>
      <c r="DQ2490" s="3"/>
      <c r="DR2490" s="3"/>
      <c r="DS2490" s="3"/>
      <c r="DT2490" s="3"/>
      <c r="DU2490" s="3"/>
      <c r="DV2490" s="3"/>
      <c r="DW2490" s="3"/>
      <c r="DX2490" s="3"/>
      <c r="DY2490" s="3"/>
      <c r="DZ2490" s="3"/>
      <c r="EA2490" s="3"/>
      <c r="EB2490" s="3"/>
      <c r="EC2490" s="3"/>
      <c r="ED2490" s="3"/>
      <c r="EE2490" s="3"/>
      <c r="EF2490" s="3"/>
      <c r="EG2490" s="3"/>
      <c r="EH2490" s="3"/>
      <c r="EI2490" s="3"/>
      <c r="EJ2490" s="3"/>
      <c r="EK2490" s="3"/>
      <c r="EL2490" s="3"/>
      <c r="EM2490" s="3"/>
      <c r="EN2490" s="3"/>
    </row>
    <row r="2491" spans="1:144" x14ac:dyDescent="0.2">
      <c r="A2491" s="138"/>
      <c r="B2491" s="56"/>
      <c r="C2491" s="41"/>
      <c r="D2491" s="38"/>
      <c r="E2491" s="42"/>
      <c r="F2491" s="1"/>
      <c r="G2491" s="51"/>
      <c r="H2491" s="43"/>
      <c r="I2491" s="51"/>
      <c r="J2491" s="41"/>
      <c r="K2491" s="41"/>
      <c r="L2491" s="2"/>
      <c r="M2491" s="42"/>
      <c r="N2491" s="5"/>
      <c r="O2491" s="4"/>
      <c r="P2491" s="4"/>
      <c r="Q2491" s="4"/>
      <c r="R2491" s="5"/>
      <c r="S2491" s="3"/>
      <c r="T2491" s="4"/>
      <c r="U2491" s="5"/>
      <c r="V2491" s="5"/>
      <c r="W2491" s="5"/>
      <c r="X2491" s="4"/>
      <c r="Y2491" s="6"/>
      <c r="Z2491" s="4"/>
      <c r="AA2491" s="4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"/>
      <c r="BP2491" s="3"/>
      <c r="BQ2491" s="3"/>
      <c r="BR2491" s="3"/>
      <c r="BS2491" s="3"/>
      <c r="BT2491" s="3"/>
      <c r="BU2491" s="3"/>
      <c r="BV2491" s="3"/>
      <c r="BW2491" s="3"/>
      <c r="BX2491" s="3"/>
      <c r="BY2491" s="3"/>
      <c r="BZ2491" s="3"/>
      <c r="CA2491" s="3"/>
      <c r="CB2491" s="3"/>
      <c r="CC2491" s="3"/>
      <c r="CD2491" s="3"/>
      <c r="CE2491" s="3"/>
      <c r="CF2491" s="3"/>
      <c r="CG2491" s="3"/>
      <c r="CH2491" s="3"/>
      <c r="CI2491" s="3"/>
      <c r="CJ2491" s="3"/>
      <c r="CK2491" s="3"/>
      <c r="CL2491" s="3"/>
      <c r="CM2491" s="3"/>
      <c r="CN2491" s="3"/>
      <c r="CO2491" s="3"/>
      <c r="CP2491" s="3"/>
      <c r="CQ2491" s="3"/>
      <c r="CR2491" s="3"/>
      <c r="CS2491" s="3"/>
      <c r="CT2491" s="3"/>
      <c r="CU2491" s="3"/>
      <c r="CV2491" s="3"/>
      <c r="CW2491" s="3"/>
      <c r="CX2491" s="3"/>
      <c r="CY2491" s="3"/>
      <c r="CZ2491" s="3"/>
      <c r="DA2491" s="3"/>
      <c r="DB2491" s="3"/>
      <c r="DC2491" s="3"/>
      <c r="DD2491" s="3"/>
      <c r="DE2491" s="3"/>
      <c r="DF2491" s="3"/>
      <c r="DG2491" s="3"/>
      <c r="DH2491" s="3"/>
      <c r="DI2491" s="3"/>
      <c r="DJ2491" s="3"/>
      <c r="DK2491" s="3"/>
      <c r="DL2491" s="3"/>
      <c r="DM2491" s="3"/>
      <c r="DN2491" s="3"/>
      <c r="DO2491" s="3"/>
      <c r="DP2491" s="3"/>
      <c r="DQ2491" s="3"/>
      <c r="DR2491" s="3"/>
      <c r="DS2491" s="3"/>
      <c r="DT2491" s="3"/>
      <c r="DU2491" s="3"/>
      <c r="DV2491" s="3"/>
      <c r="DW2491" s="3"/>
      <c r="DX2491" s="3"/>
      <c r="DY2491" s="3"/>
      <c r="DZ2491" s="3"/>
      <c r="EA2491" s="3"/>
      <c r="EB2491" s="3"/>
      <c r="EC2491" s="3"/>
      <c r="ED2491" s="3"/>
      <c r="EE2491" s="3"/>
      <c r="EF2491" s="3"/>
      <c r="EG2491" s="3"/>
      <c r="EH2491" s="3"/>
      <c r="EI2491" s="3"/>
      <c r="EJ2491" s="3"/>
      <c r="EK2491" s="3"/>
      <c r="EL2491" s="3"/>
      <c r="EM2491" s="3"/>
      <c r="EN2491" s="3"/>
    </row>
    <row r="2492" spans="1:144" x14ac:dyDescent="0.2">
      <c r="A2492" s="138"/>
      <c r="B2492" s="56"/>
      <c r="C2492" s="41"/>
      <c r="D2492" s="38"/>
      <c r="E2492" s="42"/>
      <c r="F2492" s="1"/>
      <c r="G2492" s="51"/>
      <c r="H2492" s="43"/>
      <c r="I2492" s="51"/>
      <c r="J2492" s="41"/>
      <c r="K2492" s="41"/>
      <c r="L2492" s="2"/>
      <c r="M2492" s="42"/>
      <c r="N2492" s="5"/>
      <c r="O2492" s="4"/>
      <c r="P2492" s="4"/>
      <c r="Q2492" s="4"/>
      <c r="R2492" s="5"/>
      <c r="S2492" s="3"/>
      <c r="T2492" s="4"/>
      <c r="U2492" s="5"/>
      <c r="V2492" s="5"/>
      <c r="W2492" s="5"/>
      <c r="X2492" s="4"/>
      <c r="Y2492" s="6"/>
      <c r="Z2492" s="4"/>
      <c r="AA2492" s="4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"/>
      <c r="BP2492" s="3"/>
      <c r="BQ2492" s="3"/>
      <c r="BR2492" s="3"/>
      <c r="BS2492" s="3"/>
      <c r="BT2492" s="3"/>
      <c r="BU2492" s="3"/>
      <c r="BV2492" s="3"/>
      <c r="BW2492" s="3"/>
      <c r="BX2492" s="3"/>
      <c r="BY2492" s="3"/>
      <c r="BZ2492" s="3"/>
      <c r="CA2492" s="3"/>
      <c r="CB2492" s="3"/>
      <c r="CC2492" s="3"/>
      <c r="CD2492" s="3"/>
      <c r="CE2492" s="3"/>
      <c r="CF2492" s="3"/>
      <c r="CG2492" s="3"/>
      <c r="CH2492" s="3"/>
      <c r="CI2492" s="3"/>
      <c r="CJ2492" s="3"/>
      <c r="CK2492" s="3"/>
      <c r="CL2492" s="3"/>
      <c r="CM2492" s="3"/>
      <c r="CN2492" s="3"/>
      <c r="CO2492" s="3"/>
      <c r="CP2492" s="3"/>
      <c r="CQ2492" s="3"/>
      <c r="CR2492" s="3"/>
      <c r="CS2492" s="3"/>
      <c r="CT2492" s="3"/>
      <c r="CU2492" s="3"/>
      <c r="CV2492" s="3"/>
      <c r="CW2492" s="3"/>
      <c r="CX2492" s="3"/>
      <c r="CY2492" s="3"/>
      <c r="CZ2492" s="3"/>
      <c r="DA2492" s="3"/>
      <c r="DB2492" s="3"/>
      <c r="DC2492" s="3"/>
      <c r="DD2492" s="3"/>
      <c r="DE2492" s="3"/>
      <c r="DF2492" s="3"/>
      <c r="DG2492" s="3"/>
      <c r="DH2492" s="3"/>
      <c r="DI2492" s="3"/>
      <c r="DJ2492" s="3"/>
      <c r="DK2492" s="3"/>
      <c r="DL2492" s="3"/>
      <c r="DM2492" s="3"/>
      <c r="DN2492" s="3"/>
      <c r="DO2492" s="3"/>
      <c r="DP2492" s="3"/>
      <c r="DQ2492" s="3"/>
      <c r="DR2492" s="3"/>
      <c r="DS2492" s="3"/>
      <c r="DT2492" s="3"/>
      <c r="DU2492" s="3"/>
      <c r="DV2492" s="3"/>
      <c r="DW2492" s="3"/>
      <c r="DX2492" s="3"/>
      <c r="DY2492" s="3"/>
      <c r="DZ2492" s="3"/>
      <c r="EA2492" s="3"/>
      <c r="EB2492" s="3"/>
      <c r="EC2492" s="3"/>
      <c r="ED2492" s="3"/>
      <c r="EE2492" s="3"/>
      <c r="EF2492" s="3"/>
      <c r="EG2492" s="3"/>
      <c r="EH2492" s="3"/>
      <c r="EI2492" s="3"/>
      <c r="EJ2492" s="3"/>
      <c r="EK2492" s="3"/>
      <c r="EL2492" s="3"/>
      <c r="EM2492" s="3"/>
      <c r="EN2492" s="3"/>
    </row>
    <row r="2493" spans="1:144" x14ac:dyDescent="0.2">
      <c r="A2493" s="138"/>
      <c r="B2493" s="56"/>
      <c r="C2493" s="41"/>
      <c r="D2493" s="38"/>
      <c r="E2493" s="42"/>
      <c r="F2493" s="1"/>
      <c r="G2493" s="51"/>
      <c r="H2493" s="43"/>
      <c r="I2493" s="51"/>
      <c r="J2493" s="41"/>
      <c r="K2493" s="41"/>
      <c r="L2493" s="2"/>
      <c r="M2493" s="42"/>
      <c r="N2493" s="5"/>
      <c r="O2493" s="4"/>
      <c r="P2493" s="4"/>
      <c r="Q2493" s="4"/>
      <c r="R2493" s="5"/>
      <c r="S2493" s="3"/>
      <c r="T2493" s="4"/>
      <c r="U2493" s="5"/>
      <c r="V2493" s="5"/>
      <c r="W2493" s="5"/>
      <c r="X2493" s="4"/>
      <c r="Y2493" s="6"/>
      <c r="Z2493" s="4"/>
      <c r="AA2493" s="4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"/>
      <c r="BP2493" s="3"/>
      <c r="BQ2493" s="3"/>
      <c r="BR2493" s="3"/>
      <c r="BS2493" s="3"/>
      <c r="BT2493" s="3"/>
      <c r="BU2493" s="3"/>
      <c r="BV2493" s="3"/>
      <c r="BW2493" s="3"/>
      <c r="BX2493" s="3"/>
      <c r="BY2493" s="3"/>
      <c r="BZ2493" s="3"/>
      <c r="CA2493" s="3"/>
      <c r="CB2493" s="3"/>
      <c r="CC2493" s="3"/>
      <c r="CD2493" s="3"/>
      <c r="CE2493" s="3"/>
      <c r="CF2493" s="3"/>
      <c r="CG2493" s="3"/>
      <c r="CH2493" s="3"/>
      <c r="CI2493" s="3"/>
      <c r="CJ2493" s="3"/>
      <c r="CK2493" s="3"/>
      <c r="CL2493" s="3"/>
      <c r="CM2493" s="3"/>
      <c r="CN2493" s="3"/>
      <c r="CO2493" s="3"/>
      <c r="CP2493" s="3"/>
      <c r="CQ2493" s="3"/>
      <c r="CR2493" s="3"/>
      <c r="CS2493" s="3"/>
      <c r="CT2493" s="3"/>
      <c r="CU2493" s="3"/>
      <c r="CV2493" s="3"/>
      <c r="CW2493" s="3"/>
      <c r="CX2493" s="3"/>
      <c r="CY2493" s="3"/>
      <c r="CZ2493" s="3"/>
      <c r="DA2493" s="3"/>
      <c r="DB2493" s="3"/>
      <c r="DC2493" s="3"/>
      <c r="DD2493" s="3"/>
      <c r="DE2493" s="3"/>
      <c r="DF2493" s="3"/>
      <c r="DG2493" s="3"/>
      <c r="DH2493" s="3"/>
      <c r="DI2493" s="3"/>
      <c r="DJ2493" s="3"/>
      <c r="DK2493" s="3"/>
      <c r="DL2493" s="3"/>
      <c r="DM2493" s="3"/>
      <c r="DN2493" s="3"/>
      <c r="DO2493" s="3"/>
      <c r="DP2493" s="3"/>
      <c r="DQ2493" s="3"/>
      <c r="DR2493" s="3"/>
      <c r="DS2493" s="3"/>
      <c r="DT2493" s="3"/>
      <c r="DU2493" s="3"/>
      <c r="DV2493" s="3"/>
      <c r="DW2493" s="3"/>
      <c r="DX2493" s="3"/>
      <c r="DY2493" s="3"/>
      <c r="DZ2493" s="3"/>
      <c r="EA2493" s="3"/>
      <c r="EB2493" s="3"/>
      <c r="EC2493" s="3"/>
      <c r="ED2493" s="3"/>
      <c r="EE2493" s="3"/>
      <c r="EF2493" s="3"/>
      <c r="EG2493" s="3"/>
      <c r="EH2493" s="3"/>
      <c r="EI2493" s="3"/>
      <c r="EJ2493" s="3"/>
      <c r="EK2493" s="3"/>
      <c r="EL2493" s="3"/>
      <c r="EM2493" s="3"/>
      <c r="EN2493" s="3"/>
    </row>
    <row r="2494" spans="1:144" x14ac:dyDescent="0.2">
      <c r="A2494" s="138"/>
      <c r="B2494" s="56"/>
      <c r="C2494" s="41"/>
      <c r="D2494" s="38"/>
      <c r="E2494" s="42"/>
      <c r="F2494" s="1"/>
      <c r="G2494" s="51"/>
      <c r="H2494" s="43"/>
      <c r="I2494" s="51"/>
      <c r="J2494" s="41"/>
      <c r="K2494" s="41"/>
      <c r="L2494" s="2"/>
      <c r="M2494" s="42"/>
      <c r="N2494" s="5"/>
      <c r="O2494" s="4"/>
      <c r="P2494" s="4"/>
      <c r="Q2494" s="4"/>
      <c r="R2494" s="5"/>
      <c r="S2494" s="3"/>
      <c r="T2494" s="4"/>
      <c r="U2494" s="5"/>
      <c r="V2494" s="5"/>
      <c r="W2494" s="5"/>
      <c r="X2494" s="4"/>
      <c r="Y2494" s="6"/>
      <c r="Z2494" s="4"/>
      <c r="AA2494" s="4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  <c r="BY2494" s="3"/>
      <c r="BZ2494" s="3"/>
      <c r="CA2494" s="3"/>
      <c r="CB2494" s="3"/>
      <c r="CC2494" s="3"/>
      <c r="CD2494" s="3"/>
      <c r="CE2494" s="3"/>
      <c r="CF2494" s="3"/>
      <c r="CG2494" s="3"/>
      <c r="CH2494" s="3"/>
      <c r="CI2494" s="3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  <c r="CU2494" s="3"/>
      <c r="CV2494" s="3"/>
      <c r="CW2494" s="3"/>
      <c r="CX2494" s="3"/>
      <c r="CY2494" s="3"/>
      <c r="CZ2494" s="3"/>
      <c r="DA2494" s="3"/>
      <c r="DB2494" s="3"/>
      <c r="DC2494" s="3"/>
      <c r="DD2494" s="3"/>
      <c r="DE2494" s="3"/>
      <c r="DF2494" s="3"/>
      <c r="DG2494" s="3"/>
      <c r="DH2494" s="3"/>
      <c r="DI2494" s="3"/>
      <c r="DJ2494" s="3"/>
      <c r="DK2494" s="3"/>
      <c r="DL2494" s="3"/>
      <c r="DM2494" s="3"/>
      <c r="DN2494" s="3"/>
      <c r="DO2494" s="3"/>
      <c r="DP2494" s="3"/>
      <c r="DQ2494" s="3"/>
      <c r="DR2494" s="3"/>
      <c r="DS2494" s="3"/>
      <c r="DT2494" s="3"/>
      <c r="DU2494" s="3"/>
      <c r="DV2494" s="3"/>
      <c r="DW2494" s="3"/>
      <c r="DX2494" s="3"/>
      <c r="DY2494" s="3"/>
      <c r="DZ2494" s="3"/>
      <c r="EA2494" s="3"/>
      <c r="EB2494" s="3"/>
      <c r="EC2494" s="3"/>
      <c r="ED2494" s="3"/>
      <c r="EE2494" s="3"/>
      <c r="EF2494" s="3"/>
      <c r="EG2494" s="3"/>
      <c r="EH2494" s="3"/>
      <c r="EI2494" s="3"/>
      <c r="EJ2494" s="3"/>
      <c r="EK2494" s="3"/>
      <c r="EL2494" s="3"/>
      <c r="EM2494" s="3"/>
      <c r="EN2494" s="3"/>
    </row>
    <row r="2495" spans="1:144" x14ac:dyDescent="0.2">
      <c r="A2495" s="138"/>
      <c r="B2495" s="56"/>
      <c r="C2495" s="41"/>
      <c r="D2495" s="38"/>
      <c r="E2495" s="42"/>
      <c r="F2495" s="1"/>
      <c r="G2495" s="51"/>
      <c r="H2495" s="43"/>
      <c r="I2495" s="51"/>
      <c r="J2495" s="41"/>
      <c r="K2495" s="41"/>
      <c r="L2495" s="2"/>
      <c r="M2495" s="42"/>
      <c r="N2495" s="5"/>
      <c r="O2495" s="4"/>
      <c r="P2495" s="4"/>
      <c r="Q2495" s="4"/>
      <c r="R2495" s="5"/>
      <c r="S2495" s="3"/>
      <c r="T2495" s="4"/>
      <c r="U2495" s="5"/>
      <c r="V2495" s="5"/>
      <c r="W2495" s="5"/>
      <c r="X2495" s="4"/>
      <c r="Y2495" s="6"/>
      <c r="Z2495" s="4"/>
      <c r="AA2495" s="4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"/>
      <c r="BP2495" s="3"/>
      <c r="BQ2495" s="3"/>
      <c r="BR2495" s="3"/>
      <c r="BS2495" s="3"/>
      <c r="BT2495" s="3"/>
      <c r="BU2495" s="3"/>
      <c r="BV2495" s="3"/>
      <c r="BW2495" s="3"/>
      <c r="BX2495" s="3"/>
      <c r="BY2495" s="3"/>
      <c r="BZ2495" s="3"/>
      <c r="CA2495" s="3"/>
      <c r="CB2495" s="3"/>
      <c r="CC2495" s="3"/>
      <c r="CD2495" s="3"/>
      <c r="CE2495" s="3"/>
      <c r="CF2495" s="3"/>
      <c r="CG2495" s="3"/>
      <c r="CH2495" s="3"/>
      <c r="CI2495" s="3"/>
      <c r="CJ2495" s="3"/>
      <c r="CK2495" s="3"/>
      <c r="CL2495" s="3"/>
      <c r="CM2495" s="3"/>
      <c r="CN2495" s="3"/>
      <c r="CO2495" s="3"/>
      <c r="CP2495" s="3"/>
      <c r="CQ2495" s="3"/>
      <c r="CR2495" s="3"/>
      <c r="CS2495" s="3"/>
      <c r="CT2495" s="3"/>
      <c r="CU2495" s="3"/>
      <c r="CV2495" s="3"/>
      <c r="CW2495" s="3"/>
      <c r="CX2495" s="3"/>
      <c r="CY2495" s="3"/>
      <c r="CZ2495" s="3"/>
      <c r="DA2495" s="3"/>
      <c r="DB2495" s="3"/>
      <c r="DC2495" s="3"/>
      <c r="DD2495" s="3"/>
      <c r="DE2495" s="3"/>
      <c r="DF2495" s="3"/>
      <c r="DG2495" s="3"/>
      <c r="DH2495" s="3"/>
      <c r="DI2495" s="3"/>
      <c r="DJ2495" s="3"/>
      <c r="DK2495" s="3"/>
      <c r="DL2495" s="3"/>
      <c r="DM2495" s="3"/>
      <c r="DN2495" s="3"/>
      <c r="DO2495" s="3"/>
      <c r="DP2495" s="3"/>
      <c r="DQ2495" s="3"/>
      <c r="DR2495" s="3"/>
      <c r="DS2495" s="3"/>
      <c r="DT2495" s="3"/>
      <c r="DU2495" s="3"/>
      <c r="DV2495" s="3"/>
      <c r="DW2495" s="3"/>
      <c r="DX2495" s="3"/>
      <c r="DY2495" s="3"/>
      <c r="DZ2495" s="3"/>
      <c r="EA2495" s="3"/>
      <c r="EB2495" s="3"/>
      <c r="EC2495" s="3"/>
      <c r="ED2495" s="3"/>
      <c r="EE2495" s="3"/>
      <c r="EF2495" s="3"/>
      <c r="EG2495" s="3"/>
      <c r="EH2495" s="3"/>
      <c r="EI2495" s="3"/>
      <c r="EJ2495" s="3"/>
      <c r="EK2495" s="3"/>
      <c r="EL2495" s="3"/>
      <c r="EM2495" s="3"/>
      <c r="EN2495" s="3"/>
    </row>
    <row r="2496" spans="1:144" x14ac:dyDescent="0.2">
      <c r="A2496" s="138"/>
      <c r="B2496" s="56"/>
      <c r="C2496" s="41"/>
      <c r="D2496" s="38"/>
      <c r="E2496" s="42"/>
      <c r="F2496" s="1"/>
      <c r="G2496" s="51"/>
      <c r="H2496" s="43"/>
      <c r="I2496" s="51"/>
      <c r="J2496" s="41"/>
      <c r="K2496" s="41"/>
      <c r="L2496" s="2"/>
      <c r="M2496" s="42"/>
      <c r="N2496" s="5"/>
      <c r="O2496" s="4"/>
      <c r="P2496" s="4"/>
      <c r="Q2496" s="4"/>
      <c r="R2496" s="5"/>
      <c r="S2496" s="3"/>
      <c r="T2496" s="4"/>
      <c r="U2496" s="5"/>
      <c r="V2496" s="5"/>
      <c r="W2496" s="5"/>
      <c r="X2496" s="4"/>
      <c r="Y2496" s="6"/>
      <c r="Z2496" s="4"/>
      <c r="AA2496" s="4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"/>
      <c r="BP2496" s="3"/>
      <c r="BQ2496" s="3"/>
      <c r="BR2496" s="3"/>
      <c r="BS2496" s="3"/>
      <c r="BT2496" s="3"/>
      <c r="BU2496" s="3"/>
      <c r="BV2496" s="3"/>
      <c r="BW2496" s="3"/>
      <c r="BX2496" s="3"/>
      <c r="BY2496" s="3"/>
      <c r="BZ2496" s="3"/>
      <c r="CA2496" s="3"/>
      <c r="CB2496" s="3"/>
      <c r="CC2496" s="3"/>
      <c r="CD2496" s="3"/>
      <c r="CE2496" s="3"/>
      <c r="CF2496" s="3"/>
      <c r="CG2496" s="3"/>
      <c r="CH2496" s="3"/>
      <c r="CI2496" s="3"/>
      <c r="CJ2496" s="3"/>
      <c r="CK2496" s="3"/>
      <c r="CL2496" s="3"/>
      <c r="CM2496" s="3"/>
      <c r="CN2496" s="3"/>
      <c r="CO2496" s="3"/>
      <c r="CP2496" s="3"/>
      <c r="CQ2496" s="3"/>
      <c r="CR2496" s="3"/>
      <c r="CS2496" s="3"/>
      <c r="CT2496" s="3"/>
      <c r="CU2496" s="3"/>
      <c r="CV2496" s="3"/>
      <c r="CW2496" s="3"/>
      <c r="CX2496" s="3"/>
      <c r="CY2496" s="3"/>
      <c r="CZ2496" s="3"/>
      <c r="DA2496" s="3"/>
      <c r="DB2496" s="3"/>
      <c r="DC2496" s="3"/>
      <c r="DD2496" s="3"/>
      <c r="DE2496" s="3"/>
      <c r="DF2496" s="3"/>
      <c r="DG2496" s="3"/>
      <c r="DH2496" s="3"/>
      <c r="DI2496" s="3"/>
      <c r="DJ2496" s="3"/>
      <c r="DK2496" s="3"/>
      <c r="DL2496" s="3"/>
      <c r="DM2496" s="3"/>
      <c r="DN2496" s="3"/>
      <c r="DO2496" s="3"/>
      <c r="DP2496" s="3"/>
      <c r="DQ2496" s="3"/>
      <c r="DR2496" s="3"/>
      <c r="DS2496" s="3"/>
      <c r="DT2496" s="3"/>
      <c r="DU2496" s="3"/>
      <c r="DV2496" s="3"/>
      <c r="DW2496" s="3"/>
      <c r="DX2496" s="3"/>
      <c r="DY2496" s="3"/>
      <c r="DZ2496" s="3"/>
      <c r="EA2496" s="3"/>
      <c r="EB2496" s="3"/>
      <c r="EC2496" s="3"/>
      <c r="ED2496" s="3"/>
      <c r="EE2496" s="3"/>
      <c r="EF2496" s="3"/>
      <c r="EG2496" s="3"/>
      <c r="EH2496" s="3"/>
      <c r="EI2496" s="3"/>
      <c r="EJ2496" s="3"/>
      <c r="EK2496" s="3"/>
      <c r="EL2496" s="3"/>
      <c r="EM2496" s="3"/>
      <c r="EN2496" s="3"/>
    </row>
    <row r="2497" spans="1:144" x14ac:dyDescent="0.2">
      <c r="A2497" s="138"/>
      <c r="B2497" s="56"/>
      <c r="C2497" s="41"/>
      <c r="D2497" s="38"/>
      <c r="E2497" s="42"/>
      <c r="F2497" s="1"/>
      <c r="G2497" s="51"/>
      <c r="H2497" s="43"/>
      <c r="I2497" s="51"/>
      <c r="J2497" s="41"/>
      <c r="K2497" s="41"/>
      <c r="L2497" s="2"/>
      <c r="M2497" s="42"/>
      <c r="N2497" s="5"/>
      <c r="O2497" s="4"/>
      <c r="P2497" s="4"/>
      <c r="Q2497" s="4"/>
      <c r="R2497" s="5"/>
      <c r="S2497" s="3"/>
      <c r="T2497" s="4"/>
      <c r="U2497" s="5"/>
      <c r="V2497" s="5"/>
      <c r="W2497" s="5"/>
      <c r="X2497" s="4"/>
      <c r="Y2497" s="6"/>
      <c r="Z2497" s="4"/>
      <c r="AA2497" s="4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"/>
      <c r="BP2497" s="3"/>
      <c r="BQ2497" s="3"/>
      <c r="BR2497" s="3"/>
      <c r="BS2497" s="3"/>
      <c r="BT2497" s="3"/>
      <c r="BU2497" s="3"/>
      <c r="BV2497" s="3"/>
      <c r="BW2497" s="3"/>
      <c r="BX2497" s="3"/>
      <c r="BY2497" s="3"/>
      <c r="BZ2497" s="3"/>
      <c r="CA2497" s="3"/>
      <c r="CB2497" s="3"/>
      <c r="CC2497" s="3"/>
      <c r="CD2497" s="3"/>
      <c r="CE2497" s="3"/>
      <c r="CF2497" s="3"/>
      <c r="CG2497" s="3"/>
      <c r="CH2497" s="3"/>
      <c r="CI2497" s="3"/>
      <c r="CJ2497" s="3"/>
      <c r="CK2497" s="3"/>
      <c r="CL2497" s="3"/>
      <c r="CM2497" s="3"/>
      <c r="CN2497" s="3"/>
      <c r="CO2497" s="3"/>
      <c r="CP2497" s="3"/>
      <c r="CQ2497" s="3"/>
      <c r="CR2497" s="3"/>
      <c r="CS2497" s="3"/>
      <c r="CT2497" s="3"/>
      <c r="CU2497" s="3"/>
      <c r="CV2497" s="3"/>
      <c r="CW2497" s="3"/>
      <c r="CX2497" s="3"/>
      <c r="CY2497" s="3"/>
      <c r="CZ2497" s="3"/>
      <c r="DA2497" s="3"/>
      <c r="DB2497" s="3"/>
      <c r="DC2497" s="3"/>
      <c r="DD2497" s="3"/>
      <c r="DE2497" s="3"/>
      <c r="DF2497" s="3"/>
      <c r="DG2497" s="3"/>
      <c r="DH2497" s="3"/>
      <c r="DI2497" s="3"/>
      <c r="DJ2497" s="3"/>
      <c r="DK2497" s="3"/>
      <c r="DL2497" s="3"/>
      <c r="DM2497" s="3"/>
      <c r="DN2497" s="3"/>
      <c r="DO2497" s="3"/>
      <c r="DP2497" s="3"/>
      <c r="DQ2497" s="3"/>
      <c r="DR2497" s="3"/>
      <c r="DS2497" s="3"/>
      <c r="DT2497" s="3"/>
      <c r="DU2497" s="3"/>
      <c r="DV2497" s="3"/>
      <c r="DW2497" s="3"/>
      <c r="DX2497" s="3"/>
      <c r="DY2497" s="3"/>
      <c r="DZ2497" s="3"/>
      <c r="EA2497" s="3"/>
      <c r="EB2497" s="3"/>
      <c r="EC2497" s="3"/>
      <c r="ED2497" s="3"/>
      <c r="EE2497" s="3"/>
      <c r="EF2497" s="3"/>
      <c r="EG2497" s="3"/>
      <c r="EH2497" s="3"/>
      <c r="EI2497" s="3"/>
      <c r="EJ2497" s="3"/>
      <c r="EK2497" s="3"/>
      <c r="EL2497" s="3"/>
      <c r="EM2497" s="3"/>
      <c r="EN2497" s="3"/>
    </row>
    <row r="2498" spans="1:144" x14ac:dyDescent="0.2">
      <c r="A2498" s="138"/>
      <c r="B2498" s="56"/>
      <c r="C2498" s="41"/>
      <c r="D2498" s="38"/>
      <c r="E2498" s="42"/>
      <c r="F2498" s="1"/>
      <c r="G2498" s="51"/>
      <c r="H2498" s="43"/>
      <c r="I2498" s="51"/>
      <c r="J2498" s="41"/>
      <c r="K2498" s="41"/>
      <c r="L2498" s="2"/>
      <c r="M2498" s="42"/>
      <c r="N2498" s="5"/>
      <c r="O2498" s="4"/>
      <c r="P2498" s="4"/>
      <c r="Q2498" s="4"/>
      <c r="R2498" s="5"/>
      <c r="S2498" s="3"/>
      <c r="T2498" s="4"/>
      <c r="U2498" s="5"/>
      <c r="V2498" s="5"/>
      <c r="W2498" s="5"/>
      <c r="X2498" s="4"/>
      <c r="Y2498" s="6"/>
      <c r="Z2498" s="4"/>
      <c r="AA2498" s="4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"/>
      <c r="BP2498" s="3"/>
      <c r="BQ2498" s="3"/>
      <c r="BR2498" s="3"/>
      <c r="BS2498" s="3"/>
      <c r="BT2498" s="3"/>
      <c r="BU2498" s="3"/>
      <c r="BV2498" s="3"/>
      <c r="BW2498" s="3"/>
      <c r="BX2498" s="3"/>
      <c r="BY2498" s="3"/>
      <c r="BZ2498" s="3"/>
      <c r="CA2498" s="3"/>
      <c r="CB2498" s="3"/>
      <c r="CC2498" s="3"/>
      <c r="CD2498" s="3"/>
      <c r="CE2498" s="3"/>
      <c r="CF2498" s="3"/>
      <c r="CG2498" s="3"/>
      <c r="CH2498" s="3"/>
      <c r="CI2498" s="3"/>
      <c r="CJ2498" s="3"/>
      <c r="CK2498" s="3"/>
      <c r="CL2498" s="3"/>
      <c r="CM2498" s="3"/>
      <c r="CN2498" s="3"/>
      <c r="CO2498" s="3"/>
      <c r="CP2498" s="3"/>
      <c r="CQ2498" s="3"/>
      <c r="CR2498" s="3"/>
      <c r="CS2498" s="3"/>
      <c r="CT2498" s="3"/>
      <c r="CU2498" s="3"/>
      <c r="CV2498" s="3"/>
      <c r="CW2498" s="3"/>
      <c r="CX2498" s="3"/>
      <c r="CY2498" s="3"/>
      <c r="CZ2498" s="3"/>
      <c r="DA2498" s="3"/>
      <c r="DB2498" s="3"/>
      <c r="DC2498" s="3"/>
      <c r="DD2498" s="3"/>
      <c r="DE2498" s="3"/>
      <c r="DF2498" s="3"/>
      <c r="DG2498" s="3"/>
      <c r="DH2498" s="3"/>
      <c r="DI2498" s="3"/>
      <c r="DJ2498" s="3"/>
      <c r="DK2498" s="3"/>
      <c r="DL2498" s="3"/>
      <c r="DM2498" s="3"/>
      <c r="DN2498" s="3"/>
      <c r="DO2498" s="3"/>
      <c r="DP2498" s="3"/>
      <c r="DQ2498" s="3"/>
      <c r="DR2498" s="3"/>
      <c r="DS2498" s="3"/>
      <c r="DT2498" s="3"/>
      <c r="DU2498" s="3"/>
      <c r="DV2498" s="3"/>
      <c r="DW2498" s="3"/>
      <c r="DX2498" s="3"/>
      <c r="DY2498" s="3"/>
      <c r="DZ2498" s="3"/>
      <c r="EA2498" s="3"/>
      <c r="EB2498" s="3"/>
      <c r="EC2498" s="3"/>
      <c r="ED2498" s="3"/>
      <c r="EE2498" s="3"/>
      <c r="EF2498" s="3"/>
      <c r="EG2498" s="3"/>
      <c r="EH2498" s="3"/>
      <c r="EI2498" s="3"/>
      <c r="EJ2498" s="3"/>
      <c r="EK2498" s="3"/>
      <c r="EL2498" s="3"/>
      <c r="EM2498" s="3"/>
      <c r="EN2498" s="3"/>
    </row>
    <row r="2499" spans="1:144" x14ac:dyDescent="0.2">
      <c r="A2499" s="138"/>
      <c r="B2499" s="56"/>
      <c r="C2499" s="41"/>
      <c r="D2499" s="38"/>
      <c r="E2499" s="42"/>
      <c r="F2499" s="1"/>
      <c r="G2499" s="51"/>
      <c r="H2499" s="43"/>
      <c r="I2499" s="51"/>
      <c r="J2499" s="41"/>
      <c r="K2499" s="41"/>
      <c r="L2499" s="2"/>
      <c r="M2499" s="42"/>
      <c r="N2499" s="5"/>
      <c r="O2499" s="4"/>
      <c r="P2499" s="4"/>
      <c r="Q2499" s="4"/>
      <c r="R2499" s="5"/>
      <c r="S2499" s="3"/>
      <c r="T2499" s="4"/>
      <c r="U2499" s="5"/>
      <c r="V2499" s="5"/>
      <c r="W2499" s="5"/>
      <c r="X2499" s="4"/>
      <c r="Y2499" s="6"/>
      <c r="Z2499" s="4"/>
      <c r="AA2499" s="4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"/>
      <c r="BP2499" s="3"/>
      <c r="BQ2499" s="3"/>
      <c r="BR2499" s="3"/>
      <c r="BS2499" s="3"/>
      <c r="BT2499" s="3"/>
      <c r="BU2499" s="3"/>
      <c r="BV2499" s="3"/>
      <c r="BW2499" s="3"/>
      <c r="BX2499" s="3"/>
      <c r="BY2499" s="3"/>
      <c r="BZ2499" s="3"/>
      <c r="CA2499" s="3"/>
      <c r="CB2499" s="3"/>
      <c r="CC2499" s="3"/>
      <c r="CD2499" s="3"/>
      <c r="CE2499" s="3"/>
      <c r="CF2499" s="3"/>
      <c r="CG2499" s="3"/>
      <c r="CH2499" s="3"/>
      <c r="CI2499" s="3"/>
      <c r="CJ2499" s="3"/>
      <c r="CK2499" s="3"/>
      <c r="CL2499" s="3"/>
      <c r="CM2499" s="3"/>
      <c r="CN2499" s="3"/>
      <c r="CO2499" s="3"/>
      <c r="CP2499" s="3"/>
      <c r="CQ2499" s="3"/>
      <c r="CR2499" s="3"/>
      <c r="CS2499" s="3"/>
      <c r="CT2499" s="3"/>
      <c r="CU2499" s="3"/>
      <c r="CV2499" s="3"/>
      <c r="CW2499" s="3"/>
      <c r="CX2499" s="3"/>
      <c r="CY2499" s="3"/>
      <c r="CZ2499" s="3"/>
      <c r="DA2499" s="3"/>
      <c r="DB2499" s="3"/>
      <c r="DC2499" s="3"/>
      <c r="DD2499" s="3"/>
      <c r="DE2499" s="3"/>
      <c r="DF2499" s="3"/>
      <c r="DG2499" s="3"/>
      <c r="DH2499" s="3"/>
      <c r="DI2499" s="3"/>
      <c r="DJ2499" s="3"/>
      <c r="DK2499" s="3"/>
      <c r="DL2499" s="3"/>
      <c r="DM2499" s="3"/>
      <c r="DN2499" s="3"/>
      <c r="DO2499" s="3"/>
      <c r="DP2499" s="3"/>
      <c r="DQ2499" s="3"/>
      <c r="DR2499" s="3"/>
      <c r="DS2499" s="3"/>
      <c r="DT2499" s="3"/>
      <c r="DU2499" s="3"/>
      <c r="DV2499" s="3"/>
      <c r="DW2499" s="3"/>
      <c r="DX2499" s="3"/>
      <c r="DY2499" s="3"/>
      <c r="DZ2499" s="3"/>
      <c r="EA2499" s="3"/>
      <c r="EB2499" s="3"/>
      <c r="EC2499" s="3"/>
      <c r="ED2499" s="3"/>
      <c r="EE2499" s="3"/>
      <c r="EF2499" s="3"/>
      <c r="EG2499" s="3"/>
      <c r="EH2499" s="3"/>
      <c r="EI2499" s="3"/>
      <c r="EJ2499" s="3"/>
      <c r="EK2499" s="3"/>
      <c r="EL2499" s="3"/>
      <c r="EM2499" s="3"/>
      <c r="EN2499" s="3"/>
    </row>
    <row r="2500" spans="1:144" x14ac:dyDescent="0.2">
      <c r="A2500" s="138"/>
      <c r="B2500" s="56"/>
      <c r="C2500" s="41"/>
      <c r="D2500" s="38"/>
      <c r="E2500" s="42"/>
      <c r="F2500" s="1"/>
      <c r="G2500" s="51"/>
      <c r="H2500" s="43"/>
      <c r="I2500" s="51"/>
      <c r="J2500" s="41"/>
      <c r="K2500" s="41"/>
      <c r="L2500" s="2"/>
      <c r="M2500" s="42"/>
      <c r="N2500" s="5"/>
      <c r="O2500" s="4"/>
      <c r="P2500" s="4"/>
      <c r="Q2500" s="4"/>
      <c r="R2500" s="5"/>
      <c r="S2500" s="3"/>
      <c r="T2500" s="4"/>
      <c r="U2500" s="5"/>
      <c r="V2500" s="5"/>
      <c r="W2500" s="5"/>
      <c r="X2500" s="4"/>
      <c r="Y2500" s="6"/>
      <c r="Z2500" s="4"/>
      <c r="AA2500" s="4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"/>
      <c r="BP2500" s="3"/>
      <c r="BQ2500" s="3"/>
      <c r="BR2500" s="3"/>
      <c r="BS2500" s="3"/>
      <c r="BT2500" s="3"/>
      <c r="BU2500" s="3"/>
      <c r="BV2500" s="3"/>
      <c r="BW2500" s="3"/>
      <c r="BX2500" s="3"/>
      <c r="BY2500" s="3"/>
      <c r="BZ2500" s="3"/>
      <c r="CA2500" s="3"/>
      <c r="CB2500" s="3"/>
      <c r="CC2500" s="3"/>
      <c r="CD2500" s="3"/>
      <c r="CE2500" s="3"/>
      <c r="CF2500" s="3"/>
      <c r="CG2500" s="3"/>
      <c r="CH2500" s="3"/>
      <c r="CI2500" s="3"/>
      <c r="CJ2500" s="3"/>
      <c r="CK2500" s="3"/>
      <c r="CL2500" s="3"/>
      <c r="CM2500" s="3"/>
      <c r="CN2500" s="3"/>
      <c r="CO2500" s="3"/>
      <c r="CP2500" s="3"/>
      <c r="CQ2500" s="3"/>
      <c r="CR2500" s="3"/>
      <c r="CS2500" s="3"/>
      <c r="CT2500" s="3"/>
      <c r="CU2500" s="3"/>
      <c r="CV2500" s="3"/>
      <c r="CW2500" s="3"/>
      <c r="CX2500" s="3"/>
      <c r="CY2500" s="3"/>
      <c r="CZ2500" s="3"/>
      <c r="DA2500" s="3"/>
      <c r="DB2500" s="3"/>
      <c r="DC2500" s="3"/>
      <c r="DD2500" s="3"/>
      <c r="DE2500" s="3"/>
      <c r="DF2500" s="3"/>
      <c r="DG2500" s="3"/>
      <c r="DH2500" s="3"/>
      <c r="DI2500" s="3"/>
      <c r="DJ2500" s="3"/>
      <c r="DK2500" s="3"/>
      <c r="DL2500" s="3"/>
      <c r="DM2500" s="3"/>
      <c r="DN2500" s="3"/>
      <c r="DO2500" s="3"/>
      <c r="DP2500" s="3"/>
      <c r="DQ2500" s="3"/>
      <c r="DR2500" s="3"/>
      <c r="DS2500" s="3"/>
      <c r="DT2500" s="3"/>
      <c r="DU2500" s="3"/>
      <c r="DV2500" s="3"/>
      <c r="DW2500" s="3"/>
      <c r="DX2500" s="3"/>
      <c r="DY2500" s="3"/>
      <c r="DZ2500" s="3"/>
      <c r="EA2500" s="3"/>
      <c r="EB2500" s="3"/>
      <c r="EC2500" s="3"/>
      <c r="ED2500" s="3"/>
      <c r="EE2500" s="3"/>
      <c r="EF2500" s="3"/>
      <c r="EG2500" s="3"/>
      <c r="EH2500" s="3"/>
      <c r="EI2500" s="3"/>
      <c r="EJ2500" s="3"/>
      <c r="EK2500" s="3"/>
      <c r="EL2500" s="3"/>
      <c r="EM2500" s="3"/>
      <c r="EN2500" s="3"/>
    </row>
    <row r="2501" spans="1:144" x14ac:dyDescent="0.2">
      <c r="A2501" s="138"/>
      <c r="B2501" s="56"/>
      <c r="C2501" s="41"/>
      <c r="D2501" s="38"/>
      <c r="E2501" s="42"/>
      <c r="F2501" s="1"/>
      <c r="G2501" s="51"/>
      <c r="H2501" s="43"/>
      <c r="I2501" s="51"/>
      <c r="J2501" s="41"/>
      <c r="K2501" s="41"/>
      <c r="L2501" s="2"/>
      <c r="M2501" s="42"/>
      <c r="N2501" s="5"/>
      <c r="O2501" s="4"/>
      <c r="P2501" s="4"/>
      <c r="Q2501" s="4"/>
      <c r="R2501" s="5"/>
      <c r="S2501" s="3"/>
      <c r="T2501" s="4"/>
      <c r="U2501" s="5"/>
      <c r="V2501" s="5"/>
      <c r="W2501" s="5"/>
      <c r="X2501" s="4"/>
      <c r="Y2501" s="6"/>
      <c r="Z2501" s="4"/>
      <c r="AA2501" s="4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  <c r="BO2501" s="3"/>
      <c r="BP2501" s="3"/>
      <c r="BQ2501" s="3"/>
      <c r="BR2501" s="3"/>
      <c r="BS2501" s="3"/>
      <c r="BT2501" s="3"/>
      <c r="BU2501" s="3"/>
      <c r="BV2501" s="3"/>
      <c r="BW2501" s="3"/>
      <c r="BX2501" s="3"/>
      <c r="BY2501" s="3"/>
      <c r="BZ2501" s="3"/>
      <c r="CA2501" s="3"/>
      <c r="CB2501" s="3"/>
      <c r="CC2501" s="3"/>
      <c r="CD2501" s="3"/>
      <c r="CE2501" s="3"/>
      <c r="CF2501" s="3"/>
      <c r="CG2501" s="3"/>
      <c r="CH2501" s="3"/>
      <c r="CI2501" s="3"/>
      <c r="CJ2501" s="3"/>
      <c r="CK2501" s="3"/>
      <c r="CL2501" s="3"/>
      <c r="CM2501" s="3"/>
      <c r="CN2501" s="3"/>
      <c r="CO2501" s="3"/>
      <c r="CP2501" s="3"/>
      <c r="CQ2501" s="3"/>
      <c r="CR2501" s="3"/>
      <c r="CS2501" s="3"/>
      <c r="CT2501" s="3"/>
      <c r="CU2501" s="3"/>
      <c r="CV2501" s="3"/>
      <c r="CW2501" s="3"/>
      <c r="CX2501" s="3"/>
      <c r="CY2501" s="3"/>
      <c r="CZ2501" s="3"/>
      <c r="DA2501" s="3"/>
      <c r="DB2501" s="3"/>
      <c r="DC2501" s="3"/>
      <c r="DD2501" s="3"/>
      <c r="DE2501" s="3"/>
      <c r="DF2501" s="3"/>
      <c r="DG2501" s="3"/>
      <c r="DH2501" s="3"/>
      <c r="DI2501" s="3"/>
      <c r="DJ2501" s="3"/>
      <c r="DK2501" s="3"/>
      <c r="DL2501" s="3"/>
      <c r="DM2501" s="3"/>
      <c r="DN2501" s="3"/>
      <c r="DO2501" s="3"/>
      <c r="DP2501" s="3"/>
      <c r="DQ2501" s="3"/>
      <c r="DR2501" s="3"/>
      <c r="DS2501" s="3"/>
      <c r="DT2501" s="3"/>
      <c r="DU2501" s="3"/>
      <c r="DV2501" s="3"/>
      <c r="DW2501" s="3"/>
      <c r="DX2501" s="3"/>
      <c r="DY2501" s="3"/>
      <c r="DZ2501" s="3"/>
      <c r="EA2501" s="3"/>
      <c r="EB2501" s="3"/>
      <c r="EC2501" s="3"/>
      <c r="ED2501" s="3"/>
      <c r="EE2501" s="3"/>
      <c r="EF2501" s="3"/>
      <c r="EG2501" s="3"/>
      <c r="EH2501" s="3"/>
      <c r="EI2501" s="3"/>
      <c r="EJ2501" s="3"/>
      <c r="EK2501" s="3"/>
      <c r="EL2501" s="3"/>
      <c r="EM2501" s="3"/>
      <c r="EN2501" s="3"/>
    </row>
    <row r="2502" spans="1:144" x14ac:dyDescent="0.2">
      <c r="A2502" s="138"/>
      <c r="B2502" s="56"/>
      <c r="C2502" s="41"/>
      <c r="D2502" s="38"/>
      <c r="E2502" s="42"/>
      <c r="F2502" s="1"/>
      <c r="G2502" s="51"/>
      <c r="H2502" s="43"/>
      <c r="I2502" s="51"/>
      <c r="J2502" s="41"/>
      <c r="K2502" s="41"/>
      <c r="L2502" s="2"/>
      <c r="M2502" s="42"/>
      <c r="N2502" s="5"/>
      <c r="O2502" s="4"/>
      <c r="P2502" s="4"/>
      <c r="Q2502" s="4"/>
      <c r="R2502" s="5"/>
      <c r="S2502" s="3"/>
      <c r="T2502" s="4"/>
      <c r="U2502" s="5"/>
      <c r="V2502" s="5"/>
      <c r="W2502" s="5"/>
      <c r="X2502" s="4"/>
      <c r="Y2502" s="6"/>
      <c r="Z2502" s="4"/>
      <c r="AA2502" s="4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  <c r="BO2502" s="3"/>
      <c r="BP2502" s="3"/>
      <c r="BQ2502" s="3"/>
      <c r="BR2502" s="3"/>
      <c r="BS2502" s="3"/>
      <c r="BT2502" s="3"/>
      <c r="BU2502" s="3"/>
      <c r="BV2502" s="3"/>
      <c r="BW2502" s="3"/>
      <c r="BX2502" s="3"/>
      <c r="BY2502" s="3"/>
      <c r="BZ2502" s="3"/>
      <c r="CA2502" s="3"/>
      <c r="CB2502" s="3"/>
      <c r="CC2502" s="3"/>
      <c r="CD2502" s="3"/>
      <c r="CE2502" s="3"/>
      <c r="CF2502" s="3"/>
      <c r="CG2502" s="3"/>
      <c r="CH2502" s="3"/>
      <c r="CI2502" s="3"/>
      <c r="CJ2502" s="3"/>
      <c r="CK2502" s="3"/>
      <c r="CL2502" s="3"/>
      <c r="CM2502" s="3"/>
      <c r="CN2502" s="3"/>
      <c r="CO2502" s="3"/>
      <c r="CP2502" s="3"/>
      <c r="CQ2502" s="3"/>
      <c r="CR2502" s="3"/>
      <c r="CS2502" s="3"/>
      <c r="CT2502" s="3"/>
      <c r="CU2502" s="3"/>
      <c r="CV2502" s="3"/>
      <c r="CW2502" s="3"/>
      <c r="CX2502" s="3"/>
      <c r="CY2502" s="3"/>
      <c r="CZ2502" s="3"/>
      <c r="DA2502" s="3"/>
      <c r="DB2502" s="3"/>
      <c r="DC2502" s="3"/>
      <c r="DD2502" s="3"/>
      <c r="DE2502" s="3"/>
      <c r="DF2502" s="3"/>
      <c r="DG2502" s="3"/>
      <c r="DH2502" s="3"/>
      <c r="DI2502" s="3"/>
      <c r="DJ2502" s="3"/>
      <c r="DK2502" s="3"/>
      <c r="DL2502" s="3"/>
      <c r="DM2502" s="3"/>
      <c r="DN2502" s="3"/>
      <c r="DO2502" s="3"/>
      <c r="DP2502" s="3"/>
      <c r="DQ2502" s="3"/>
      <c r="DR2502" s="3"/>
      <c r="DS2502" s="3"/>
      <c r="DT2502" s="3"/>
      <c r="DU2502" s="3"/>
      <c r="DV2502" s="3"/>
      <c r="DW2502" s="3"/>
      <c r="DX2502" s="3"/>
      <c r="DY2502" s="3"/>
      <c r="DZ2502" s="3"/>
      <c r="EA2502" s="3"/>
      <c r="EB2502" s="3"/>
      <c r="EC2502" s="3"/>
      <c r="ED2502" s="3"/>
      <c r="EE2502" s="3"/>
      <c r="EF2502" s="3"/>
      <c r="EG2502" s="3"/>
      <c r="EH2502" s="3"/>
      <c r="EI2502" s="3"/>
      <c r="EJ2502" s="3"/>
      <c r="EK2502" s="3"/>
      <c r="EL2502" s="3"/>
      <c r="EM2502" s="3"/>
      <c r="EN2502" s="3"/>
    </row>
    <row r="2503" spans="1:144" x14ac:dyDescent="0.2">
      <c r="A2503" s="138"/>
      <c r="B2503" s="56"/>
      <c r="C2503" s="41"/>
      <c r="D2503" s="38"/>
      <c r="E2503" s="42"/>
      <c r="F2503" s="1"/>
      <c r="G2503" s="51"/>
      <c r="H2503" s="43"/>
      <c r="I2503" s="51"/>
      <c r="J2503" s="41"/>
      <c r="K2503" s="41"/>
      <c r="L2503" s="2"/>
      <c r="M2503" s="42"/>
      <c r="N2503" s="5"/>
      <c r="O2503" s="4"/>
      <c r="P2503" s="4"/>
      <c r="Q2503" s="4"/>
      <c r="R2503" s="5"/>
      <c r="S2503" s="3"/>
      <c r="T2503" s="4"/>
      <c r="U2503" s="5"/>
      <c r="V2503" s="5"/>
      <c r="W2503" s="5"/>
      <c r="X2503" s="4"/>
      <c r="Y2503" s="6"/>
      <c r="Z2503" s="4"/>
      <c r="AA2503" s="4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"/>
      <c r="BP2503" s="3"/>
      <c r="BQ2503" s="3"/>
      <c r="BR2503" s="3"/>
      <c r="BS2503" s="3"/>
      <c r="BT2503" s="3"/>
      <c r="BU2503" s="3"/>
      <c r="BV2503" s="3"/>
      <c r="BW2503" s="3"/>
      <c r="BX2503" s="3"/>
      <c r="BY2503" s="3"/>
      <c r="BZ2503" s="3"/>
      <c r="CA2503" s="3"/>
      <c r="CB2503" s="3"/>
      <c r="CC2503" s="3"/>
      <c r="CD2503" s="3"/>
      <c r="CE2503" s="3"/>
      <c r="CF2503" s="3"/>
      <c r="CG2503" s="3"/>
      <c r="CH2503" s="3"/>
      <c r="CI2503" s="3"/>
      <c r="CJ2503" s="3"/>
      <c r="CK2503" s="3"/>
      <c r="CL2503" s="3"/>
      <c r="CM2503" s="3"/>
      <c r="CN2503" s="3"/>
      <c r="CO2503" s="3"/>
      <c r="CP2503" s="3"/>
      <c r="CQ2503" s="3"/>
      <c r="CR2503" s="3"/>
      <c r="CS2503" s="3"/>
      <c r="CT2503" s="3"/>
      <c r="CU2503" s="3"/>
      <c r="CV2503" s="3"/>
      <c r="CW2503" s="3"/>
      <c r="CX2503" s="3"/>
      <c r="CY2503" s="3"/>
      <c r="CZ2503" s="3"/>
      <c r="DA2503" s="3"/>
      <c r="DB2503" s="3"/>
      <c r="DC2503" s="3"/>
      <c r="DD2503" s="3"/>
      <c r="DE2503" s="3"/>
      <c r="DF2503" s="3"/>
      <c r="DG2503" s="3"/>
      <c r="DH2503" s="3"/>
      <c r="DI2503" s="3"/>
      <c r="DJ2503" s="3"/>
      <c r="DK2503" s="3"/>
      <c r="DL2503" s="3"/>
      <c r="DM2503" s="3"/>
      <c r="DN2503" s="3"/>
      <c r="DO2503" s="3"/>
      <c r="DP2503" s="3"/>
      <c r="DQ2503" s="3"/>
      <c r="DR2503" s="3"/>
      <c r="DS2503" s="3"/>
      <c r="DT2503" s="3"/>
      <c r="DU2503" s="3"/>
      <c r="DV2503" s="3"/>
      <c r="DW2503" s="3"/>
      <c r="DX2503" s="3"/>
      <c r="DY2503" s="3"/>
      <c r="DZ2503" s="3"/>
      <c r="EA2503" s="3"/>
      <c r="EB2503" s="3"/>
      <c r="EC2503" s="3"/>
      <c r="ED2503" s="3"/>
      <c r="EE2503" s="3"/>
      <c r="EF2503" s="3"/>
      <c r="EG2503" s="3"/>
      <c r="EH2503" s="3"/>
      <c r="EI2503" s="3"/>
      <c r="EJ2503" s="3"/>
      <c r="EK2503" s="3"/>
      <c r="EL2503" s="3"/>
      <c r="EM2503" s="3"/>
      <c r="EN2503" s="3"/>
    </row>
    <row r="2504" spans="1:144" x14ac:dyDescent="0.2">
      <c r="A2504" s="138"/>
      <c r="B2504" s="56"/>
      <c r="C2504" s="41"/>
      <c r="D2504" s="38"/>
      <c r="E2504" s="42"/>
      <c r="F2504" s="1"/>
      <c r="G2504" s="51"/>
      <c r="H2504" s="43"/>
      <c r="I2504" s="51"/>
      <c r="J2504" s="41"/>
      <c r="K2504" s="41"/>
      <c r="L2504" s="2"/>
      <c r="M2504" s="42"/>
      <c r="N2504" s="5"/>
      <c r="O2504" s="4"/>
      <c r="P2504" s="4"/>
      <c r="Q2504" s="4"/>
      <c r="R2504" s="5"/>
      <c r="S2504" s="3"/>
      <c r="T2504" s="4"/>
      <c r="U2504" s="5"/>
      <c r="V2504" s="5"/>
      <c r="W2504" s="5"/>
      <c r="X2504" s="4"/>
      <c r="Y2504" s="6"/>
      <c r="Z2504" s="4"/>
      <c r="AA2504" s="4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/>
      <c r="BO2504" s="3"/>
      <c r="BP2504" s="3"/>
      <c r="BQ2504" s="3"/>
      <c r="BR2504" s="3"/>
      <c r="BS2504" s="3"/>
      <c r="BT2504" s="3"/>
      <c r="BU2504" s="3"/>
      <c r="BV2504" s="3"/>
      <c r="BW2504" s="3"/>
      <c r="BX2504" s="3"/>
      <c r="BY2504" s="3"/>
      <c r="BZ2504" s="3"/>
      <c r="CA2504" s="3"/>
      <c r="CB2504" s="3"/>
      <c r="CC2504" s="3"/>
      <c r="CD2504" s="3"/>
      <c r="CE2504" s="3"/>
      <c r="CF2504" s="3"/>
      <c r="CG2504" s="3"/>
      <c r="CH2504" s="3"/>
      <c r="CI2504" s="3"/>
      <c r="CJ2504" s="3"/>
      <c r="CK2504" s="3"/>
      <c r="CL2504" s="3"/>
      <c r="CM2504" s="3"/>
      <c r="CN2504" s="3"/>
      <c r="CO2504" s="3"/>
      <c r="CP2504" s="3"/>
      <c r="CQ2504" s="3"/>
      <c r="CR2504" s="3"/>
      <c r="CS2504" s="3"/>
      <c r="CT2504" s="3"/>
      <c r="CU2504" s="3"/>
      <c r="CV2504" s="3"/>
      <c r="CW2504" s="3"/>
      <c r="CX2504" s="3"/>
      <c r="CY2504" s="3"/>
      <c r="CZ2504" s="3"/>
      <c r="DA2504" s="3"/>
      <c r="DB2504" s="3"/>
      <c r="DC2504" s="3"/>
      <c r="DD2504" s="3"/>
      <c r="DE2504" s="3"/>
      <c r="DF2504" s="3"/>
      <c r="DG2504" s="3"/>
      <c r="DH2504" s="3"/>
      <c r="DI2504" s="3"/>
      <c r="DJ2504" s="3"/>
      <c r="DK2504" s="3"/>
      <c r="DL2504" s="3"/>
      <c r="DM2504" s="3"/>
      <c r="DN2504" s="3"/>
      <c r="DO2504" s="3"/>
      <c r="DP2504" s="3"/>
      <c r="DQ2504" s="3"/>
      <c r="DR2504" s="3"/>
      <c r="DS2504" s="3"/>
      <c r="DT2504" s="3"/>
      <c r="DU2504" s="3"/>
      <c r="DV2504" s="3"/>
      <c r="DW2504" s="3"/>
      <c r="DX2504" s="3"/>
      <c r="DY2504" s="3"/>
      <c r="DZ2504" s="3"/>
      <c r="EA2504" s="3"/>
      <c r="EB2504" s="3"/>
      <c r="EC2504" s="3"/>
      <c r="ED2504" s="3"/>
      <c r="EE2504" s="3"/>
      <c r="EF2504" s="3"/>
      <c r="EG2504" s="3"/>
      <c r="EH2504" s="3"/>
      <c r="EI2504" s="3"/>
      <c r="EJ2504" s="3"/>
      <c r="EK2504" s="3"/>
      <c r="EL2504" s="3"/>
      <c r="EM2504" s="3"/>
      <c r="EN2504" s="3"/>
    </row>
    <row r="2505" spans="1:144" x14ac:dyDescent="0.2">
      <c r="A2505" s="138"/>
      <c r="B2505" s="56"/>
      <c r="C2505" s="41"/>
      <c r="D2505" s="38"/>
      <c r="E2505" s="42"/>
      <c r="F2505" s="1"/>
      <c r="G2505" s="51"/>
      <c r="H2505" s="43"/>
      <c r="I2505" s="51"/>
      <c r="J2505" s="41"/>
      <c r="K2505" s="41"/>
      <c r="L2505" s="2"/>
      <c r="M2505" s="42"/>
      <c r="N2505" s="5"/>
      <c r="O2505" s="4"/>
      <c r="P2505" s="4"/>
      <c r="Q2505" s="4"/>
      <c r="R2505" s="5"/>
      <c r="S2505" s="3"/>
      <c r="T2505" s="4"/>
      <c r="U2505" s="5"/>
      <c r="V2505" s="5"/>
      <c r="W2505" s="5"/>
      <c r="X2505" s="4"/>
      <c r="Y2505" s="6"/>
      <c r="Z2505" s="4"/>
      <c r="AA2505" s="4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"/>
      <c r="BP2505" s="3"/>
      <c r="BQ2505" s="3"/>
      <c r="BR2505" s="3"/>
      <c r="BS2505" s="3"/>
      <c r="BT2505" s="3"/>
      <c r="BU2505" s="3"/>
      <c r="BV2505" s="3"/>
      <c r="BW2505" s="3"/>
      <c r="BX2505" s="3"/>
      <c r="BY2505" s="3"/>
      <c r="BZ2505" s="3"/>
      <c r="CA2505" s="3"/>
      <c r="CB2505" s="3"/>
      <c r="CC2505" s="3"/>
      <c r="CD2505" s="3"/>
      <c r="CE2505" s="3"/>
      <c r="CF2505" s="3"/>
      <c r="CG2505" s="3"/>
      <c r="CH2505" s="3"/>
      <c r="CI2505" s="3"/>
      <c r="CJ2505" s="3"/>
      <c r="CK2505" s="3"/>
      <c r="CL2505" s="3"/>
      <c r="CM2505" s="3"/>
      <c r="CN2505" s="3"/>
      <c r="CO2505" s="3"/>
      <c r="CP2505" s="3"/>
      <c r="CQ2505" s="3"/>
      <c r="CR2505" s="3"/>
      <c r="CS2505" s="3"/>
      <c r="CT2505" s="3"/>
      <c r="CU2505" s="3"/>
      <c r="CV2505" s="3"/>
      <c r="CW2505" s="3"/>
      <c r="CX2505" s="3"/>
      <c r="CY2505" s="3"/>
      <c r="CZ2505" s="3"/>
      <c r="DA2505" s="3"/>
      <c r="DB2505" s="3"/>
      <c r="DC2505" s="3"/>
      <c r="DD2505" s="3"/>
      <c r="DE2505" s="3"/>
      <c r="DF2505" s="3"/>
      <c r="DG2505" s="3"/>
      <c r="DH2505" s="3"/>
      <c r="DI2505" s="3"/>
      <c r="DJ2505" s="3"/>
      <c r="DK2505" s="3"/>
      <c r="DL2505" s="3"/>
      <c r="DM2505" s="3"/>
      <c r="DN2505" s="3"/>
      <c r="DO2505" s="3"/>
      <c r="DP2505" s="3"/>
      <c r="DQ2505" s="3"/>
      <c r="DR2505" s="3"/>
      <c r="DS2505" s="3"/>
      <c r="DT2505" s="3"/>
      <c r="DU2505" s="3"/>
      <c r="DV2505" s="3"/>
      <c r="DW2505" s="3"/>
      <c r="DX2505" s="3"/>
      <c r="DY2505" s="3"/>
      <c r="DZ2505" s="3"/>
      <c r="EA2505" s="3"/>
      <c r="EB2505" s="3"/>
      <c r="EC2505" s="3"/>
      <c r="ED2505" s="3"/>
      <c r="EE2505" s="3"/>
      <c r="EF2505" s="3"/>
      <c r="EG2505" s="3"/>
      <c r="EH2505" s="3"/>
      <c r="EI2505" s="3"/>
      <c r="EJ2505" s="3"/>
      <c r="EK2505" s="3"/>
      <c r="EL2505" s="3"/>
      <c r="EM2505" s="3"/>
      <c r="EN2505" s="3"/>
    </row>
    <row r="2506" spans="1:144" x14ac:dyDescent="0.2">
      <c r="A2506" s="138"/>
      <c r="B2506" s="56"/>
      <c r="C2506" s="41"/>
      <c r="D2506" s="38"/>
      <c r="E2506" s="42"/>
      <c r="F2506" s="1"/>
      <c r="G2506" s="51"/>
      <c r="H2506" s="43"/>
      <c r="I2506" s="51"/>
      <c r="J2506" s="41"/>
      <c r="K2506" s="41"/>
      <c r="L2506" s="2"/>
      <c r="M2506" s="42"/>
      <c r="N2506" s="5"/>
      <c r="O2506" s="4"/>
      <c r="P2506" s="4"/>
      <c r="Q2506" s="4"/>
      <c r="R2506" s="5"/>
      <c r="S2506" s="3"/>
      <c r="T2506" s="4"/>
      <c r="U2506" s="5"/>
      <c r="V2506" s="5"/>
      <c r="W2506" s="5"/>
      <c r="X2506" s="4"/>
      <c r="Y2506" s="6"/>
      <c r="Z2506" s="4"/>
      <c r="AA2506" s="4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  <c r="BO2506" s="3"/>
      <c r="BP2506" s="3"/>
      <c r="BQ2506" s="3"/>
      <c r="BR2506" s="3"/>
      <c r="BS2506" s="3"/>
      <c r="BT2506" s="3"/>
      <c r="BU2506" s="3"/>
      <c r="BV2506" s="3"/>
      <c r="BW2506" s="3"/>
      <c r="BX2506" s="3"/>
      <c r="BY2506" s="3"/>
      <c r="BZ2506" s="3"/>
      <c r="CA2506" s="3"/>
      <c r="CB2506" s="3"/>
      <c r="CC2506" s="3"/>
      <c r="CD2506" s="3"/>
      <c r="CE2506" s="3"/>
      <c r="CF2506" s="3"/>
      <c r="CG2506" s="3"/>
      <c r="CH2506" s="3"/>
      <c r="CI2506" s="3"/>
      <c r="CJ2506" s="3"/>
      <c r="CK2506" s="3"/>
      <c r="CL2506" s="3"/>
      <c r="CM2506" s="3"/>
      <c r="CN2506" s="3"/>
      <c r="CO2506" s="3"/>
      <c r="CP2506" s="3"/>
      <c r="CQ2506" s="3"/>
      <c r="CR2506" s="3"/>
      <c r="CS2506" s="3"/>
      <c r="CT2506" s="3"/>
      <c r="CU2506" s="3"/>
      <c r="CV2506" s="3"/>
      <c r="CW2506" s="3"/>
      <c r="CX2506" s="3"/>
      <c r="CY2506" s="3"/>
      <c r="CZ2506" s="3"/>
      <c r="DA2506" s="3"/>
      <c r="DB2506" s="3"/>
      <c r="DC2506" s="3"/>
      <c r="DD2506" s="3"/>
      <c r="DE2506" s="3"/>
      <c r="DF2506" s="3"/>
      <c r="DG2506" s="3"/>
      <c r="DH2506" s="3"/>
      <c r="DI2506" s="3"/>
      <c r="DJ2506" s="3"/>
      <c r="DK2506" s="3"/>
      <c r="DL2506" s="3"/>
      <c r="DM2506" s="3"/>
      <c r="DN2506" s="3"/>
      <c r="DO2506" s="3"/>
      <c r="DP2506" s="3"/>
      <c r="DQ2506" s="3"/>
      <c r="DR2506" s="3"/>
      <c r="DS2506" s="3"/>
      <c r="DT2506" s="3"/>
      <c r="DU2506" s="3"/>
      <c r="DV2506" s="3"/>
      <c r="DW2506" s="3"/>
      <c r="DX2506" s="3"/>
      <c r="DY2506" s="3"/>
      <c r="DZ2506" s="3"/>
      <c r="EA2506" s="3"/>
      <c r="EB2506" s="3"/>
      <c r="EC2506" s="3"/>
      <c r="ED2506" s="3"/>
      <c r="EE2506" s="3"/>
      <c r="EF2506" s="3"/>
      <c r="EG2506" s="3"/>
      <c r="EH2506" s="3"/>
      <c r="EI2506" s="3"/>
      <c r="EJ2506" s="3"/>
      <c r="EK2506" s="3"/>
      <c r="EL2506" s="3"/>
      <c r="EM2506" s="3"/>
      <c r="EN2506" s="3"/>
    </row>
    <row r="2507" spans="1:144" x14ac:dyDescent="0.2">
      <c r="A2507" s="138"/>
      <c r="B2507" s="56"/>
      <c r="C2507" s="41"/>
      <c r="D2507" s="38"/>
      <c r="E2507" s="42"/>
      <c r="F2507" s="1"/>
      <c r="G2507" s="51"/>
      <c r="H2507" s="43"/>
      <c r="I2507" s="51"/>
      <c r="J2507" s="41"/>
      <c r="K2507" s="41"/>
      <c r="L2507" s="2"/>
      <c r="M2507" s="42"/>
      <c r="N2507" s="5"/>
      <c r="O2507" s="4"/>
      <c r="P2507" s="4"/>
      <c r="Q2507" s="4"/>
      <c r="R2507" s="5"/>
      <c r="S2507" s="3"/>
      <c r="T2507" s="4"/>
      <c r="U2507" s="5"/>
      <c r="V2507" s="5"/>
      <c r="W2507" s="5"/>
      <c r="X2507" s="4"/>
      <c r="Y2507" s="6"/>
      <c r="Z2507" s="4"/>
      <c r="AA2507" s="4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3"/>
      <c r="BQ2507" s="3"/>
      <c r="BR2507" s="3"/>
      <c r="BS2507" s="3"/>
      <c r="BT2507" s="3"/>
      <c r="BU2507" s="3"/>
      <c r="BV2507" s="3"/>
      <c r="BW2507" s="3"/>
      <c r="BX2507" s="3"/>
      <c r="BY2507" s="3"/>
      <c r="BZ2507" s="3"/>
      <c r="CA2507" s="3"/>
      <c r="CB2507" s="3"/>
      <c r="CC2507" s="3"/>
      <c r="CD2507" s="3"/>
      <c r="CE2507" s="3"/>
      <c r="CF2507" s="3"/>
      <c r="CG2507" s="3"/>
      <c r="CH2507" s="3"/>
      <c r="CI2507" s="3"/>
      <c r="CJ2507" s="3"/>
      <c r="CK2507" s="3"/>
      <c r="CL2507" s="3"/>
      <c r="CM2507" s="3"/>
      <c r="CN2507" s="3"/>
      <c r="CO2507" s="3"/>
      <c r="CP2507" s="3"/>
      <c r="CQ2507" s="3"/>
      <c r="CR2507" s="3"/>
      <c r="CS2507" s="3"/>
      <c r="CT2507" s="3"/>
      <c r="CU2507" s="3"/>
      <c r="CV2507" s="3"/>
      <c r="CW2507" s="3"/>
      <c r="CX2507" s="3"/>
      <c r="CY2507" s="3"/>
      <c r="CZ2507" s="3"/>
      <c r="DA2507" s="3"/>
      <c r="DB2507" s="3"/>
      <c r="DC2507" s="3"/>
      <c r="DD2507" s="3"/>
      <c r="DE2507" s="3"/>
      <c r="DF2507" s="3"/>
      <c r="DG2507" s="3"/>
      <c r="DH2507" s="3"/>
      <c r="DI2507" s="3"/>
      <c r="DJ2507" s="3"/>
      <c r="DK2507" s="3"/>
      <c r="DL2507" s="3"/>
      <c r="DM2507" s="3"/>
      <c r="DN2507" s="3"/>
      <c r="DO2507" s="3"/>
      <c r="DP2507" s="3"/>
      <c r="DQ2507" s="3"/>
      <c r="DR2507" s="3"/>
      <c r="DS2507" s="3"/>
      <c r="DT2507" s="3"/>
      <c r="DU2507" s="3"/>
      <c r="DV2507" s="3"/>
      <c r="DW2507" s="3"/>
      <c r="DX2507" s="3"/>
      <c r="DY2507" s="3"/>
      <c r="DZ2507" s="3"/>
      <c r="EA2507" s="3"/>
      <c r="EB2507" s="3"/>
      <c r="EC2507" s="3"/>
      <c r="ED2507" s="3"/>
      <c r="EE2507" s="3"/>
      <c r="EF2507" s="3"/>
      <c r="EG2507" s="3"/>
      <c r="EH2507" s="3"/>
      <c r="EI2507" s="3"/>
      <c r="EJ2507" s="3"/>
      <c r="EK2507" s="3"/>
      <c r="EL2507" s="3"/>
      <c r="EM2507" s="3"/>
      <c r="EN2507" s="3"/>
    </row>
    <row r="2508" spans="1:144" x14ac:dyDescent="0.2">
      <c r="A2508" s="138"/>
      <c r="B2508" s="56"/>
      <c r="C2508" s="41"/>
      <c r="D2508" s="38"/>
      <c r="E2508" s="42"/>
      <c r="F2508" s="1"/>
      <c r="G2508" s="51"/>
      <c r="H2508" s="43"/>
      <c r="I2508" s="51"/>
      <c r="J2508" s="41"/>
      <c r="K2508" s="41"/>
      <c r="L2508" s="2"/>
      <c r="M2508" s="42"/>
      <c r="N2508" s="5"/>
      <c r="O2508" s="4"/>
      <c r="P2508" s="4"/>
      <c r="Q2508" s="4"/>
      <c r="R2508" s="5"/>
      <c r="S2508" s="3"/>
      <c r="T2508" s="4"/>
      <c r="U2508" s="5"/>
      <c r="V2508" s="5"/>
      <c r="W2508" s="5"/>
      <c r="X2508" s="4"/>
      <c r="Y2508" s="6"/>
      <c r="Z2508" s="4"/>
      <c r="AA2508" s="4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  <c r="CV2508" s="3"/>
      <c r="CW2508" s="3"/>
      <c r="CX2508" s="3"/>
      <c r="CY2508" s="3"/>
      <c r="CZ2508" s="3"/>
      <c r="DA2508" s="3"/>
      <c r="DB2508" s="3"/>
      <c r="DC2508" s="3"/>
      <c r="DD2508" s="3"/>
      <c r="DE2508" s="3"/>
      <c r="DF2508" s="3"/>
      <c r="DG2508" s="3"/>
      <c r="DH2508" s="3"/>
      <c r="DI2508" s="3"/>
      <c r="DJ2508" s="3"/>
      <c r="DK2508" s="3"/>
      <c r="DL2508" s="3"/>
      <c r="DM2508" s="3"/>
      <c r="DN2508" s="3"/>
      <c r="DO2508" s="3"/>
      <c r="DP2508" s="3"/>
      <c r="DQ2508" s="3"/>
      <c r="DR2508" s="3"/>
      <c r="DS2508" s="3"/>
      <c r="DT2508" s="3"/>
      <c r="DU2508" s="3"/>
      <c r="DV2508" s="3"/>
      <c r="DW2508" s="3"/>
      <c r="DX2508" s="3"/>
      <c r="DY2508" s="3"/>
      <c r="DZ2508" s="3"/>
      <c r="EA2508" s="3"/>
      <c r="EB2508" s="3"/>
      <c r="EC2508" s="3"/>
      <c r="ED2508" s="3"/>
      <c r="EE2508" s="3"/>
      <c r="EF2508" s="3"/>
      <c r="EG2508" s="3"/>
      <c r="EH2508" s="3"/>
      <c r="EI2508" s="3"/>
      <c r="EJ2508" s="3"/>
      <c r="EK2508" s="3"/>
      <c r="EL2508" s="3"/>
      <c r="EM2508" s="3"/>
      <c r="EN2508" s="3"/>
    </row>
    <row r="2509" spans="1:144" x14ac:dyDescent="0.2">
      <c r="A2509" s="138"/>
      <c r="B2509" s="56"/>
      <c r="C2509" s="41"/>
      <c r="D2509" s="38"/>
      <c r="E2509" s="42"/>
      <c r="F2509" s="1"/>
      <c r="G2509" s="51"/>
      <c r="H2509" s="43"/>
      <c r="I2509" s="51"/>
      <c r="J2509" s="41"/>
      <c r="K2509" s="41"/>
      <c r="L2509" s="2"/>
      <c r="M2509" s="42"/>
      <c r="N2509" s="5"/>
      <c r="O2509" s="4"/>
      <c r="P2509" s="4"/>
      <c r="Q2509" s="4"/>
      <c r="R2509" s="5"/>
      <c r="S2509" s="3"/>
      <c r="T2509" s="4"/>
      <c r="U2509" s="5"/>
      <c r="V2509" s="5"/>
      <c r="W2509" s="5"/>
      <c r="X2509" s="4"/>
      <c r="Y2509" s="6"/>
      <c r="Z2509" s="4"/>
      <c r="AA2509" s="4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  <c r="BO2509" s="3"/>
      <c r="BP2509" s="3"/>
      <c r="BQ2509" s="3"/>
      <c r="BR2509" s="3"/>
      <c r="BS2509" s="3"/>
      <c r="BT2509" s="3"/>
      <c r="BU2509" s="3"/>
      <c r="BV2509" s="3"/>
      <c r="BW2509" s="3"/>
      <c r="BX2509" s="3"/>
      <c r="BY2509" s="3"/>
      <c r="BZ2509" s="3"/>
      <c r="CA2509" s="3"/>
      <c r="CB2509" s="3"/>
      <c r="CC2509" s="3"/>
      <c r="CD2509" s="3"/>
      <c r="CE2509" s="3"/>
      <c r="CF2509" s="3"/>
      <c r="CG2509" s="3"/>
      <c r="CH2509" s="3"/>
      <c r="CI2509" s="3"/>
      <c r="CJ2509" s="3"/>
      <c r="CK2509" s="3"/>
      <c r="CL2509" s="3"/>
      <c r="CM2509" s="3"/>
      <c r="CN2509" s="3"/>
      <c r="CO2509" s="3"/>
      <c r="CP2509" s="3"/>
      <c r="CQ2509" s="3"/>
      <c r="CR2509" s="3"/>
      <c r="CS2509" s="3"/>
      <c r="CT2509" s="3"/>
      <c r="CU2509" s="3"/>
      <c r="CV2509" s="3"/>
      <c r="CW2509" s="3"/>
      <c r="CX2509" s="3"/>
      <c r="CY2509" s="3"/>
      <c r="CZ2509" s="3"/>
      <c r="DA2509" s="3"/>
      <c r="DB2509" s="3"/>
      <c r="DC2509" s="3"/>
      <c r="DD2509" s="3"/>
      <c r="DE2509" s="3"/>
      <c r="DF2509" s="3"/>
      <c r="DG2509" s="3"/>
      <c r="DH2509" s="3"/>
      <c r="DI2509" s="3"/>
      <c r="DJ2509" s="3"/>
      <c r="DK2509" s="3"/>
      <c r="DL2509" s="3"/>
      <c r="DM2509" s="3"/>
      <c r="DN2509" s="3"/>
      <c r="DO2509" s="3"/>
      <c r="DP2509" s="3"/>
      <c r="DQ2509" s="3"/>
      <c r="DR2509" s="3"/>
      <c r="DS2509" s="3"/>
      <c r="DT2509" s="3"/>
      <c r="DU2509" s="3"/>
      <c r="DV2509" s="3"/>
      <c r="DW2509" s="3"/>
      <c r="DX2509" s="3"/>
      <c r="DY2509" s="3"/>
      <c r="DZ2509" s="3"/>
      <c r="EA2509" s="3"/>
      <c r="EB2509" s="3"/>
      <c r="EC2509" s="3"/>
      <c r="ED2509" s="3"/>
      <c r="EE2509" s="3"/>
      <c r="EF2509" s="3"/>
      <c r="EG2509" s="3"/>
      <c r="EH2509" s="3"/>
      <c r="EI2509" s="3"/>
      <c r="EJ2509" s="3"/>
      <c r="EK2509" s="3"/>
      <c r="EL2509" s="3"/>
      <c r="EM2509" s="3"/>
      <c r="EN2509" s="3"/>
    </row>
    <row r="2510" spans="1:144" x14ac:dyDescent="0.2">
      <c r="A2510" s="138"/>
      <c r="B2510" s="56"/>
      <c r="C2510" s="41"/>
      <c r="D2510" s="38"/>
      <c r="E2510" s="42"/>
      <c r="F2510" s="1"/>
      <c r="G2510" s="51"/>
      <c r="H2510" s="43"/>
      <c r="I2510" s="51"/>
      <c r="J2510" s="41"/>
      <c r="K2510" s="41"/>
      <c r="L2510" s="2"/>
      <c r="M2510" s="42"/>
      <c r="N2510" s="5"/>
      <c r="O2510" s="4"/>
      <c r="P2510" s="4"/>
      <c r="Q2510" s="4"/>
      <c r="R2510" s="5"/>
      <c r="S2510" s="3"/>
      <c r="T2510" s="4"/>
      <c r="U2510" s="5"/>
      <c r="V2510" s="5"/>
      <c r="W2510" s="5"/>
      <c r="X2510" s="4"/>
      <c r="Y2510" s="6"/>
      <c r="Z2510" s="4"/>
      <c r="AA2510" s="4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  <c r="BO2510" s="3"/>
      <c r="BP2510" s="3"/>
      <c r="BQ2510" s="3"/>
      <c r="BR2510" s="3"/>
      <c r="BS2510" s="3"/>
      <c r="BT2510" s="3"/>
      <c r="BU2510" s="3"/>
      <c r="BV2510" s="3"/>
      <c r="BW2510" s="3"/>
      <c r="BX2510" s="3"/>
      <c r="BY2510" s="3"/>
      <c r="BZ2510" s="3"/>
      <c r="CA2510" s="3"/>
      <c r="CB2510" s="3"/>
      <c r="CC2510" s="3"/>
      <c r="CD2510" s="3"/>
      <c r="CE2510" s="3"/>
      <c r="CF2510" s="3"/>
      <c r="CG2510" s="3"/>
      <c r="CH2510" s="3"/>
      <c r="CI2510" s="3"/>
      <c r="CJ2510" s="3"/>
      <c r="CK2510" s="3"/>
      <c r="CL2510" s="3"/>
      <c r="CM2510" s="3"/>
      <c r="CN2510" s="3"/>
      <c r="CO2510" s="3"/>
      <c r="CP2510" s="3"/>
      <c r="CQ2510" s="3"/>
      <c r="CR2510" s="3"/>
      <c r="CS2510" s="3"/>
      <c r="CT2510" s="3"/>
      <c r="CU2510" s="3"/>
      <c r="CV2510" s="3"/>
      <c r="CW2510" s="3"/>
      <c r="CX2510" s="3"/>
      <c r="CY2510" s="3"/>
      <c r="CZ2510" s="3"/>
      <c r="DA2510" s="3"/>
      <c r="DB2510" s="3"/>
      <c r="DC2510" s="3"/>
      <c r="DD2510" s="3"/>
      <c r="DE2510" s="3"/>
      <c r="DF2510" s="3"/>
      <c r="DG2510" s="3"/>
      <c r="DH2510" s="3"/>
      <c r="DI2510" s="3"/>
      <c r="DJ2510" s="3"/>
      <c r="DK2510" s="3"/>
      <c r="DL2510" s="3"/>
      <c r="DM2510" s="3"/>
      <c r="DN2510" s="3"/>
      <c r="DO2510" s="3"/>
      <c r="DP2510" s="3"/>
      <c r="DQ2510" s="3"/>
      <c r="DR2510" s="3"/>
      <c r="DS2510" s="3"/>
      <c r="DT2510" s="3"/>
      <c r="DU2510" s="3"/>
      <c r="DV2510" s="3"/>
      <c r="DW2510" s="3"/>
      <c r="DX2510" s="3"/>
      <c r="DY2510" s="3"/>
      <c r="DZ2510" s="3"/>
      <c r="EA2510" s="3"/>
      <c r="EB2510" s="3"/>
      <c r="EC2510" s="3"/>
      <c r="ED2510" s="3"/>
      <c r="EE2510" s="3"/>
      <c r="EF2510" s="3"/>
      <c r="EG2510" s="3"/>
      <c r="EH2510" s="3"/>
      <c r="EI2510" s="3"/>
      <c r="EJ2510" s="3"/>
      <c r="EK2510" s="3"/>
      <c r="EL2510" s="3"/>
      <c r="EM2510" s="3"/>
      <c r="EN2510" s="3"/>
    </row>
    <row r="2511" spans="1:144" x14ac:dyDescent="0.2">
      <c r="A2511" s="138"/>
      <c r="B2511" s="56"/>
      <c r="C2511" s="41"/>
      <c r="D2511" s="38"/>
      <c r="E2511" s="42"/>
      <c r="F2511" s="1"/>
      <c r="G2511" s="51"/>
      <c r="H2511" s="43"/>
      <c r="I2511" s="51"/>
      <c r="J2511" s="41"/>
      <c r="K2511" s="41"/>
      <c r="L2511" s="2"/>
      <c r="M2511" s="42"/>
      <c r="N2511" s="5"/>
      <c r="O2511" s="4"/>
      <c r="P2511" s="4"/>
      <c r="Q2511" s="4"/>
      <c r="R2511" s="5"/>
      <c r="S2511" s="3"/>
      <c r="T2511" s="4"/>
      <c r="U2511" s="5"/>
      <c r="V2511" s="5"/>
      <c r="W2511" s="5"/>
      <c r="X2511" s="4"/>
      <c r="Y2511" s="6"/>
      <c r="Z2511" s="4"/>
      <c r="AA2511" s="4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  <c r="BO2511" s="3"/>
      <c r="BP2511" s="3"/>
      <c r="BQ2511" s="3"/>
      <c r="BR2511" s="3"/>
      <c r="BS2511" s="3"/>
      <c r="BT2511" s="3"/>
      <c r="BU2511" s="3"/>
      <c r="BV2511" s="3"/>
      <c r="BW2511" s="3"/>
      <c r="BX2511" s="3"/>
      <c r="BY2511" s="3"/>
      <c r="BZ2511" s="3"/>
      <c r="CA2511" s="3"/>
      <c r="CB2511" s="3"/>
      <c r="CC2511" s="3"/>
      <c r="CD2511" s="3"/>
      <c r="CE2511" s="3"/>
      <c r="CF2511" s="3"/>
      <c r="CG2511" s="3"/>
      <c r="CH2511" s="3"/>
      <c r="CI2511" s="3"/>
      <c r="CJ2511" s="3"/>
      <c r="CK2511" s="3"/>
      <c r="CL2511" s="3"/>
      <c r="CM2511" s="3"/>
      <c r="CN2511" s="3"/>
      <c r="CO2511" s="3"/>
      <c r="CP2511" s="3"/>
      <c r="CQ2511" s="3"/>
      <c r="CR2511" s="3"/>
      <c r="CS2511" s="3"/>
      <c r="CT2511" s="3"/>
      <c r="CU2511" s="3"/>
      <c r="CV2511" s="3"/>
      <c r="CW2511" s="3"/>
      <c r="CX2511" s="3"/>
      <c r="CY2511" s="3"/>
      <c r="CZ2511" s="3"/>
      <c r="DA2511" s="3"/>
      <c r="DB2511" s="3"/>
      <c r="DC2511" s="3"/>
      <c r="DD2511" s="3"/>
      <c r="DE2511" s="3"/>
      <c r="DF2511" s="3"/>
      <c r="DG2511" s="3"/>
      <c r="DH2511" s="3"/>
      <c r="DI2511" s="3"/>
      <c r="DJ2511" s="3"/>
      <c r="DK2511" s="3"/>
      <c r="DL2511" s="3"/>
      <c r="DM2511" s="3"/>
      <c r="DN2511" s="3"/>
      <c r="DO2511" s="3"/>
      <c r="DP2511" s="3"/>
      <c r="DQ2511" s="3"/>
      <c r="DR2511" s="3"/>
      <c r="DS2511" s="3"/>
      <c r="DT2511" s="3"/>
      <c r="DU2511" s="3"/>
      <c r="DV2511" s="3"/>
      <c r="DW2511" s="3"/>
      <c r="DX2511" s="3"/>
      <c r="DY2511" s="3"/>
      <c r="DZ2511" s="3"/>
      <c r="EA2511" s="3"/>
      <c r="EB2511" s="3"/>
      <c r="EC2511" s="3"/>
      <c r="ED2511" s="3"/>
      <c r="EE2511" s="3"/>
      <c r="EF2511" s="3"/>
      <c r="EG2511" s="3"/>
      <c r="EH2511" s="3"/>
      <c r="EI2511" s="3"/>
      <c r="EJ2511" s="3"/>
      <c r="EK2511" s="3"/>
      <c r="EL2511" s="3"/>
      <c r="EM2511" s="3"/>
      <c r="EN2511" s="3"/>
    </row>
    <row r="2512" spans="1:144" x14ac:dyDescent="0.2">
      <c r="A2512" s="138"/>
      <c r="B2512" s="56"/>
      <c r="C2512" s="41"/>
      <c r="D2512" s="38"/>
      <c r="E2512" s="42"/>
      <c r="F2512" s="1"/>
      <c r="G2512" s="51"/>
      <c r="H2512" s="43"/>
      <c r="I2512" s="51"/>
      <c r="J2512" s="41"/>
      <c r="K2512" s="41"/>
      <c r="L2512" s="2"/>
      <c r="M2512" s="42"/>
      <c r="N2512" s="5"/>
      <c r="O2512" s="4"/>
      <c r="P2512" s="4"/>
      <c r="Q2512" s="4"/>
      <c r="R2512" s="5"/>
      <c r="S2512" s="3"/>
      <c r="T2512" s="4"/>
      <c r="U2512" s="5"/>
      <c r="V2512" s="5"/>
      <c r="W2512" s="5"/>
      <c r="X2512" s="4"/>
      <c r="Y2512" s="6"/>
      <c r="Z2512" s="4"/>
      <c r="AA2512" s="4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  <c r="BO2512" s="3"/>
      <c r="BP2512" s="3"/>
      <c r="BQ2512" s="3"/>
      <c r="BR2512" s="3"/>
      <c r="BS2512" s="3"/>
      <c r="BT2512" s="3"/>
      <c r="BU2512" s="3"/>
      <c r="BV2512" s="3"/>
      <c r="BW2512" s="3"/>
      <c r="BX2512" s="3"/>
      <c r="BY2512" s="3"/>
      <c r="BZ2512" s="3"/>
      <c r="CA2512" s="3"/>
      <c r="CB2512" s="3"/>
      <c r="CC2512" s="3"/>
      <c r="CD2512" s="3"/>
      <c r="CE2512" s="3"/>
      <c r="CF2512" s="3"/>
      <c r="CG2512" s="3"/>
      <c r="CH2512" s="3"/>
      <c r="CI2512" s="3"/>
      <c r="CJ2512" s="3"/>
      <c r="CK2512" s="3"/>
      <c r="CL2512" s="3"/>
      <c r="CM2512" s="3"/>
      <c r="CN2512" s="3"/>
      <c r="CO2512" s="3"/>
      <c r="CP2512" s="3"/>
      <c r="CQ2512" s="3"/>
      <c r="CR2512" s="3"/>
      <c r="CS2512" s="3"/>
      <c r="CT2512" s="3"/>
      <c r="CU2512" s="3"/>
      <c r="CV2512" s="3"/>
      <c r="CW2512" s="3"/>
      <c r="CX2512" s="3"/>
      <c r="CY2512" s="3"/>
      <c r="CZ2512" s="3"/>
      <c r="DA2512" s="3"/>
      <c r="DB2512" s="3"/>
      <c r="DC2512" s="3"/>
      <c r="DD2512" s="3"/>
      <c r="DE2512" s="3"/>
      <c r="DF2512" s="3"/>
      <c r="DG2512" s="3"/>
      <c r="DH2512" s="3"/>
      <c r="DI2512" s="3"/>
      <c r="DJ2512" s="3"/>
      <c r="DK2512" s="3"/>
      <c r="DL2512" s="3"/>
      <c r="DM2512" s="3"/>
      <c r="DN2512" s="3"/>
      <c r="DO2512" s="3"/>
      <c r="DP2512" s="3"/>
      <c r="DQ2512" s="3"/>
      <c r="DR2512" s="3"/>
      <c r="DS2512" s="3"/>
      <c r="DT2512" s="3"/>
      <c r="DU2512" s="3"/>
      <c r="DV2512" s="3"/>
      <c r="DW2512" s="3"/>
      <c r="DX2512" s="3"/>
      <c r="DY2512" s="3"/>
      <c r="DZ2512" s="3"/>
      <c r="EA2512" s="3"/>
      <c r="EB2512" s="3"/>
      <c r="EC2512" s="3"/>
      <c r="ED2512" s="3"/>
      <c r="EE2512" s="3"/>
      <c r="EF2512" s="3"/>
      <c r="EG2512" s="3"/>
      <c r="EH2512" s="3"/>
      <c r="EI2512" s="3"/>
      <c r="EJ2512" s="3"/>
      <c r="EK2512" s="3"/>
      <c r="EL2512" s="3"/>
      <c r="EM2512" s="3"/>
      <c r="EN2512" s="3"/>
    </row>
    <row r="2513" spans="1:144" x14ac:dyDescent="0.2">
      <c r="A2513" s="138"/>
      <c r="B2513" s="56"/>
      <c r="C2513" s="41"/>
      <c r="D2513" s="38"/>
      <c r="E2513" s="42"/>
      <c r="F2513" s="1"/>
      <c r="G2513" s="51"/>
      <c r="H2513" s="43"/>
      <c r="I2513" s="51"/>
      <c r="J2513" s="41"/>
      <c r="K2513" s="41"/>
      <c r="L2513" s="2"/>
      <c r="M2513" s="42"/>
      <c r="N2513" s="5"/>
      <c r="O2513" s="4"/>
      <c r="P2513" s="4"/>
      <c r="Q2513" s="4"/>
      <c r="R2513" s="5"/>
      <c r="S2513" s="3"/>
      <c r="T2513" s="4"/>
      <c r="U2513" s="5"/>
      <c r="V2513" s="5"/>
      <c r="W2513" s="5"/>
      <c r="X2513" s="4"/>
      <c r="Y2513" s="6"/>
      <c r="Z2513" s="4"/>
      <c r="AA2513" s="4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  <c r="BO2513" s="3"/>
      <c r="BP2513" s="3"/>
      <c r="BQ2513" s="3"/>
      <c r="BR2513" s="3"/>
      <c r="BS2513" s="3"/>
      <c r="BT2513" s="3"/>
      <c r="BU2513" s="3"/>
      <c r="BV2513" s="3"/>
      <c r="BW2513" s="3"/>
      <c r="BX2513" s="3"/>
      <c r="BY2513" s="3"/>
      <c r="BZ2513" s="3"/>
      <c r="CA2513" s="3"/>
      <c r="CB2513" s="3"/>
      <c r="CC2513" s="3"/>
      <c r="CD2513" s="3"/>
      <c r="CE2513" s="3"/>
      <c r="CF2513" s="3"/>
      <c r="CG2513" s="3"/>
      <c r="CH2513" s="3"/>
      <c r="CI2513" s="3"/>
      <c r="CJ2513" s="3"/>
      <c r="CK2513" s="3"/>
      <c r="CL2513" s="3"/>
      <c r="CM2513" s="3"/>
      <c r="CN2513" s="3"/>
      <c r="CO2513" s="3"/>
      <c r="CP2513" s="3"/>
      <c r="CQ2513" s="3"/>
      <c r="CR2513" s="3"/>
      <c r="CS2513" s="3"/>
      <c r="CT2513" s="3"/>
      <c r="CU2513" s="3"/>
      <c r="CV2513" s="3"/>
      <c r="CW2513" s="3"/>
      <c r="CX2513" s="3"/>
      <c r="CY2513" s="3"/>
      <c r="CZ2513" s="3"/>
      <c r="DA2513" s="3"/>
      <c r="DB2513" s="3"/>
      <c r="DC2513" s="3"/>
      <c r="DD2513" s="3"/>
      <c r="DE2513" s="3"/>
      <c r="DF2513" s="3"/>
      <c r="DG2513" s="3"/>
      <c r="DH2513" s="3"/>
      <c r="DI2513" s="3"/>
      <c r="DJ2513" s="3"/>
      <c r="DK2513" s="3"/>
      <c r="DL2513" s="3"/>
      <c r="DM2513" s="3"/>
      <c r="DN2513" s="3"/>
      <c r="DO2513" s="3"/>
      <c r="DP2513" s="3"/>
      <c r="DQ2513" s="3"/>
      <c r="DR2513" s="3"/>
      <c r="DS2513" s="3"/>
      <c r="DT2513" s="3"/>
      <c r="DU2513" s="3"/>
      <c r="DV2513" s="3"/>
      <c r="DW2513" s="3"/>
      <c r="DX2513" s="3"/>
      <c r="DY2513" s="3"/>
      <c r="DZ2513" s="3"/>
      <c r="EA2513" s="3"/>
      <c r="EB2513" s="3"/>
      <c r="EC2513" s="3"/>
      <c r="ED2513" s="3"/>
      <c r="EE2513" s="3"/>
      <c r="EF2513" s="3"/>
      <c r="EG2513" s="3"/>
      <c r="EH2513" s="3"/>
      <c r="EI2513" s="3"/>
      <c r="EJ2513" s="3"/>
      <c r="EK2513" s="3"/>
      <c r="EL2513" s="3"/>
      <c r="EM2513" s="3"/>
      <c r="EN2513" s="3"/>
    </row>
    <row r="2514" spans="1:144" x14ac:dyDescent="0.2">
      <c r="A2514" s="138"/>
      <c r="B2514" s="56"/>
      <c r="C2514" s="41"/>
      <c r="D2514" s="38"/>
      <c r="E2514" s="42"/>
      <c r="F2514" s="1"/>
      <c r="G2514" s="51"/>
      <c r="H2514" s="43"/>
      <c r="I2514" s="51"/>
      <c r="J2514" s="41"/>
      <c r="K2514" s="41"/>
      <c r="L2514" s="2"/>
      <c r="M2514" s="42"/>
      <c r="N2514" s="5"/>
      <c r="O2514" s="4"/>
      <c r="P2514" s="4"/>
      <c r="Q2514" s="4"/>
      <c r="R2514" s="5"/>
      <c r="S2514" s="3"/>
      <c r="T2514" s="4"/>
      <c r="U2514" s="5"/>
      <c r="V2514" s="5"/>
      <c r="W2514" s="5"/>
      <c r="X2514" s="4"/>
      <c r="Y2514" s="6"/>
      <c r="Z2514" s="4"/>
      <c r="AA2514" s="4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  <c r="BO2514" s="3"/>
      <c r="BP2514" s="3"/>
      <c r="BQ2514" s="3"/>
      <c r="BR2514" s="3"/>
      <c r="BS2514" s="3"/>
      <c r="BT2514" s="3"/>
      <c r="BU2514" s="3"/>
      <c r="BV2514" s="3"/>
      <c r="BW2514" s="3"/>
      <c r="BX2514" s="3"/>
      <c r="BY2514" s="3"/>
      <c r="BZ2514" s="3"/>
      <c r="CA2514" s="3"/>
      <c r="CB2514" s="3"/>
      <c r="CC2514" s="3"/>
      <c r="CD2514" s="3"/>
      <c r="CE2514" s="3"/>
      <c r="CF2514" s="3"/>
      <c r="CG2514" s="3"/>
      <c r="CH2514" s="3"/>
      <c r="CI2514" s="3"/>
      <c r="CJ2514" s="3"/>
      <c r="CK2514" s="3"/>
      <c r="CL2514" s="3"/>
      <c r="CM2514" s="3"/>
      <c r="CN2514" s="3"/>
      <c r="CO2514" s="3"/>
      <c r="CP2514" s="3"/>
      <c r="CQ2514" s="3"/>
      <c r="CR2514" s="3"/>
      <c r="CS2514" s="3"/>
      <c r="CT2514" s="3"/>
      <c r="CU2514" s="3"/>
      <c r="CV2514" s="3"/>
      <c r="CW2514" s="3"/>
      <c r="CX2514" s="3"/>
      <c r="CY2514" s="3"/>
      <c r="CZ2514" s="3"/>
      <c r="DA2514" s="3"/>
      <c r="DB2514" s="3"/>
      <c r="DC2514" s="3"/>
      <c r="DD2514" s="3"/>
      <c r="DE2514" s="3"/>
      <c r="DF2514" s="3"/>
      <c r="DG2514" s="3"/>
      <c r="DH2514" s="3"/>
      <c r="DI2514" s="3"/>
      <c r="DJ2514" s="3"/>
      <c r="DK2514" s="3"/>
      <c r="DL2514" s="3"/>
      <c r="DM2514" s="3"/>
      <c r="DN2514" s="3"/>
      <c r="DO2514" s="3"/>
      <c r="DP2514" s="3"/>
      <c r="DQ2514" s="3"/>
      <c r="DR2514" s="3"/>
      <c r="DS2514" s="3"/>
      <c r="DT2514" s="3"/>
      <c r="DU2514" s="3"/>
      <c r="DV2514" s="3"/>
      <c r="DW2514" s="3"/>
      <c r="DX2514" s="3"/>
      <c r="DY2514" s="3"/>
      <c r="DZ2514" s="3"/>
      <c r="EA2514" s="3"/>
      <c r="EB2514" s="3"/>
      <c r="EC2514" s="3"/>
      <c r="ED2514" s="3"/>
      <c r="EE2514" s="3"/>
      <c r="EF2514" s="3"/>
      <c r="EG2514" s="3"/>
      <c r="EH2514" s="3"/>
      <c r="EI2514" s="3"/>
      <c r="EJ2514" s="3"/>
      <c r="EK2514" s="3"/>
      <c r="EL2514" s="3"/>
      <c r="EM2514" s="3"/>
      <c r="EN2514" s="3"/>
    </row>
    <row r="2515" spans="1:144" x14ac:dyDescent="0.2">
      <c r="A2515" s="138"/>
      <c r="B2515" s="56"/>
      <c r="C2515" s="41"/>
      <c r="D2515" s="38"/>
      <c r="E2515" s="42"/>
      <c r="F2515" s="1"/>
      <c r="G2515" s="51"/>
      <c r="H2515" s="43"/>
      <c r="I2515" s="51"/>
      <c r="J2515" s="41"/>
      <c r="K2515" s="41"/>
      <c r="L2515" s="2"/>
      <c r="M2515" s="42"/>
      <c r="N2515" s="5"/>
      <c r="O2515" s="4"/>
      <c r="P2515" s="4"/>
      <c r="Q2515" s="4"/>
      <c r="R2515" s="5"/>
      <c r="S2515" s="3"/>
      <c r="T2515" s="4"/>
      <c r="U2515" s="5"/>
      <c r="V2515" s="5"/>
      <c r="W2515" s="5"/>
      <c r="X2515" s="4"/>
      <c r="Y2515" s="6"/>
      <c r="Z2515" s="4"/>
      <c r="AA2515" s="4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  <c r="CV2515" s="3"/>
      <c r="CW2515" s="3"/>
      <c r="CX2515" s="3"/>
      <c r="CY2515" s="3"/>
      <c r="CZ2515" s="3"/>
      <c r="DA2515" s="3"/>
      <c r="DB2515" s="3"/>
      <c r="DC2515" s="3"/>
      <c r="DD2515" s="3"/>
      <c r="DE2515" s="3"/>
      <c r="DF2515" s="3"/>
      <c r="DG2515" s="3"/>
      <c r="DH2515" s="3"/>
      <c r="DI2515" s="3"/>
      <c r="DJ2515" s="3"/>
      <c r="DK2515" s="3"/>
      <c r="DL2515" s="3"/>
      <c r="DM2515" s="3"/>
      <c r="DN2515" s="3"/>
      <c r="DO2515" s="3"/>
      <c r="DP2515" s="3"/>
      <c r="DQ2515" s="3"/>
      <c r="DR2515" s="3"/>
      <c r="DS2515" s="3"/>
      <c r="DT2515" s="3"/>
      <c r="DU2515" s="3"/>
      <c r="DV2515" s="3"/>
      <c r="DW2515" s="3"/>
      <c r="DX2515" s="3"/>
      <c r="DY2515" s="3"/>
      <c r="DZ2515" s="3"/>
      <c r="EA2515" s="3"/>
      <c r="EB2515" s="3"/>
      <c r="EC2515" s="3"/>
      <c r="ED2515" s="3"/>
      <c r="EE2515" s="3"/>
      <c r="EF2515" s="3"/>
      <c r="EG2515" s="3"/>
      <c r="EH2515" s="3"/>
      <c r="EI2515" s="3"/>
      <c r="EJ2515" s="3"/>
      <c r="EK2515" s="3"/>
      <c r="EL2515" s="3"/>
      <c r="EM2515" s="3"/>
      <c r="EN2515" s="3"/>
    </row>
    <row r="2516" spans="1:144" x14ac:dyDescent="0.2">
      <c r="A2516" s="138"/>
      <c r="B2516" s="56"/>
      <c r="C2516" s="41"/>
      <c r="D2516" s="38"/>
      <c r="E2516" s="42"/>
      <c r="F2516" s="1"/>
      <c r="G2516" s="51"/>
      <c r="H2516" s="43"/>
      <c r="I2516" s="51"/>
      <c r="J2516" s="41"/>
      <c r="K2516" s="41"/>
      <c r="L2516" s="2"/>
      <c r="M2516" s="42"/>
      <c r="N2516" s="5"/>
      <c r="O2516" s="4"/>
      <c r="P2516" s="4"/>
      <c r="Q2516" s="4"/>
      <c r="R2516" s="5"/>
      <c r="S2516" s="3"/>
      <c r="T2516" s="4"/>
      <c r="U2516" s="5"/>
      <c r="V2516" s="5"/>
      <c r="W2516" s="5"/>
      <c r="X2516" s="4"/>
      <c r="Y2516" s="6"/>
      <c r="Z2516" s="4"/>
      <c r="AA2516" s="4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/>
      <c r="BO2516" s="3"/>
      <c r="BP2516" s="3"/>
      <c r="BQ2516" s="3"/>
      <c r="BR2516" s="3"/>
      <c r="BS2516" s="3"/>
      <c r="BT2516" s="3"/>
      <c r="BU2516" s="3"/>
      <c r="BV2516" s="3"/>
      <c r="BW2516" s="3"/>
      <c r="BX2516" s="3"/>
      <c r="BY2516" s="3"/>
      <c r="BZ2516" s="3"/>
      <c r="CA2516" s="3"/>
      <c r="CB2516" s="3"/>
      <c r="CC2516" s="3"/>
      <c r="CD2516" s="3"/>
      <c r="CE2516" s="3"/>
      <c r="CF2516" s="3"/>
      <c r="CG2516" s="3"/>
      <c r="CH2516" s="3"/>
      <c r="CI2516" s="3"/>
      <c r="CJ2516" s="3"/>
      <c r="CK2516" s="3"/>
      <c r="CL2516" s="3"/>
      <c r="CM2516" s="3"/>
      <c r="CN2516" s="3"/>
      <c r="CO2516" s="3"/>
      <c r="CP2516" s="3"/>
      <c r="CQ2516" s="3"/>
      <c r="CR2516" s="3"/>
      <c r="CS2516" s="3"/>
      <c r="CT2516" s="3"/>
      <c r="CU2516" s="3"/>
      <c r="CV2516" s="3"/>
      <c r="CW2516" s="3"/>
      <c r="CX2516" s="3"/>
      <c r="CY2516" s="3"/>
      <c r="CZ2516" s="3"/>
      <c r="DA2516" s="3"/>
      <c r="DB2516" s="3"/>
      <c r="DC2516" s="3"/>
      <c r="DD2516" s="3"/>
      <c r="DE2516" s="3"/>
      <c r="DF2516" s="3"/>
      <c r="DG2516" s="3"/>
      <c r="DH2516" s="3"/>
      <c r="DI2516" s="3"/>
      <c r="DJ2516" s="3"/>
      <c r="DK2516" s="3"/>
      <c r="DL2516" s="3"/>
      <c r="DM2516" s="3"/>
      <c r="DN2516" s="3"/>
      <c r="DO2516" s="3"/>
      <c r="DP2516" s="3"/>
      <c r="DQ2516" s="3"/>
      <c r="DR2516" s="3"/>
      <c r="DS2516" s="3"/>
      <c r="DT2516" s="3"/>
      <c r="DU2516" s="3"/>
      <c r="DV2516" s="3"/>
      <c r="DW2516" s="3"/>
      <c r="DX2516" s="3"/>
      <c r="DY2516" s="3"/>
      <c r="DZ2516" s="3"/>
      <c r="EA2516" s="3"/>
      <c r="EB2516" s="3"/>
      <c r="EC2516" s="3"/>
      <c r="ED2516" s="3"/>
      <c r="EE2516" s="3"/>
      <c r="EF2516" s="3"/>
      <c r="EG2516" s="3"/>
      <c r="EH2516" s="3"/>
      <c r="EI2516" s="3"/>
      <c r="EJ2516" s="3"/>
      <c r="EK2516" s="3"/>
      <c r="EL2516" s="3"/>
      <c r="EM2516" s="3"/>
      <c r="EN2516" s="3"/>
    </row>
    <row r="2517" spans="1:144" x14ac:dyDescent="0.2">
      <c r="A2517" s="138"/>
      <c r="B2517" s="56"/>
      <c r="C2517" s="41"/>
      <c r="D2517" s="38"/>
      <c r="E2517" s="42"/>
      <c r="F2517" s="1"/>
      <c r="G2517" s="51"/>
      <c r="H2517" s="43"/>
      <c r="I2517" s="51"/>
      <c r="J2517" s="41"/>
      <c r="K2517" s="41"/>
      <c r="L2517" s="2"/>
      <c r="M2517" s="42"/>
      <c r="N2517" s="5"/>
      <c r="O2517" s="4"/>
      <c r="P2517" s="4"/>
      <c r="Q2517" s="4"/>
      <c r="R2517" s="5"/>
      <c r="S2517" s="3"/>
      <c r="T2517" s="4"/>
      <c r="U2517" s="5"/>
      <c r="V2517" s="5"/>
      <c r="W2517" s="5"/>
      <c r="X2517" s="4"/>
      <c r="Y2517" s="6"/>
      <c r="Z2517" s="4"/>
      <c r="AA2517" s="4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  <c r="BO2517" s="3"/>
      <c r="BP2517" s="3"/>
      <c r="BQ2517" s="3"/>
      <c r="BR2517" s="3"/>
      <c r="BS2517" s="3"/>
      <c r="BT2517" s="3"/>
      <c r="BU2517" s="3"/>
      <c r="BV2517" s="3"/>
      <c r="BW2517" s="3"/>
      <c r="BX2517" s="3"/>
      <c r="BY2517" s="3"/>
      <c r="BZ2517" s="3"/>
      <c r="CA2517" s="3"/>
      <c r="CB2517" s="3"/>
      <c r="CC2517" s="3"/>
      <c r="CD2517" s="3"/>
      <c r="CE2517" s="3"/>
      <c r="CF2517" s="3"/>
      <c r="CG2517" s="3"/>
      <c r="CH2517" s="3"/>
      <c r="CI2517" s="3"/>
      <c r="CJ2517" s="3"/>
      <c r="CK2517" s="3"/>
      <c r="CL2517" s="3"/>
      <c r="CM2517" s="3"/>
      <c r="CN2517" s="3"/>
      <c r="CO2517" s="3"/>
      <c r="CP2517" s="3"/>
      <c r="CQ2517" s="3"/>
      <c r="CR2517" s="3"/>
      <c r="CS2517" s="3"/>
      <c r="CT2517" s="3"/>
      <c r="CU2517" s="3"/>
      <c r="CV2517" s="3"/>
      <c r="CW2517" s="3"/>
      <c r="CX2517" s="3"/>
      <c r="CY2517" s="3"/>
      <c r="CZ2517" s="3"/>
      <c r="DA2517" s="3"/>
      <c r="DB2517" s="3"/>
      <c r="DC2517" s="3"/>
      <c r="DD2517" s="3"/>
      <c r="DE2517" s="3"/>
      <c r="DF2517" s="3"/>
      <c r="DG2517" s="3"/>
      <c r="DH2517" s="3"/>
      <c r="DI2517" s="3"/>
      <c r="DJ2517" s="3"/>
      <c r="DK2517" s="3"/>
      <c r="DL2517" s="3"/>
      <c r="DM2517" s="3"/>
      <c r="DN2517" s="3"/>
      <c r="DO2517" s="3"/>
      <c r="DP2517" s="3"/>
      <c r="DQ2517" s="3"/>
      <c r="DR2517" s="3"/>
      <c r="DS2517" s="3"/>
      <c r="DT2517" s="3"/>
      <c r="DU2517" s="3"/>
      <c r="DV2517" s="3"/>
      <c r="DW2517" s="3"/>
      <c r="DX2517" s="3"/>
      <c r="DY2517" s="3"/>
      <c r="DZ2517" s="3"/>
      <c r="EA2517" s="3"/>
      <c r="EB2517" s="3"/>
      <c r="EC2517" s="3"/>
      <c r="ED2517" s="3"/>
      <c r="EE2517" s="3"/>
      <c r="EF2517" s="3"/>
      <c r="EG2517" s="3"/>
      <c r="EH2517" s="3"/>
      <c r="EI2517" s="3"/>
      <c r="EJ2517" s="3"/>
      <c r="EK2517" s="3"/>
      <c r="EL2517" s="3"/>
      <c r="EM2517" s="3"/>
      <c r="EN2517" s="3"/>
    </row>
    <row r="2518" spans="1:144" x14ac:dyDescent="0.2">
      <c r="A2518" s="138"/>
      <c r="B2518" s="56"/>
      <c r="C2518" s="41"/>
      <c r="D2518" s="38"/>
      <c r="E2518" s="42"/>
      <c r="F2518" s="1"/>
      <c r="G2518" s="51"/>
      <c r="H2518" s="43"/>
      <c r="I2518" s="51"/>
      <c r="J2518" s="41"/>
      <c r="K2518" s="41"/>
      <c r="L2518" s="2"/>
      <c r="M2518" s="42"/>
      <c r="N2518" s="5"/>
      <c r="O2518" s="4"/>
      <c r="P2518" s="4"/>
      <c r="Q2518" s="4"/>
      <c r="R2518" s="5"/>
      <c r="S2518" s="3"/>
      <c r="T2518" s="4"/>
      <c r="U2518" s="5"/>
      <c r="V2518" s="5"/>
      <c r="W2518" s="5"/>
      <c r="X2518" s="4"/>
      <c r="Y2518" s="6"/>
      <c r="Z2518" s="4"/>
      <c r="AA2518" s="4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  <c r="BO2518" s="3"/>
      <c r="BP2518" s="3"/>
      <c r="BQ2518" s="3"/>
      <c r="BR2518" s="3"/>
      <c r="BS2518" s="3"/>
      <c r="BT2518" s="3"/>
      <c r="BU2518" s="3"/>
      <c r="BV2518" s="3"/>
      <c r="BW2518" s="3"/>
      <c r="BX2518" s="3"/>
      <c r="BY2518" s="3"/>
      <c r="BZ2518" s="3"/>
      <c r="CA2518" s="3"/>
      <c r="CB2518" s="3"/>
      <c r="CC2518" s="3"/>
      <c r="CD2518" s="3"/>
      <c r="CE2518" s="3"/>
      <c r="CF2518" s="3"/>
      <c r="CG2518" s="3"/>
      <c r="CH2518" s="3"/>
      <c r="CI2518" s="3"/>
      <c r="CJ2518" s="3"/>
      <c r="CK2518" s="3"/>
      <c r="CL2518" s="3"/>
      <c r="CM2518" s="3"/>
      <c r="CN2518" s="3"/>
      <c r="CO2518" s="3"/>
      <c r="CP2518" s="3"/>
      <c r="CQ2518" s="3"/>
      <c r="CR2518" s="3"/>
      <c r="CS2518" s="3"/>
      <c r="CT2518" s="3"/>
      <c r="CU2518" s="3"/>
      <c r="CV2518" s="3"/>
      <c r="CW2518" s="3"/>
      <c r="CX2518" s="3"/>
      <c r="CY2518" s="3"/>
      <c r="CZ2518" s="3"/>
      <c r="DA2518" s="3"/>
      <c r="DB2518" s="3"/>
      <c r="DC2518" s="3"/>
      <c r="DD2518" s="3"/>
      <c r="DE2518" s="3"/>
      <c r="DF2518" s="3"/>
      <c r="DG2518" s="3"/>
      <c r="DH2518" s="3"/>
      <c r="DI2518" s="3"/>
      <c r="DJ2518" s="3"/>
      <c r="DK2518" s="3"/>
      <c r="DL2518" s="3"/>
      <c r="DM2518" s="3"/>
      <c r="DN2518" s="3"/>
      <c r="DO2518" s="3"/>
      <c r="DP2518" s="3"/>
      <c r="DQ2518" s="3"/>
      <c r="DR2518" s="3"/>
      <c r="DS2518" s="3"/>
      <c r="DT2518" s="3"/>
      <c r="DU2518" s="3"/>
      <c r="DV2518" s="3"/>
      <c r="DW2518" s="3"/>
      <c r="DX2518" s="3"/>
      <c r="DY2518" s="3"/>
      <c r="DZ2518" s="3"/>
      <c r="EA2518" s="3"/>
      <c r="EB2518" s="3"/>
      <c r="EC2518" s="3"/>
      <c r="ED2518" s="3"/>
      <c r="EE2518" s="3"/>
      <c r="EF2518" s="3"/>
      <c r="EG2518" s="3"/>
      <c r="EH2518" s="3"/>
      <c r="EI2518" s="3"/>
      <c r="EJ2518" s="3"/>
      <c r="EK2518" s="3"/>
      <c r="EL2518" s="3"/>
      <c r="EM2518" s="3"/>
      <c r="EN2518" s="3"/>
    </row>
    <row r="2519" spans="1:144" x14ac:dyDescent="0.2">
      <c r="A2519" s="138"/>
      <c r="B2519" s="56"/>
      <c r="C2519" s="41"/>
      <c r="D2519" s="38"/>
      <c r="E2519" s="42"/>
      <c r="F2519" s="1"/>
      <c r="G2519" s="51"/>
      <c r="H2519" s="43"/>
      <c r="I2519" s="51"/>
      <c r="J2519" s="41"/>
      <c r="K2519" s="41"/>
      <c r="L2519" s="2"/>
      <c r="M2519" s="42"/>
      <c r="N2519" s="5"/>
      <c r="O2519" s="4"/>
      <c r="P2519" s="4"/>
      <c r="Q2519" s="4"/>
      <c r="R2519" s="5"/>
      <c r="S2519" s="3"/>
      <c r="T2519" s="4"/>
      <c r="U2519" s="5"/>
      <c r="V2519" s="5"/>
      <c r="W2519" s="5"/>
      <c r="X2519" s="4"/>
      <c r="Y2519" s="6"/>
      <c r="Z2519" s="4"/>
      <c r="AA2519" s="4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  <c r="BO2519" s="3"/>
      <c r="BP2519" s="3"/>
      <c r="BQ2519" s="3"/>
      <c r="BR2519" s="3"/>
      <c r="BS2519" s="3"/>
      <c r="BT2519" s="3"/>
      <c r="BU2519" s="3"/>
      <c r="BV2519" s="3"/>
      <c r="BW2519" s="3"/>
      <c r="BX2519" s="3"/>
      <c r="BY2519" s="3"/>
      <c r="BZ2519" s="3"/>
      <c r="CA2519" s="3"/>
      <c r="CB2519" s="3"/>
      <c r="CC2519" s="3"/>
      <c r="CD2519" s="3"/>
      <c r="CE2519" s="3"/>
      <c r="CF2519" s="3"/>
      <c r="CG2519" s="3"/>
      <c r="CH2519" s="3"/>
      <c r="CI2519" s="3"/>
      <c r="CJ2519" s="3"/>
      <c r="CK2519" s="3"/>
      <c r="CL2519" s="3"/>
      <c r="CM2519" s="3"/>
      <c r="CN2519" s="3"/>
      <c r="CO2519" s="3"/>
      <c r="CP2519" s="3"/>
      <c r="CQ2519" s="3"/>
      <c r="CR2519" s="3"/>
      <c r="CS2519" s="3"/>
      <c r="CT2519" s="3"/>
      <c r="CU2519" s="3"/>
      <c r="CV2519" s="3"/>
      <c r="CW2519" s="3"/>
      <c r="CX2519" s="3"/>
      <c r="CY2519" s="3"/>
      <c r="CZ2519" s="3"/>
      <c r="DA2519" s="3"/>
      <c r="DB2519" s="3"/>
      <c r="DC2519" s="3"/>
      <c r="DD2519" s="3"/>
      <c r="DE2519" s="3"/>
      <c r="DF2519" s="3"/>
      <c r="DG2519" s="3"/>
      <c r="DH2519" s="3"/>
      <c r="DI2519" s="3"/>
      <c r="DJ2519" s="3"/>
      <c r="DK2519" s="3"/>
      <c r="DL2519" s="3"/>
      <c r="DM2519" s="3"/>
      <c r="DN2519" s="3"/>
      <c r="DO2519" s="3"/>
      <c r="DP2519" s="3"/>
      <c r="DQ2519" s="3"/>
      <c r="DR2519" s="3"/>
      <c r="DS2519" s="3"/>
      <c r="DT2519" s="3"/>
      <c r="DU2519" s="3"/>
      <c r="DV2519" s="3"/>
      <c r="DW2519" s="3"/>
      <c r="DX2519" s="3"/>
      <c r="DY2519" s="3"/>
      <c r="DZ2519" s="3"/>
      <c r="EA2519" s="3"/>
      <c r="EB2519" s="3"/>
      <c r="EC2519" s="3"/>
      <c r="ED2519" s="3"/>
      <c r="EE2519" s="3"/>
      <c r="EF2519" s="3"/>
      <c r="EG2519" s="3"/>
      <c r="EH2519" s="3"/>
      <c r="EI2519" s="3"/>
      <c r="EJ2519" s="3"/>
      <c r="EK2519" s="3"/>
      <c r="EL2519" s="3"/>
      <c r="EM2519" s="3"/>
      <c r="EN2519" s="3"/>
    </row>
    <row r="2520" spans="1:144" x14ac:dyDescent="0.2">
      <c r="A2520" s="138"/>
      <c r="B2520" s="56"/>
      <c r="C2520" s="41"/>
      <c r="D2520" s="38"/>
      <c r="E2520" s="42"/>
      <c r="F2520" s="1"/>
      <c r="G2520" s="51"/>
      <c r="H2520" s="43"/>
      <c r="I2520" s="51"/>
      <c r="J2520" s="41"/>
      <c r="K2520" s="41"/>
      <c r="L2520" s="2"/>
      <c r="M2520" s="42"/>
      <c r="N2520" s="5"/>
      <c r="O2520" s="4"/>
      <c r="P2520" s="4"/>
      <c r="Q2520" s="4"/>
      <c r="R2520" s="5"/>
      <c r="S2520" s="3"/>
      <c r="T2520" s="4"/>
      <c r="U2520" s="5"/>
      <c r="V2520" s="5"/>
      <c r="W2520" s="5"/>
      <c r="X2520" s="4"/>
      <c r="Y2520" s="6"/>
      <c r="Z2520" s="4"/>
      <c r="AA2520" s="4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  <c r="BO2520" s="3"/>
      <c r="BP2520" s="3"/>
      <c r="BQ2520" s="3"/>
      <c r="BR2520" s="3"/>
      <c r="BS2520" s="3"/>
      <c r="BT2520" s="3"/>
      <c r="BU2520" s="3"/>
      <c r="BV2520" s="3"/>
      <c r="BW2520" s="3"/>
      <c r="BX2520" s="3"/>
      <c r="BY2520" s="3"/>
      <c r="BZ2520" s="3"/>
      <c r="CA2520" s="3"/>
      <c r="CB2520" s="3"/>
      <c r="CC2520" s="3"/>
      <c r="CD2520" s="3"/>
      <c r="CE2520" s="3"/>
      <c r="CF2520" s="3"/>
      <c r="CG2520" s="3"/>
      <c r="CH2520" s="3"/>
      <c r="CI2520" s="3"/>
      <c r="CJ2520" s="3"/>
      <c r="CK2520" s="3"/>
      <c r="CL2520" s="3"/>
      <c r="CM2520" s="3"/>
      <c r="CN2520" s="3"/>
      <c r="CO2520" s="3"/>
      <c r="CP2520" s="3"/>
      <c r="CQ2520" s="3"/>
      <c r="CR2520" s="3"/>
      <c r="CS2520" s="3"/>
      <c r="CT2520" s="3"/>
      <c r="CU2520" s="3"/>
      <c r="CV2520" s="3"/>
      <c r="CW2520" s="3"/>
      <c r="CX2520" s="3"/>
      <c r="CY2520" s="3"/>
      <c r="CZ2520" s="3"/>
      <c r="DA2520" s="3"/>
      <c r="DB2520" s="3"/>
      <c r="DC2520" s="3"/>
      <c r="DD2520" s="3"/>
      <c r="DE2520" s="3"/>
      <c r="DF2520" s="3"/>
      <c r="DG2520" s="3"/>
      <c r="DH2520" s="3"/>
      <c r="DI2520" s="3"/>
      <c r="DJ2520" s="3"/>
      <c r="DK2520" s="3"/>
      <c r="DL2520" s="3"/>
      <c r="DM2520" s="3"/>
      <c r="DN2520" s="3"/>
      <c r="DO2520" s="3"/>
      <c r="DP2520" s="3"/>
      <c r="DQ2520" s="3"/>
      <c r="DR2520" s="3"/>
      <c r="DS2520" s="3"/>
      <c r="DT2520" s="3"/>
      <c r="DU2520" s="3"/>
      <c r="DV2520" s="3"/>
      <c r="DW2520" s="3"/>
      <c r="DX2520" s="3"/>
      <c r="DY2520" s="3"/>
      <c r="DZ2520" s="3"/>
      <c r="EA2520" s="3"/>
      <c r="EB2520" s="3"/>
      <c r="EC2520" s="3"/>
      <c r="ED2520" s="3"/>
      <c r="EE2520" s="3"/>
      <c r="EF2520" s="3"/>
      <c r="EG2520" s="3"/>
      <c r="EH2520" s="3"/>
      <c r="EI2520" s="3"/>
      <c r="EJ2520" s="3"/>
      <c r="EK2520" s="3"/>
      <c r="EL2520" s="3"/>
      <c r="EM2520" s="3"/>
      <c r="EN2520" s="3"/>
    </row>
    <row r="2521" spans="1:144" x14ac:dyDescent="0.2">
      <c r="A2521" s="138"/>
      <c r="B2521" s="56"/>
      <c r="C2521" s="41"/>
      <c r="D2521" s="38"/>
      <c r="E2521" s="42"/>
      <c r="F2521" s="1"/>
      <c r="G2521" s="51"/>
      <c r="H2521" s="43"/>
      <c r="I2521" s="51"/>
      <c r="J2521" s="41"/>
      <c r="K2521" s="41"/>
      <c r="L2521" s="2"/>
      <c r="M2521" s="42"/>
      <c r="N2521" s="5"/>
      <c r="O2521" s="4"/>
      <c r="P2521" s="4"/>
      <c r="Q2521" s="4"/>
      <c r="R2521" s="5"/>
      <c r="S2521" s="3"/>
      <c r="T2521" s="4"/>
      <c r="U2521" s="5"/>
      <c r="V2521" s="5"/>
      <c r="W2521" s="5"/>
      <c r="X2521" s="4"/>
      <c r="Y2521" s="6"/>
      <c r="Z2521" s="4"/>
      <c r="AA2521" s="4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  <c r="BO2521" s="3"/>
      <c r="BP2521" s="3"/>
      <c r="BQ2521" s="3"/>
      <c r="BR2521" s="3"/>
      <c r="BS2521" s="3"/>
      <c r="BT2521" s="3"/>
      <c r="BU2521" s="3"/>
      <c r="BV2521" s="3"/>
      <c r="BW2521" s="3"/>
      <c r="BX2521" s="3"/>
      <c r="BY2521" s="3"/>
      <c r="BZ2521" s="3"/>
      <c r="CA2521" s="3"/>
      <c r="CB2521" s="3"/>
      <c r="CC2521" s="3"/>
      <c r="CD2521" s="3"/>
      <c r="CE2521" s="3"/>
      <c r="CF2521" s="3"/>
      <c r="CG2521" s="3"/>
      <c r="CH2521" s="3"/>
      <c r="CI2521" s="3"/>
      <c r="CJ2521" s="3"/>
      <c r="CK2521" s="3"/>
      <c r="CL2521" s="3"/>
      <c r="CM2521" s="3"/>
      <c r="CN2521" s="3"/>
      <c r="CO2521" s="3"/>
      <c r="CP2521" s="3"/>
      <c r="CQ2521" s="3"/>
      <c r="CR2521" s="3"/>
      <c r="CS2521" s="3"/>
      <c r="CT2521" s="3"/>
      <c r="CU2521" s="3"/>
      <c r="CV2521" s="3"/>
      <c r="CW2521" s="3"/>
      <c r="CX2521" s="3"/>
      <c r="CY2521" s="3"/>
      <c r="CZ2521" s="3"/>
      <c r="DA2521" s="3"/>
      <c r="DB2521" s="3"/>
      <c r="DC2521" s="3"/>
      <c r="DD2521" s="3"/>
      <c r="DE2521" s="3"/>
      <c r="DF2521" s="3"/>
      <c r="DG2521" s="3"/>
      <c r="DH2521" s="3"/>
      <c r="DI2521" s="3"/>
      <c r="DJ2521" s="3"/>
      <c r="DK2521" s="3"/>
      <c r="DL2521" s="3"/>
      <c r="DM2521" s="3"/>
      <c r="DN2521" s="3"/>
      <c r="DO2521" s="3"/>
      <c r="DP2521" s="3"/>
      <c r="DQ2521" s="3"/>
      <c r="DR2521" s="3"/>
      <c r="DS2521" s="3"/>
      <c r="DT2521" s="3"/>
      <c r="DU2521" s="3"/>
      <c r="DV2521" s="3"/>
      <c r="DW2521" s="3"/>
      <c r="DX2521" s="3"/>
      <c r="DY2521" s="3"/>
      <c r="DZ2521" s="3"/>
      <c r="EA2521" s="3"/>
      <c r="EB2521" s="3"/>
      <c r="EC2521" s="3"/>
      <c r="ED2521" s="3"/>
      <c r="EE2521" s="3"/>
      <c r="EF2521" s="3"/>
      <c r="EG2521" s="3"/>
      <c r="EH2521" s="3"/>
      <c r="EI2521" s="3"/>
      <c r="EJ2521" s="3"/>
      <c r="EK2521" s="3"/>
      <c r="EL2521" s="3"/>
      <c r="EM2521" s="3"/>
      <c r="EN2521" s="3"/>
    </row>
    <row r="2522" spans="1:144" x14ac:dyDescent="0.2">
      <c r="A2522" s="138"/>
      <c r="B2522" s="56"/>
      <c r="C2522" s="41"/>
      <c r="D2522" s="38"/>
      <c r="E2522" s="42"/>
      <c r="F2522" s="1"/>
      <c r="G2522" s="51"/>
      <c r="H2522" s="43"/>
      <c r="I2522" s="51"/>
      <c r="J2522" s="41"/>
      <c r="K2522" s="41"/>
      <c r="L2522" s="2"/>
      <c r="M2522" s="42"/>
      <c r="N2522" s="5"/>
      <c r="O2522" s="4"/>
      <c r="P2522" s="4"/>
      <c r="Q2522" s="4"/>
      <c r="R2522" s="5"/>
      <c r="S2522" s="3"/>
      <c r="T2522" s="4"/>
      <c r="U2522" s="5"/>
      <c r="V2522" s="5"/>
      <c r="W2522" s="5"/>
      <c r="X2522" s="4"/>
      <c r="Y2522" s="6"/>
      <c r="Z2522" s="4"/>
      <c r="AA2522" s="4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  <c r="CV2522" s="3"/>
      <c r="CW2522" s="3"/>
      <c r="CX2522" s="3"/>
      <c r="CY2522" s="3"/>
      <c r="CZ2522" s="3"/>
      <c r="DA2522" s="3"/>
      <c r="DB2522" s="3"/>
      <c r="DC2522" s="3"/>
      <c r="DD2522" s="3"/>
      <c r="DE2522" s="3"/>
      <c r="DF2522" s="3"/>
      <c r="DG2522" s="3"/>
      <c r="DH2522" s="3"/>
      <c r="DI2522" s="3"/>
      <c r="DJ2522" s="3"/>
      <c r="DK2522" s="3"/>
      <c r="DL2522" s="3"/>
      <c r="DM2522" s="3"/>
      <c r="DN2522" s="3"/>
      <c r="DO2522" s="3"/>
      <c r="DP2522" s="3"/>
      <c r="DQ2522" s="3"/>
      <c r="DR2522" s="3"/>
      <c r="DS2522" s="3"/>
      <c r="DT2522" s="3"/>
      <c r="DU2522" s="3"/>
      <c r="DV2522" s="3"/>
      <c r="DW2522" s="3"/>
      <c r="DX2522" s="3"/>
      <c r="DY2522" s="3"/>
      <c r="DZ2522" s="3"/>
      <c r="EA2522" s="3"/>
      <c r="EB2522" s="3"/>
      <c r="EC2522" s="3"/>
      <c r="ED2522" s="3"/>
      <c r="EE2522" s="3"/>
      <c r="EF2522" s="3"/>
      <c r="EG2522" s="3"/>
      <c r="EH2522" s="3"/>
      <c r="EI2522" s="3"/>
      <c r="EJ2522" s="3"/>
      <c r="EK2522" s="3"/>
      <c r="EL2522" s="3"/>
      <c r="EM2522" s="3"/>
      <c r="EN2522" s="3"/>
    </row>
    <row r="2523" spans="1:144" x14ac:dyDescent="0.2">
      <c r="A2523" s="138"/>
      <c r="B2523" s="56"/>
      <c r="C2523" s="41"/>
      <c r="D2523" s="38"/>
      <c r="E2523" s="42"/>
      <c r="F2523" s="1"/>
      <c r="G2523" s="51"/>
      <c r="H2523" s="43"/>
      <c r="I2523" s="51"/>
      <c r="J2523" s="41"/>
      <c r="K2523" s="41"/>
      <c r="L2523" s="2"/>
      <c r="M2523" s="42"/>
      <c r="N2523" s="5"/>
      <c r="O2523" s="4"/>
      <c r="P2523" s="4"/>
      <c r="Q2523" s="4"/>
      <c r="R2523" s="5"/>
      <c r="S2523" s="3"/>
      <c r="T2523" s="4"/>
      <c r="U2523" s="5"/>
      <c r="V2523" s="5"/>
      <c r="W2523" s="5"/>
      <c r="X2523" s="4"/>
      <c r="Y2523" s="6"/>
      <c r="Z2523" s="4"/>
      <c r="AA2523" s="4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  <c r="BO2523" s="3"/>
      <c r="BP2523" s="3"/>
      <c r="BQ2523" s="3"/>
      <c r="BR2523" s="3"/>
      <c r="BS2523" s="3"/>
      <c r="BT2523" s="3"/>
      <c r="BU2523" s="3"/>
      <c r="BV2523" s="3"/>
      <c r="BW2523" s="3"/>
      <c r="BX2523" s="3"/>
      <c r="BY2523" s="3"/>
      <c r="BZ2523" s="3"/>
      <c r="CA2523" s="3"/>
      <c r="CB2523" s="3"/>
      <c r="CC2523" s="3"/>
      <c r="CD2523" s="3"/>
      <c r="CE2523" s="3"/>
      <c r="CF2523" s="3"/>
      <c r="CG2523" s="3"/>
      <c r="CH2523" s="3"/>
      <c r="CI2523" s="3"/>
      <c r="CJ2523" s="3"/>
      <c r="CK2523" s="3"/>
      <c r="CL2523" s="3"/>
      <c r="CM2523" s="3"/>
      <c r="CN2523" s="3"/>
      <c r="CO2523" s="3"/>
      <c r="CP2523" s="3"/>
      <c r="CQ2523" s="3"/>
      <c r="CR2523" s="3"/>
      <c r="CS2523" s="3"/>
      <c r="CT2523" s="3"/>
      <c r="CU2523" s="3"/>
      <c r="CV2523" s="3"/>
      <c r="CW2523" s="3"/>
      <c r="CX2523" s="3"/>
      <c r="CY2523" s="3"/>
      <c r="CZ2523" s="3"/>
      <c r="DA2523" s="3"/>
      <c r="DB2523" s="3"/>
      <c r="DC2523" s="3"/>
      <c r="DD2523" s="3"/>
      <c r="DE2523" s="3"/>
      <c r="DF2523" s="3"/>
      <c r="DG2523" s="3"/>
      <c r="DH2523" s="3"/>
      <c r="DI2523" s="3"/>
      <c r="DJ2523" s="3"/>
      <c r="DK2523" s="3"/>
      <c r="DL2523" s="3"/>
      <c r="DM2523" s="3"/>
      <c r="DN2523" s="3"/>
      <c r="DO2523" s="3"/>
      <c r="DP2523" s="3"/>
      <c r="DQ2523" s="3"/>
      <c r="DR2523" s="3"/>
      <c r="DS2523" s="3"/>
      <c r="DT2523" s="3"/>
      <c r="DU2523" s="3"/>
      <c r="DV2523" s="3"/>
      <c r="DW2523" s="3"/>
      <c r="DX2523" s="3"/>
      <c r="DY2523" s="3"/>
      <c r="DZ2523" s="3"/>
      <c r="EA2523" s="3"/>
      <c r="EB2523" s="3"/>
      <c r="EC2523" s="3"/>
      <c r="ED2523" s="3"/>
      <c r="EE2523" s="3"/>
      <c r="EF2523" s="3"/>
      <c r="EG2523" s="3"/>
      <c r="EH2523" s="3"/>
      <c r="EI2523" s="3"/>
      <c r="EJ2523" s="3"/>
      <c r="EK2523" s="3"/>
      <c r="EL2523" s="3"/>
      <c r="EM2523" s="3"/>
      <c r="EN2523" s="3"/>
    </row>
    <row r="2524" spans="1:144" x14ac:dyDescent="0.2">
      <c r="A2524" s="138"/>
      <c r="B2524" s="56"/>
      <c r="C2524" s="41"/>
      <c r="D2524" s="38"/>
      <c r="E2524" s="42"/>
      <c r="F2524" s="1"/>
      <c r="G2524" s="51"/>
      <c r="H2524" s="43"/>
      <c r="I2524" s="51"/>
      <c r="J2524" s="41"/>
      <c r="K2524" s="41"/>
      <c r="L2524" s="2"/>
      <c r="M2524" s="42"/>
      <c r="N2524" s="5"/>
      <c r="O2524" s="4"/>
      <c r="P2524" s="4"/>
      <c r="Q2524" s="4"/>
      <c r="R2524" s="5"/>
      <c r="S2524" s="3"/>
      <c r="T2524" s="4"/>
      <c r="U2524" s="5"/>
      <c r="V2524" s="5"/>
      <c r="W2524" s="5"/>
      <c r="X2524" s="4"/>
      <c r="Y2524" s="6"/>
      <c r="Z2524" s="4"/>
      <c r="AA2524" s="4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  <c r="BY2524" s="3"/>
      <c r="BZ2524" s="3"/>
      <c r="CA2524" s="3"/>
      <c r="CB2524" s="3"/>
      <c r="CC2524" s="3"/>
      <c r="CD2524" s="3"/>
      <c r="CE2524" s="3"/>
      <c r="CF2524" s="3"/>
      <c r="CG2524" s="3"/>
      <c r="CH2524" s="3"/>
      <c r="CI2524" s="3"/>
      <c r="CJ2524" s="3"/>
      <c r="CK2524" s="3"/>
      <c r="CL2524" s="3"/>
      <c r="CM2524" s="3"/>
      <c r="CN2524" s="3"/>
      <c r="CO2524" s="3"/>
      <c r="CP2524" s="3"/>
      <c r="CQ2524" s="3"/>
      <c r="CR2524" s="3"/>
      <c r="CS2524" s="3"/>
      <c r="CT2524" s="3"/>
      <c r="CU2524" s="3"/>
      <c r="CV2524" s="3"/>
      <c r="CW2524" s="3"/>
      <c r="CX2524" s="3"/>
      <c r="CY2524" s="3"/>
      <c r="CZ2524" s="3"/>
      <c r="DA2524" s="3"/>
      <c r="DB2524" s="3"/>
      <c r="DC2524" s="3"/>
      <c r="DD2524" s="3"/>
      <c r="DE2524" s="3"/>
      <c r="DF2524" s="3"/>
      <c r="DG2524" s="3"/>
      <c r="DH2524" s="3"/>
      <c r="DI2524" s="3"/>
      <c r="DJ2524" s="3"/>
      <c r="DK2524" s="3"/>
      <c r="DL2524" s="3"/>
      <c r="DM2524" s="3"/>
      <c r="DN2524" s="3"/>
      <c r="DO2524" s="3"/>
      <c r="DP2524" s="3"/>
      <c r="DQ2524" s="3"/>
      <c r="DR2524" s="3"/>
      <c r="DS2524" s="3"/>
      <c r="DT2524" s="3"/>
      <c r="DU2524" s="3"/>
      <c r="DV2524" s="3"/>
      <c r="DW2524" s="3"/>
      <c r="DX2524" s="3"/>
      <c r="DY2524" s="3"/>
      <c r="DZ2524" s="3"/>
      <c r="EA2524" s="3"/>
      <c r="EB2524" s="3"/>
      <c r="EC2524" s="3"/>
      <c r="ED2524" s="3"/>
      <c r="EE2524" s="3"/>
      <c r="EF2524" s="3"/>
      <c r="EG2524" s="3"/>
      <c r="EH2524" s="3"/>
      <c r="EI2524" s="3"/>
      <c r="EJ2524" s="3"/>
      <c r="EK2524" s="3"/>
      <c r="EL2524" s="3"/>
      <c r="EM2524" s="3"/>
      <c r="EN2524" s="3"/>
    </row>
    <row r="2525" spans="1:144" x14ac:dyDescent="0.2">
      <c r="A2525" s="138"/>
      <c r="B2525" s="56"/>
      <c r="C2525" s="41"/>
      <c r="D2525" s="38"/>
      <c r="E2525" s="42"/>
      <c r="F2525" s="1"/>
      <c r="G2525" s="51"/>
      <c r="H2525" s="43"/>
      <c r="I2525" s="51"/>
      <c r="J2525" s="41"/>
      <c r="K2525" s="41"/>
      <c r="L2525" s="2"/>
      <c r="M2525" s="42"/>
      <c r="N2525" s="5"/>
      <c r="O2525" s="4"/>
      <c r="P2525" s="4"/>
      <c r="Q2525" s="4"/>
      <c r="R2525" s="5"/>
      <c r="S2525" s="3"/>
      <c r="T2525" s="4"/>
      <c r="U2525" s="5"/>
      <c r="V2525" s="5"/>
      <c r="W2525" s="5"/>
      <c r="X2525" s="4"/>
      <c r="Y2525" s="6"/>
      <c r="Z2525" s="4"/>
      <c r="AA2525" s="4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  <c r="CH2525" s="3"/>
      <c r="CI2525" s="3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  <c r="CU2525" s="3"/>
      <c r="CV2525" s="3"/>
      <c r="CW2525" s="3"/>
      <c r="CX2525" s="3"/>
      <c r="CY2525" s="3"/>
      <c r="CZ2525" s="3"/>
      <c r="DA2525" s="3"/>
      <c r="DB2525" s="3"/>
      <c r="DC2525" s="3"/>
      <c r="DD2525" s="3"/>
      <c r="DE2525" s="3"/>
      <c r="DF2525" s="3"/>
      <c r="DG2525" s="3"/>
      <c r="DH2525" s="3"/>
      <c r="DI2525" s="3"/>
      <c r="DJ2525" s="3"/>
      <c r="DK2525" s="3"/>
      <c r="DL2525" s="3"/>
      <c r="DM2525" s="3"/>
      <c r="DN2525" s="3"/>
      <c r="DO2525" s="3"/>
      <c r="DP2525" s="3"/>
      <c r="DQ2525" s="3"/>
      <c r="DR2525" s="3"/>
      <c r="DS2525" s="3"/>
      <c r="DT2525" s="3"/>
      <c r="DU2525" s="3"/>
      <c r="DV2525" s="3"/>
      <c r="DW2525" s="3"/>
      <c r="DX2525" s="3"/>
      <c r="DY2525" s="3"/>
      <c r="DZ2525" s="3"/>
      <c r="EA2525" s="3"/>
      <c r="EB2525" s="3"/>
      <c r="EC2525" s="3"/>
      <c r="ED2525" s="3"/>
      <c r="EE2525" s="3"/>
      <c r="EF2525" s="3"/>
      <c r="EG2525" s="3"/>
      <c r="EH2525" s="3"/>
      <c r="EI2525" s="3"/>
      <c r="EJ2525" s="3"/>
      <c r="EK2525" s="3"/>
      <c r="EL2525" s="3"/>
      <c r="EM2525" s="3"/>
      <c r="EN2525" s="3"/>
    </row>
    <row r="2526" spans="1:144" x14ac:dyDescent="0.2">
      <c r="A2526" s="138"/>
      <c r="B2526" s="56"/>
      <c r="C2526" s="41"/>
      <c r="D2526" s="38"/>
      <c r="E2526" s="42"/>
      <c r="F2526" s="1"/>
      <c r="G2526" s="51"/>
      <c r="H2526" s="43"/>
      <c r="I2526" s="51"/>
      <c r="J2526" s="41"/>
      <c r="K2526" s="41"/>
      <c r="L2526" s="2"/>
      <c r="M2526" s="42"/>
      <c r="N2526" s="5"/>
      <c r="O2526" s="4"/>
      <c r="P2526" s="4"/>
      <c r="Q2526" s="4"/>
      <c r="R2526" s="5"/>
      <c r="S2526" s="3"/>
      <c r="T2526" s="4"/>
      <c r="U2526" s="5"/>
      <c r="V2526" s="5"/>
      <c r="W2526" s="5"/>
      <c r="X2526" s="4"/>
      <c r="Y2526" s="6"/>
      <c r="Z2526" s="4"/>
      <c r="AA2526" s="4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  <c r="BO2526" s="3"/>
      <c r="BP2526" s="3"/>
      <c r="BQ2526" s="3"/>
      <c r="BR2526" s="3"/>
      <c r="BS2526" s="3"/>
      <c r="BT2526" s="3"/>
      <c r="BU2526" s="3"/>
      <c r="BV2526" s="3"/>
      <c r="BW2526" s="3"/>
      <c r="BX2526" s="3"/>
      <c r="BY2526" s="3"/>
      <c r="BZ2526" s="3"/>
      <c r="CA2526" s="3"/>
      <c r="CB2526" s="3"/>
      <c r="CC2526" s="3"/>
      <c r="CD2526" s="3"/>
      <c r="CE2526" s="3"/>
      <c r="CF2526" s="3"/>
      <c r="CG2526" s="3"/>
      <c r="CH2526" s="3"/>
      <c r="CI2526" s="3"/>
      <c r="CJ2526" s="3"/>
      <c r="CK2526" s="3"/>
      <c r="CL2526" s="3"/>
      <c r="CM2526" s="3"/>
      <c r="CN2526" s="3"/>
      <c r="CO2526" s="3"/>
      <c r="CP2526" s="3"/>
      <c r="CQ2526" s="3"/>
      <c r="CR2526" s="3"/>
      <c r="CS2526" s="3"/>
      <c r="CT2526" s="3"/>
      <c r="CU2526" s="3"/>
      <c r="CV2526" s="3"/>
      <c r="CW2526" s="3"/>
      <c r="CX2526" s="3"/>
      <c r="CY2526" s="3"/>
      <c r="CZ2526" s="3"/>
      <c r="DA2526" s="3"/>
      <c r="DB2526" s="3"/>
      <c r="DC2526" s="3"/>
      <c r="DD2526" s="3"/>
      <c r="DE2526" s="3"/>
      <c r="DF2526" s="3"/>
      <c r="DG2526" s="3"/>
      <c r="DH2526" s="3"/>
      <c r="DI2526" s="3"/>
      <c r="DJ2526" s="3"/>
      <c r="DK2526" s="3"/>
      <c r="DL2526" s="3"/>
      <c r="DM2526" s="3"/>
      <c r="DN2526" s="3"/>
      <c r="DO2526" s="3"/>
      <c r="DP2526" s="3"/>
      <c r="DQ2526" s="3"/>
      <c r="DR2526" s="3"/>
      <c r="DS2526" s="3"/>
      <c r="DT2526" s="3"/>
      <c r="DU2526" s="3"/>
      <c r="DV2526" s="3"/>
      <c r="DW2526" s="3"/>
      <c r="DX2526" s="3"/>
      <c r="DY2526" s="3"/>
      <c r="DZ2526" s="3"/>
      <c r="EA2526" s="3"/>
      <c r="EB2526" s="3"/>
      <c r="EC2526" s="3"/>
      <c r="ED2526" s="3"/>
      <c r="EE2526" s="3"/>
      <c r="EF2526" s="3"/>
      <c r="EG2526" s="3"/>
      <c r="EH2526" s="3"/>
      <c r="EI2526" s="3"/>
      <c r="EJ2526" s="3"/>
      <c r="EK2526" s="3"/>
      <c r="EL2526" s="3"/>
      <c r="EM2526" s="3"/>
      <c r="EN2526" s="3"/>
    </row>
    <row r="2527" spans="1:144" x14ac:dyDescent="0.2">
      <c r="A2527" s="138"/>
      <c r="B2527" s="56"/>
      <c r="C2527" s="41"/>
      <c r="D2527" s="38"/>
      <c r="E2527" s="42"/>
      <c r="F2527" s="1"/>
      <c r="G2527" s="51"/>
      <c r="H2527" s="43"/>
      <c r="I2527" s="51"/>
      <c r="J2527" s="41"/>
      <c r="K2527" s="41"/>
      <c r="L2527" s="2"/>
      <c r="M2527" s="42"/>
      <c r="N2527" s="5"/>
      <c r="O2527" s="4"/>
      <c r="P2527" s="4"/>
      <c r="Q2527" s="4"/>
      <c r="R2527" s="5"/>
      <c r="S2527" s="3"/>
      <c r="T2527" s="4"/>
      <c r="U2527" s="5"/>
      <c r="V2527" s="5"/>
      <c r="W2527" s="5"/>
      <c r="X2527" s="4"/>
      <c r="Y2527" s="6"/>
      <c r="Z2527" s="4"/>
      <c r="AA2527" s="4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3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  <c r="BO2527" s="3"/>
      <c r="BP2527" s="3"/>
      <c r="BQ2527" s="3"/>
      <c r="BR2527" s="3"/>
      <c r="BS2527" s="3"/>
      <c r="BT2527" s="3"/>
      <c r="BU2527" s="3"/>
      <c r="BV2527" s="3"/>
      <c r="BW2527" s="3"/>
      <c r="BX2527" s="3"/>
      <c r="BY2527" s="3"/>
      <c r="BZ2527" s="3"/>
      <c r="CA2527" s="3"/>
      <c r="CB2527" s="3"/>
      <c r="CC2527" s="3"/>
      <c r="CD2527" s="3"/>
      <c r="CE2527" s="3"/>
      <c r="CF2527" s="3"/>
      <c r="CG2527" s="3"/>
      <c r="CH2527" s="3"/>
      <c r="CI2527" s="3"/>
      <c r="CJ2527" s="3"/>
      <c r="CK2527" s="3"/>
      <c r="CL2527" s="3"/>
      <c r="CM2527" s="3"/>
      <c r="CN2527" s="3"/>
      <c r="CO2527" s="3"/>
      <c r="CP2527" s="3"/>
      <c r="CQ2527" s="3"/>
      <c r="CR2527" s="3"/>
      <c r="CS2527" s="3"/>
      <c r="CT2527" s="3"/>
      <c r="CU2527" s="3"/>
      <c r="CV2527" s="3"/>
      <c r="CW2527" s="3"/>
      <c r="CX2527" s="3"/>
      <c r="CY2527" s="3"/>
      <c r="CZ2527" s="3"/>
      <c r="DA2527" s="3"/>
      <c r="DB2527" s="3"/>
      <c r="DC2527" s="3"/>
      <c r="DD2527" s="3"/>
      <c r="DE2527" s="3"/>
      <c r="DF2527" s="3"/>
      <c r="DG2527" s="3"/>
      <c r="DH2527" s="3"/>
      <c r="DI2527" s="3"/>
      <c r="DJ2527" s="3"/>
      <c r="DK2527" s="3"/>
      <c r="DL2527" s="3"/>
      <c r="DM2527" s="3"/>
      <c r="DN2527" s="3"/>
      <c r="DO2527" s="3"/>
      <c r="DP2527" s="3"/>
      <c r="DQ2527" s="3"/>
      <c r="DR2527" s="3"/>
      <c r="DS2527" s="3"/>
      <c r="DT2527" s="3"/>
      <c r="DU2527" s="3"/>
      <c r="DV2527" s="3"/>
      <c r="DW2527" s="3"/>
      <c r="DX2527" s="3"/>
      <c r="DY2527" s="3"/>
      <c r="DZ2527" s="3"/>
      <c r="EA2527" s="3"/>
      <c r="EB2527" s="3"/>
      <c r="EC2527" s="3"/>
      <c r="ED2527" s="3"/>
      <c r="EE2527" s="3"/>
      <c r="EF2527" s="3"/>
      <c r="EG2527" s="3"/>
      <c r="EH2527" s="3"/>
      <c r="EI2527" s="3"/>
      <c r="EJ2527" s="3"/>
      <c r="EK2527" s="3"/>
      <c r="EL2527" s="3"/>
      <c r="EM2527" s="3"/>
      <c r="EN2527" s="3"/>
    </row>
    <row r="2528" spans="1:144" x14ac:dyDescent="0.2">
      <c r="A2528" s="138"/>
      <c r="B2528" s="56"/>
      <c r="C2528" s="41"/>
      <c r="D2528" s="38"/>
      <c r="E2528" s="42"/>
      <c r="F2528" s="1"/>
      <c r="G2528" s="51"/>
      <c r="H2528" s="43"/>
      <c r="I2528" s="51"/>
      <c r="J2528" s="41"/>
      <c r="K2528" s="41"/>
      <c r="L2528" s="2"/>
      <c r="M2528" s="42"/>
      <c r="N2528" s="5"/>
      <c r="O2528" s="4"/>
      <c r="P2528" s="4"/>
      <c r="Q2528" s="4"/>
      <c r="R2528" s="5"/>
      <c r="S2528" s="3"/>
      <c r="T2528" s="4"/>
      <c r="U2528" s="5"/>
      <c r="V2528" s="5"/>
      <c r="W2528" s="5"/>
      <c r="X2528" s="4"/>
      <c r="Y2528" s="6"/>
      <c r="Z2528" s="4"/>
      <c r="AA2528" s="4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  <c r="BO2528" s="3"/>
      <c r="BP2528" s="3"/>
      <c r="BQ2528" s="3"/>
      <c r="BR2528" s="3"/>
      <c r="BS2528" s="3"/>
      <c r="BT2528" s="3"/>
      <c r="BU2528" s="3"/>
      <c r="BV2528" s="3"/>
      <c r="BW2528" s="3"/>
      <c r="BX2528" s="3"/>
      <c r="BY2528" s="3"/>
      <c r="BZ2528" s="3"/>
      <c r="CA2528" s="3"/>
      <c r="CB2528" s="3"/>
      <c r="CC2528" s="3"/>
      <c r="CD2528" s="3"/>
      <c r="CE2528" s="3"/>
      <c r="CF2528" s="3"/>
      <c r="CG2528" s="3"/>
      <c r="CH2528" s="3"/>
      <c r="CI2528" s="3"/>
      <c r="CJ2528" s="3"/>
      <c r="CK2528" s="3"/>
      <c r="CL2528" s="3"/>
      <c r="CM2528" s="3"/>
      <c r="CN2528" s="3"/>
      <c r="CO2528" s="3"/>
      <c r="CP2528" s="3"/>
      <c r="CQ2528" s="3"/>
      <c r="CR2528" s="3"/>
      <c r="CS2528" s="3"/>
      <c r="CT2528" s="3"/>
      <c r="CU2528" s="3"/>
      <c r="CV2528" s="3"/>
      <c r="CW2528" s="3"/>
      <c r="CX2528" s="3"/>
      <c r="CY2528" s="3"/>
      <c r="CZ2528" s="3"/>
      <c r="DA2528" s="3"/>
      <c r="DB2528" s="3"/>
      <c r="DC2528" s="3"/>
      <c r="DD2528" s="3"/>
      <c r="DE2528" s="3"/>
      <c r="DF2528" s="3"/>
      <c r="DG2528" s="3"/>
      <c r="DH2528" s="3"/>
      <c r="DI2528" s="3"/>
      <c r="DJ2528" s="3"/>
      <c r="DK2528" s="3"/>
      <c r="DL2528" s="3"/>
      <c r="DM2528" s="3"/>
      <c r="DN2528" s="3"/>
      <c r="DO2528" s="3"/>
      <c r="DP2528" s="3"/>
      <c r="DQ2528" s="3"/>
      <c r="DR2528" s="3"/>
      <c r="DS2528" s="3"/>
      <c r="DT2528" s="3"/>
      <c r="DU2528" s="3"/>
      <c r="DV2528" s="3"/>
      <c r="DW2528" s="3"/>
      <c r="DX2528" s="3"/>
      <c r="DY2528" s="3"/>
      <c r="DZ2528" s="3"/>
      <c r="EA2528" s="3"/>
      <c r="EB2528" s="3"/>
      <c r="EC2528" s="3"/>
      <c r="ED2528" s="3"/>
      <c r="EE2528" s="3"/>
      <c r="EF2528" s="3"/>
      <c r="EG2528" s="3"/>
      <c r="EH2528" s="3"/>
      <c r="EI2528" s="3"/>
      <c r="EJ2528" s="3"/>
      <c r="EK2528" s="3"/>
      <c r="EL2528" s="3"/>
      <c r="EM2528" s="3"/>
      <c r="EN2528" s="3"/>
    </row>
    <row r="2529" spans="1:144" x14ac:dyDescent="0.2">
      <c r="A2529" s="138"/>
      <c r="B2529" s="56"/>
      <c r="C2529" s="41"/>
      <c r="D2529" s="38"/>
      <c r="E2529" s="42"/>
      <c r="F2529" s="1"/>
      <c r="G2529" s="51"/>
      <c r="H2529" s="43"/>
      <c r="I2529" s="51"/>
      <c r="J2529" s="41"/>
      <c r="K2529" s="41"/>
      <c r="L2529" s="2"/>
      <c r="M2529" s="42"/>
      <c r="N2529" s="5"/>
      <c r="O2529" s="4"/>
      <c r="P2529" s="4"/>
      <c r="Q2529" s="4"/>
      <c r="R2529" s="5"/>
      <c r="S2529" s="3"/>
      <c r="T2529" s="4"/>
      <c r="U2529" s="5"/>
      <c r="V2529" s="5"/>
      <c r="W2529" s="5"/>
      <c r="X2529" s="4"/>
      <c r="Y2529" s="6"/>
      <c r="Z2529" s="4"/>
      <c r="AA2529" s="4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3"/>
      <c r="DH2529" s="3"/>
      <c r="DI2529" s="3"/>
      <c r="DJ2529" s="3"/>
      <c r="DK2529" s="3"/>
      <c r="DL2529" s="3"/>
      <c r="DM2529" s="3"/>
      <c r="DN2529" s="3"/>
      <c r="DO2529" s="3"/>
      <c r="DP2529" s="3"/>
      <c r="DQ2529" s="3"/>
      <c r="DR2529" s="3"/>
      <c r="DS2529" s="3"/>
      <c r="DT2529" s="3"/>
      <c r="DU2529" s="3"/>
      <c r="DV2529" s="3"/>
      <c r="DW2529" s="3"/>
      <c r="DX2529" s="3"/>
      <c r="DY2529" s="3"/>
      <c r="DZ2529" s="3"/>
      <c r="EA2529" s="3"/>
      <c r="EB2529" s="3"/>
      <c r="EC2529" s="3"/>
      <c r="ED2529" s="3"/>
      <c r="EE2529" s="3"/>
      <c r="EF2529" s="3"/>
      <c r="EG2529" s="3"/>
      <c r="EH2529" s="3"/>
      <c r="EI2529" s="3"/>
      <c r="EJ2529" s="3"/>
      <c r="EK2529" s="3"/>
      <c r="EL2529" s="3"/>
      <c r="EM2529" s="3"/>
      <c r="EN2529" s="3"/>
    </row>
    <row r="2530" spans="1:144" x14ac:dyDescent="0.2">
      <c r="A2530" s="138"/>
      <c r="B2530" s="56"/>
      <c r="C2530" s="41"/>
      <c r="D2530" s="38"/>
      <c r="E2530" s="42"/>
      <c r="F2530" s="1"/>
      <c r="G2530" s="51"/>
      <c r="H2530" s="43"/>
      <c r="I2530" s="51"/>
      <c r="J2530" s="41"/>
      <c r="K2530" s="41"/>
      <c r="L2530" s="2"/>
      <c r="M2530" s="42"/>
      <c r="N2530" s="5"/>
      <c r="O2530" s="4"/>
      <c r="P2530" s="4"/>
      <c r="Q2530" s="4"/>
      <c r="R2530" s="5"/>
      <c r="S2530" s="3"/>
      <c r="T2530" s="4"/>
      <c r="U2530" s="5"/>
      <c r="V2530" s="5"/>
      <c r="W2530" s="5"/>
      <c r="X2530" s="4"/>
      <c r="Y2530" s="6"/>
      <c r="Z2530" s="4"/>
      <c r="AA2530" s="4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  <c r="BY2530" s="3"/>
      <c r="BZ2530" s="3"/>
      <c r="CA2530" s="3"/>
      <c r="CB2530" s="3"/>
      <c r="CC2530" s="3"/>
      <c r="CD2530" s="3"/>
      <c r="CE2530" s="3"/>
      <c r="CF2530" s="3"/>
      <c r="CG2530" s="3"/>
      <c r="CH2530" s="3"/>
      <c r="CI2530" s="3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  <c r="CU2530" s="3"/>
      <c r="CV2530" s="3"/>
      <c r="CW2530" s="3"/>
      <c r="CX2530" s="3"/>
      <c r="CY2530" s="3"/>
      <c r="CZ2530" s="3"/>
      <c r="DA2530" s="3"/>
      <c r="DB2530" s="3"/>
      <c r="DC2530" s="3"/>
      <c r="DD2530" s="3"/>
      <c r="DE2530" s="3"/>
      <c r="DF2530" s="3"/>
      <c r="DG2530" s="3"/>
      <c r="DH2530" s="3"/>
      <c r="DI2530" s="3"/>
      <c r="DJ2530" s="3"/>
      <c r="DK2530" s="3"/>
      <c r="DL2530" s="3"/>
      <c r="DM2530" s="3"/>
      <c r="DN2530" s="3"/>
      <c r="DO2530" s="3"/>
      <c r="DP2530" s="3"/>
      <c r="DQ2530" s="3"/>
      <c r="DR2530" s="3"/>
      <c r="DS2530" s="3"/>
      <c r="DT2530" s="3"/>
      <c r="DU2530" s="3"/>
      <c r="DV2530" s="3"/>
      <c r="DW2530" s="3"/>
      <c r="DX2530" s="3"/>
      <c r="DY2530" s="3"/>
      <c r="DZ2530" s="3"/>
      <c r="EA2530" s="3"/>
      <c r="EB2530" s="3"/>
      <c r="EC2530" s="3"/>
      <c r="ED2530" s="3"/>
      <c r="EE2530" s="3"/>
      <c r="EF2530" s="3"/>
      <c r="EG2530" s="3"/>
      <c r="EH2530" s="3"/>
      <c r="EI2530" s="3"/>
      <c r="EJ2530" s="3"/>
      <c r="EK2530" s="3"/>
      <c r="EL2530" s="3"/>
      <c r="EM2530" s="3"/>
      <c r="EN2530" s="3"/>
    </row>
    <row r="2531" spans="1:144" x14ac:dyDescent="0.2">
      <c r="A2531" s="138"/>
      <c r="B2531" s="56"/>
      <c r="C2531" s="41"/>
      <c r="D2531" s="38"/>
      <c r="E2531" s="42"/>
      <c r="F2531" s="1"/>
      <c r="G2531" s="51"/>
      <c r="H2531" s="43"/>
      <c r="I2531" s="51"/>
      <c r="J2531" s="41"/>
      <c r="K2531" s="41"/>
      <c r="L2531" s="2"/>
      <c r="M2531" s="42"/>
      <c r="N2531" s="5"/>
      <c r="O2531" s="4"/>
      <c r="P2531" s="4"/>
      <c r="Q2531" s="4"/>
      <c r="R2531" s="5"/>
      <c r="S2531" s="3"/>
      <c r="T2531" s="4"/>
      <c r="U2531" s="5"/>
      <c r="V2531" s="5"/>
      <c r="W2531" s="5"/>
      <c r="X2531" s="4"/>
      <c r="Y2531" s="6"/>
      <c r="Z2531" s="4"/>
      <c r="AA2531" s="4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  <c r="BO2531" s="3"/>
      <c r="BP2531" s="3"/>
      <c r="BQ2531" s="3"/>
      <c r="BR2531" s="3"/>
      <c r="BS2531" s="3"/>
      <c r="BT2531" s="3"/>
      <c r="BU2531" s="3"/>
      <c r="BV2531" s="3"/>
      <c r="BW2531" s="3"/>
      <c r="BX2531" s="3"/>
      <c r="BY2531" s="3"/>
      <c r="BZ2531" s="3"/>
      <c r="CA2531" s="3"/>
      <c r="CB2531" s="3"/>
      <c r="CC2531" s="3"/>
      <c r="CD2531" s="3"/>
      <c r="CE2531" s="3"/>
      <c r="CF2531" s="3"/>
      <c r="CG2531" s="3"/>
      <c r="CH2531" s="3"/>
      <c r="CI2531" s="3"/>
      <c r="CJ2531" s="3"/>
      <c r="CK2531" s="3"/>
      <c r="CL2531" s="3"/>
      <c r="CM2531" s="3"/>
      <c r="CN2531" s="3"/>
      <c r="CO2531" s="3"/>
      <c r="CP2531" s="3"/>
      <c r="CQ2531" s="3"/>
      <c r="CR2531" s="3"/>
      <c r="CS2531" s="3"/>
      <c r="CT2531" s="3"/>
      <c r="CU2531" s="3"/>
      <c r="CV2531" s="3"/>
      <c r="CW2531" s="3"/>
      <c r="CX2531" s="3"/>
      <c r="CY2531" s="3"/>
      <c r="CZ2531" s="3"/>
      <c r="DA2531" s="3"/>
      <c r="DB2531" s="3"/>
      <c r="DC2531" s="3"/>
      <c r="DD2531" s="3"/>
      <c r="DE2531" s="3"/>
      <c r="DF2531" s="3"/>
      <c r="DG2531" s="3"/>
      <c r="DH2531" s="3"/>
      <c r="DI2531" s="3"/>
      <c r="DJ2531" s="3"/>
      <c r="DK2531" s="3"/>
      <c r="DL2531" s="3"/>
      <c r="DM2531" s="3"/>
      <c r="DN2531" s="3"/>
      <c r="DO2531" s="3"/>
      <c r="DP2531" s="3"/>
      <c r="DQ2531" s="3"/>
      <c r="DR2531" s="3"/>
      <c r="DS2531" s="3"/>
      <c r="DT2531" s="3"/>
      <c r="DU2531" s="3"/>
      <c r="DV2531" s="3"/>
      <c r="DW2531" s="3"/>
      <c r="DX2531" s="3"/>
      <c r="DY2531" s="3"/>
      <c r="DZ2531" s="3"/>
      <c r="EA2531" s="3"/>
      <c r="EB2531" s="3"/>
      <c r="EC2531" s="3"/>
      <c r="ED2531" s="3"/>
      <c r="EE2531" s="3"/>
      <c r="EF2531" s="3"/>
      <c r="EG2531" s="3"/>
      <c r="EH2531" s="3"/>
      <c r="EI2531" s="3"/>
      <c r="EJ2531" s="3"/>
      <c r="EK2531" s="3"/>
      <c r="EL2531" s="3"/>
      <c r="EM2531" s="3"/>
      <c r="EN2531" s="3"/>
    </row>
    <row r="2532" spans="1:144" x14ac:dyDescent="0.2">
      <c r="A2532" s="138"/>
      <c r="B2532" s="56"/>
      <c r="C2532" s="41"/>
      <c r="D2532" s="38"/>
      <c r="E2532" s="42"/>
      <c r="F2532" s="1"/>
      <c r="G2532" s="51"/>
      <c r="H2532" s="43"/>
      <c r="I2532" s="51"/>
      <c r="J2532" s="41"/>
      <c r="K2532" s="41"/>
      <c r="L2532" s="2"/>
      <c r="M2532" s="42"/>
      <c r="N2532" s="5"/>
      <c r="O2532" s="4"/>
      <c r="P2532" s="4"/>
      <c r="Q2532" s="4"/>
      <c r="R2532" s="5"/>
      <c r="S2532" s="3"/>
      <c r="T2532" s="4"/>
      <c r="U2532" s="5"/>
      <c r="V2532" s="5"/>
      <c r="W2532" s="5"/>
      <c r="X2532" s="4"/>
      <c r="Y2532" s="6"/>
      <c r="Z2532" s="4"/>
      <c r="AA2532" s="4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/>
      <c r="BO2532" s="3"/>
      <c r="BP2532" s="3"/>
      <c r="BQ2532" s="3"/>
      <c r="BR2532" s="3"/>
      <c r="BS2532" s="3"/>
      <c r="BT2532" s="3"/>
      <c r="BU2532" s="3"/>
      <c r="BV2532" s="3"/>
      <c r="BW2532" s="3"/>
      <c r="BX2532" s="3"/>
      <c r="BY2532" s="3"/>
      <c r="BZ2532" s="3"/>
      <c r="CA2532" s="3"/>
      <c r="CB2532" s="3"/>
      <c r="CC2532" s="3"/>
      <c r="CD2532" s="3"/>
      <c r="CE2532" s="3"/>
      <c r="CF2532" s="3"/>
      <c r="CG2532" s="3"/>
      <c r="CH2532" s="3"/>
      <c r="CI2532" s="3"/>
      <c r="CJ2532" s="3"/>
      <c r="CK2532" s="3"/>
      <c r="CL2532" s="3"/>
      <c r="CM2532" s="3"/>
      <c r="CN2532" s="3"/>
      <c r="CO2532" s="3"/>
      <c r="CP2532" s="3"/>
      <c r="CQ2532" s="3"/>
      <c r="CR2532" s="3"/>
      <c r="CS2532" s="3"/>
      <c r="CT2532" s="3"/>
      <c r="CU2532" s="3"/>
      <c r="CV2532" s="3"/>
      <c r="CW2532" s="3"/>
      <c r="CX2532" s="3"/>
      <c r="CY2532" s="3"/>
      <c r="CZ2532" s="3"/>
      <c r="DA2532" s="3"/>
      <c r="DB2532" s="3"/>
      <c r="DC2532" s="3"/>
      <c r="DD2532" s="3"/>
      <c r="DE2532" s="3"/>
      <c r="DF2532" s="3"/>
      <c r="DG2532" s="3"/>
      <c r="DH2532" s="3"/>
      <c r="DI2532" s="3"/>
      <c r="DJ2532" s="3"/>
      <c r="DK2532" s="3"/>
      <c r="DL2532" s="3"/>
      <c r="DM2532" s="3"/>
      <c r="DN2532" s="3"/>
      <c r="DO2532" s="3"/>
      <c r="DP2532" s="3"/>
      <c r="DQ2532" s="3"/>
      <c r="DR2532" s="3"/>
      <c r="DS2532" s="3"/>
      <c r="DT2532" s="3"/>
      <c r="DU2532" s="3"/>
      <c r="DV2532" s="3"/>
      <c r="DW2532" s="3"/>
      <c r="DX2532" s="3"/>
      <c r="DY2532" s="3"/>
      <c r="DZ2532" s="3"/>
      <c r="EA2532" s="3"/>
      <c r="EB2532" s="3"/>
      <c r="EC2532" s="3"/>
      <c r="ED2532" s="3"/>
      <c r="EE2532" s="3"/>
      <c r="EF2532" s="3"/>
      <c r="EG2532" s="3"/>
      <c r="EH2532" s="3"/>
      <c r="EI2532" s="3"/>
      <c r="EJ2532" s="3"/>
      <c r="EK2532" s="3"/>
      <c r="EL2532" s="3"/>
      <c r="EM2532" s="3"/>
      <c r="EN2532" s="3"/>
    </row>
    <row r="2533" spans="1:144" x14ac:dyDescent="0.2">
      <c r="A2533" s="138"/>
      <c r="B2533" s="56"/>
      <c r="C2533" s="41"/>
      <c r="D2533" s="38"/>
      <c r="E2533" s="42"/>
      <c r="F2533" s="1"/>
      <c r="G2533" s="51"/>
      <c r="H2533" s="43"/>
      <c r="I2533" s="51"/>
      <c r="J2533" s="41"/>
      <c r="K2533" s="41"/>
      <c r="L2533" s="2"/>
      <c r="M2533" s="42"/>
      <c r="N2533" s="5"/>
      <c r="O2533" s="4"/>
      <c r="P2533" s="4"/>
      <c r="Q2533" s="4"/>
      <c r="R2533" s="5"/>
      <c r="S2533" s="3"/>
      <c r="T2533" s="4"/>
      <c r="U2533" s="5"/>
      <c r="V2533" s="5"/>
      <c r="W2533" s="5"/>
      <c r="X2533" s="4"/>
      <c r="Y2533" s="6"/>
      <c r="Z2533" s="4"/>
      <c r="AA2533" s="4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"/>
      <c r="BP2533" s="3"/>
      <c r="BQ2533" s="3"/>
      <c r="BR2533" s="3"/>
      <c r="BS2533" s="3"/>
      <c r="BT2533" s="3"/>
      <c r="BU2533" s="3"/>
      <c r="BV2533" s="3"/>
      <c r="BW2533" s="3"/>
      <c r="BX2533" s="3"/>
      <c r="BY2533" s="3"/>
      <c r="BZ2533" s="3"/>
      <c r="CA2533" s="3"/>
      <c r="CB2533" s="3"/>
      <c r="CC2533" s="3"/>
      <c r="CD2533" s="3"/>
      <c r="CE2533" s="3"/>
      <c r="CF2533" s="3"/>
      <c r="CG2533" s="3"/>
      <c r="CH2533" s="3"/>
      <c r="CI2533" s="3"/>
      <c r="CJ2533" s="3"/>
      <c r="CK2533" s="3"/>
      <c r="CL2533" s="3"/>
      <c r="CM2533" s="3"/>
      <c r="CN2533" s="3"/>
      <c r="CO2533" s="3"/>
      <c r="CP2533" s="3"/>
      <c r="CQ2533" s="3"/>
      <c r="CR2533" s="3"/>
      <c r="CS2533" s="3"/>
      <c r="CT2533" s="3"/>
      <c r="CU2533" s="3"/>
      <c r="CV2533" s="3"/>
      <c r="CW2533" s="3"/>
      <c r="CX2533" s="3"/>
      <c r="CY2533" s="3"/>
      <c r="CZ2533" s="3"/>
      <c r="DA2533" s="3"/>
      <c r="DB2533" s="3"/>
      <c r="DC2533" s="3"/>
      <c r="DD2533" s="3"/>
      <c r="DE2533" s="3"/>
      <c r="DF2533" s="3"/>
      <c r="DG2533" s="3"/>
      <c r="DH2533" s="3"/>
      <c r="DI2533" s="3"/>
      <c r="DJ2533" s="3"/>
      <c r="DK2533" s="3"/>
      <c r="DL2533" s="3"/>
      <c r="DM2533" s="3"/>
      <c r="DN2533" s="3"/>
      <c r="DO2533" s="3"/>
      <c r="DP2533" s="3"/>
      <c r="DQ2533" s="3"/>
      <c r="DR2533" s="3"/>
      <c r="DS2533" s="3"/>
      <c r="DT2533" s="3"/>
      <c r="DU2533" s="3"/>
      <c r="DV2533" s="3"/>
      <c r="DW2533" s="3"/>
      <c r="DX2533" s="3"/>
      <c r="DY2533" s="3"/>
      <c r="DZ2533" s="3"/>
      <c r="EA2533" s="3"/>
      <c r="EB2533" s="3"/>
      <c r="EC2533" s="3"/>
      <c r="ED2533" s="3"/>
      <c r="EE2533" s="3"/>
      <c r="EF2533" s="3"/>
      <c r="EG2533" s="3"/>
      <c r="EH2533" s="3"/>
      <c r="EI2533" s="3"/>
      <c r="EJ2533" s="3"/>
      <c r="EK2533" s="3"/>
      <c r="EL2533" s="3"/>
      <c r="EM2533" s="3"/>
      <c r="EN2533" s="3"/>
    </row>
    <row r="2534" spans="1:144" x14ac:dyDescent="0.2">
      <c r="A2534" s="138"/>
      <c r="B2534" s="56"/>
      <c r="C2534" s="41"/>
      <c r="D2534" s="38"/>
      <c r="E2534" s="42"/>
      <c r="F2534" s="1"/>
      <c r="G2534" s="51"/>
      <c r="H2534" s="43"/>
      <c r="I2534" s="51"/>
      <c r="J2534" s="41"/>
      <c r="K2534" s="41"/>
      <c r="L2534" s="2"/>
      <c r="M2534" s="42"/>
      <c r="N2534" s="5"/>
      <c r="O2534" s="4"/>
      <c r="P2534" s="4"/>
      <c r="Q2534" s="4"/>
      <c r="R2534" s="5"/>
      <c r="S2534" s="3"/>
      <c r="T2534" s="4"/>
      <c r="U2534" s="5"/>
      <c r="V2534" s="5"/>
      <c r="W2534" s="5"/>
      <c r="X2534" s="4"/>
      <c r="Y2534" s="6"/>
      <c r="Z2534" s="4"/>
      <c r="AA2534" s="4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  <c r="BO2534" s="3"/>
      <c r="BP2534" s="3"/>
      <c r="BQ2534" s="3"/>
      <c r="BR2534" s="3"/>
      <c r="BS2534" s="3"/>
      <c r="BT2534" s="3"/>
      <c r="BU2534" s="3"/>
      <c r="BV2534" s="3"/>
      <c r="BW2534" s="3"/>
      <c r="BX2534" s="3"/>
      <c r="BY2534" s="3"/>
      <c r="BZ2534" s="3"/>
      <c r="CA2534" s="3"/>
      <c r="CB2534" s="3"/>
      <c r="CC2534" s="3"/>
      <c r="CD2534" s="3"/>
      <c r="CE2534" s="3"/>
      <c r="CF2534" s="3"/>
      <c r="CG2534" s="3"/>
      <c r="CH2534" s="3"/>
      <c r="CI2534" s="3"/>
      <c r="CJ2534" s="3"/>
      <c r="CK2534" s="3"/>
      <c r="CL2534" s="3"/>
      <c r="CM2534" s="3"/>
      <c r="CN2534" s="3"/>
      <c r="CO2534" s="3"/>
      <c r="CP2534" s="3"/>
      <c r="CQ2534" s="3"/>
      <c r="CR2534" s="3"/>
      <c r="CS2534" s="3"/>
      <c r="CT2534" s="3"/>
      <c r="CU2534" s="3"/>
      <c r="CV2534" s="3"/>
      <c r="CW2534" s="3"/>
      <c r="CX2534" s="3"/>
      <c r="CY2534" s="3"/>
      <c r="CZ2534" s="3"/>
      <c r="DA2534" s="3"/>
      <c r="DB2534" s="3"/>
      <c r="DC2534" s="3"/>
      <c r="DD2534" s="3"/>
      <c r="DE2534" s="3"/>
      <c r="DF2534" s="3"/>
      <c r="DG2534" s="3"/>
      <c r="DH2534" s="3"/>
      <c r="DI2534" s="3"/>
      <c r="DJ2534" s="3"/>
      <c r="DK2534" s="3"/>
      <c r="DL2534" s="3"/>
      <c r="DM2534" s="3"/>
      <c r="DN2534" s="3"/>
      <c r="DO2534" s="3"/>
      <c r="DP2534" s="3"/>
      <c r="DQ2534" s="3"/>
      <c r="DR2534" s="3"/>
      <c r="DS2534" s="3"/>
      <c r="DT2534" s="3"/>
      <c r="DU2534" s="3"/>
      <c r="DV2534" s="3"/>
      <c r="DW2534" s="3"/>
      <c r="DX2534" s="3"/>
      <c r="DY2534" s="3"/>
      <c r="DZ2534" s="3"/>
      <c r="EA2534" s="3"/>
      <c r="EB2534" s="3"/>
      <c r="EC2534" s="3"/>
      <c r="ED2534" s="3"/>
      <c r="EE2534" s="3"/>
      <c r="EF2534" s="3"/>
      <c r="EG2534" s="3"/>
      <c r="EH2534" s="3"/>
      <c r="EI2534" s="3"/>
      <c r="EJ2534" s="3"/>
      <c r="EK2534" s="3"/>
      <c r="EL2534" s="3"/>
      <c r="EM2534" s="3"/>
      <c r="EN2534" s="3"/>
    </row>
    <row r="2535" spans="1:144" x14ac:dyDescent="0.2">
      <c r="A2535" s="138"/>
      <c r="B2535" s="56"/>
      <c r="C2535" s="41"/>
      <c r="D2535" s="38"/>
      <c r="E2535" s="42"/>
      <c r="F2535" s="1"/>
      <c r="G2535" s="51"/>
      <c r="H2535" s="43"/>
      <c r="I2535" s="51"/>
      <c r="J2535" s="41"/>
      <c r="K2535" s="41"/>
      <c r="L2535" s="2"/>
      <c r="M2535" s="42"/>
      <c r="N2535" s="5"/>
      <c r="O2535" s="4"/>
      <c r="P2535" s="4"/>
      <c r="Q2535" s="4"/>
      <c r="R2535" s="5"/>
      <c r="S2535" s="3"/>
      <c r="T2535" s="4"/>
      <c r="U2535" s="5"/>
      <c r="V2535" s="5"/>
      <c r="W2535" s="5"/>
      <c r="X2535" s="4"/>
      <c r="Y2535" s="6"/>
      <c r="Z2535" s="4"/>
      <c r="AA2535" s="4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  <c r="BO2535" s="3"/>
      <c r="BP2535" s="3"/>
      <c r="BQ2535" s="3"/>
      <c r="BR2535" s="3"/>
      <c r="BS2535" s="3"/>
      <c r="BT2535" s="3"/>
      <c r="BU2535" s="3"/>
      <c r="BV2535" s="3"/>
      <c r="BW2535" s="3"/>
      <c r="BX2535" s="3"/>
      <c r="BY2535" s="3"/>
      <c r="BZ2535" s="3"/>
      <c r="CA2535" s="3"/>
      <c r="CB2535" s="3"/>
      <c r="CC2535" s="3"/>
      <c r="CD2535" s="3"/>
      <c r="CE2535" s="3"/>
      <c r="CF2535" s="3"/>
      <c r="CG2535" s="3"/>
      <c r="CH2535" s="3"/>
      <c r="CI2535" s="3"/>
      <c r="CJ2535" s="3"/>
      <c r="CK2535" s="3"/>
      <c r="CL2535" s="3"/>
      <c r="CM2535" s="3"/>
      <c r="CN2535" s="3"/>
      <c r="CO2535" s="3"/>
      <c r="CP2535" s="3"/>
      <c r="CQ2535" s="3"/>
      <c r="CR2535" s="3"/>
      <c r="CS2535" s="3"/>
      <c r="CT2535" s="3"/>
      <c r="CU2535" s="3"/>
      <c r="CV2535" s="3"/>
      <c r="CW2535" s="3"/>
      <c r="CX2535" s="3"/>
      <c r="CY2535" s="3"/>
      <c r="CZ2535" s="3"/>
      <c r="DA2535" s="3"/>
      <c r="DB2535" s="3"/>
      <c r="DC2535" s="3"/>
      <c r="DD2535" s="3"/>
      <c r="DE2535" s="3"/>
      <c r="DF2535" s="3"/>
      <c r="DG2535" s="3"/>
      <c r="DH2535" s="3"/>
      <c r="DI2535" s="3"/>
      <c r="DJ2535" s="3"/>
      <c r="DK2535" s="3"/>
      <c r="DL2535" s="3"/>
      <c r="DM2535" s="3"/>
      <c r="DN2535" s="3"/>
      <c r="DO2535" s="3"/>
      <c r="DP2535" s="3"/>
      <c r="DQ2535" s="3"/>
      <c r="DR2535" s="3"/>
      <c r="DS2535" s="3"/>
      <c r="DT2535" s="3"/>
      <c r="DU2535" s="3"/>
      <c r="DV2535" s="3"/>
      <c r="DW2535" s="3"/>
      <c r="DX2535" s="3"/>
      <c r="DY2535" s="3"/>
      <c r="DZ2535" s="3"/>
      <c r="EA2535" s="3"/>
      <c r="EB2535" s="3"/>
      <c r="EC2535" s="3"/>
      <c r="ED2535" s="3"/>
      <c r="EE2535" s="3"/>
      <c r="EF2535" s="3"/>
      <c r="EG2535" s="3"/>
      <c r="EH2535" s="3"/>
      <c r="EI2535" s="3"/>
      <c r="EJ2535" s="3"/>
      <c r="EK2535" s="3"/>
      <c r="EL2535" s="3"/>
      <c r="EM2535" s="3"/>
      <c r="EN2535" s="3"/>
    </row>
    <row r="2536" spans="1:144" x14ac:dyDescent="0.2">
      <c r="A2536" s="138"/>
      <c r="B2536" s="56"/>
      <c r="C2536" s="41"/>
      <c r="D2536" s="38"/>
      <c r="E2536" s="42"/>
      <c r="F2536" s="1"/>
      <c r="G2536" s="51"/>
      <c r="H2536" s="43"/>
      <c r="I2536" s="51"/>
      <c r="J2536" s="41"/>
      <c r="K2536" s="41"/>
      <c r="L2536" s="2"/>
      <c r="M2536" s="42"/>
      <c r="N2536" s="5"/>
      <c r="O2536" s="4"/>
      <c r="P2536" s="4"/>
      <c r="Q2536" s="4"/>
      <c r="R2536" s="5"/>
      <c r="S2536" s="3"/>
      <c r="T2536" s="4"/>
      <c r="U2536" s="5"/>
      <c r="V2536" s="5"/>
      <c r="W2536" s="5"/>
      <c r="X2536" s="4"/>
      <c r="Y2536" s="6"/>
      <c r="Z2536" s="4"/>
      <c r="AA2536" s="4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"/>
      <c r="BP2536" s="3"/>
      <c r="BQ2536" s="3"/>
      <c r="BR2536" s="3"/>
      <c r="BS2536" s="3"/>
      <c r="BT2536" s="3"/>
      <c r="BU2536" s="3"/>
      <c r="BV2536" s="3"/>
      <c r="BW2536" s="3"/>
      <c r="BX2536" s="3"/>
      <c r="BY2536" s="3"/>
      <c r="BZ2536" s="3"/>
      <c r="CA2536" s="3"/>
      <c r="CB2536" s="3"/>
      <c r="CC2536" s="3"/>
      <c r="CD2536" s="3"/>
      <c r="CE2536" s="3"/>
      <c r="CF2536" s="3"/>
      <c r="CG2536" s="3"/>
      <c r="CH2536" s="3"/>
      <c r="CI2536" s="3"/>
      <c r="CJ2536" s="3"/>
      <c r="CK2536" s="3"/>
      <c r="CL2536" s="3"/>
      <c r="CM2536" s="3"/>
      <c r="CN2536" s="3"/>
      <c r="CO2536" s="3"/>
      <c r="CP2536" s="3"/>
      <c r="CQ2536" s="3"/>
      <c r="CR2536" s="3"/>
      <c r="CS2536" s="3"/>
      <c r="CT2536" s="3"/>
      <c r="CU2536" s="3"/>
      <c r="CV2536" s="3"/>
      <c r="CW2536" s="3"/>
      <c r="CX2536" s="3"/>
      <c r="CY2536" s="3"/>
      <c r="CZ2536" s="3"/>
      <c r="DA2536" s="3"/>
      <c r="DB2536" s="3"/>
      <c r="DC2536" s="3"/>
      <c r="DD2536" s="3"/>
      <c r="DE2536" s="3"/>
      <c r="DF2536" s="3"/>
      <c r="DG2536" s="3"/>
      <c r="DH2536" s="3"/>
      <c r="DI2536" s="3"/>
      <c r="DJ2536" s="3"/>
      <c r="DK2536" s="3"/>
      <c r="DL2536" s="3"/>
      <c r="DM2536" s="3"/>
      <c r="DN2536" s="3"/>
      <c r="DO2536" s="3"/>
      <c r="DP2536" s="3"/>
      <c r="DQ2536" s="3"/>
      <c r="DR2536" s="3"/>
      <c r="DS2536" s="3"/>
      <c r="DT2536" s="3"/>
      <c r="DU2536" s="3"/>
      <c r="DV2536" s="3"/>
      <c r="DW2536" s="3"/>
      <c r="DX2536" s="3"/>
      <c r="DY2536" s="3"/>
      <c r="DZ2536" s="3"/>
      <c r="EA2536" s="3"/>
      <c r="EB2536" s="3"/>
      <c r="EC2536" s="3"/>
      <c r="ED2536" s="3"/>
      <c r="EE2536" s="3"/>
      <c r="EF2536" s="3"/>
      <c r="EG2536" s="3"/>
      <c r="EH2536" s="3"/>
      <c r="EI2536" s="3"/>
      <c r="EJ2536" s="3"/>
      <c r="EK2536" s="3"/>
      <c r="EL2536" s="3"/>
      <c r="EM2536" s="3"/>
      <c r="EN2536" s="3"/>
    </row>
    <row r="2537" spans="1:144" x14ac:dyDescent="0.2">
      <c r="A2537" s="138"/>
      <c r="B2537" s="56"/>
      <c r="C2537" s="41"/>
      <c r="D2537" s="38"/>
      <c r="E2537" s="42"/>
      <c r="F2537" s="1"/>
      <c r="G2537" s="51"/>
      <c r="H2537" s="43"/>
      <c r="I2537" s="51"/>
      <c r="J2537" s="41"/>
      <c r="K2537" s="41"/>
      <c r="L2537" s="2"/>
      <c r="M2537" s="42"/>
      <c r="N2537" s="5"/>
      <c r="O2537" s="4"/>
      <c r="P2537" s="4"/>
      <c r="Q2537" s="4"/>
      <c r="R2537" s="5"/>
      <c r="S2537" s="3"/>
      <c r="T2537" s="4"/>
      <c r="U2537" s="5"/>
      <c r="V2537" s="5"/>
      <c r="W2537" s="5"/>
      <c r="X2537" s="4"/>
      <c r="Y2537" s="6"/>
      <c r="Z2537" s="4"/>
      <c r="AA2537" s="4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  <c r="BO2537" s="3"/>
      <c r="BP2537" s="3"/>
      <c r="BQ2537" s="3"/>
      <c r="BR2537" s="3"/>
      <c r="BS2537" s="3"/>
      <c r="BT2537" s="3"/>
      <c r="BU2537" s="3"/>
      <c r="BV2537" s="3"/>
      <c r="BW2537" s="3"/>
      <c r="BX2537" s="3"/>
      <c r="BY2537" s="3"/>
      <c r="BZ2537" s="3"/>
      <c r="CA2537" s="3"/>
      <c r="CB2537" s="3"/>
      <c r="CC2537" s="3"/>
      <c r="CD2537" s="3"/>
      <c r="CE2537" s="3"/>
      <c r="CF2537" s="3"/>
      <c r="CG2537" s="3"/>
      <c r="CH2537" s="3"/>
      <c r="CI2537" s="3"/>
      <c r="CJ2537" s="3"/>
      <c r="CK2537" s="3"/>
      <c r="CL2537" s="3"/>
      <c r="CM2537" s="3"/>
      <c r="CN2537" s="3"/>
      <c r="CO2537" s="3"/>
      <c r="CP2537" s="3"/>
      <c r="CQ2537" s="3"/>
      <c r="CR2537" s="3"/>
      <c r="CS2537" s="3"/>
      <c r="CT2537" s="3"/>
      <c r="CU2537" s="3"/>
      <c r="CV2537" s="3"/>
      <c r="CW2537" s="3"/>
      <c r="CX2537" s="3"/>
      <c r="CY2537" s="3"/>
      <c r="CZ2537" s="3"/>
      <c r="DA2537" s="3"/>
      <c r="DB2537" s="3"/>
      <c r="DC2537" s="3"/>
      <c r="DD2537" s="3"/>
      <c r="DE2537" s="3"/>
      <c r="DF2537" s="3"/>
      <c r="DG2537" s="3"/>
      <c r="DH2537" s="3"/>
      <c r="DI2537" s="3"/>
      <c r="DJ2537" s="3"/>
      <c r="DK2537" s="3"/>
      <c r="DL2537" s="3"/>
      <c r="DM2537" s="3"/>
      <c r="DN2537" s="3"/>
      <c r="DO2537" s="3"/>
      <c r="DP2537" s="3"/>
      <c r="DQ2537" s="3"/>
      <c r="DR2537" s="3"/>
      <c r="DS2537" s="3"/>
      <c r="DT2537" s="3"/>
      <c r="DU2537" s="3"/>
      <c r="DV2537" s="3"/>
      <c r="DW2537" s="3"/>
      <c r="DX2537" s="3"/>
      <c r="DY2537" s="3"/>
      <c r="DZ2537" s="3"/>
      <c r="EA2537" s="3"/>
      <c r="EB2537" s="3"/>
      <c r="EC2537" s="3"/>
      <c r="ED2537" s="3"/>
      <c r="EE2537" s="3"/>
      <c r="EF2537" s="3"/>
      <c r="EG2537" s="3"/>
      <c r="EH2537" s="3"/>
      <c r="EI2537" s="3"/>
      <c r="EJ2537" s="3"/>
      <c r="EK2537" s="3"/>
      <c r="EL2537" s="3"/>
      <c r="EM2537" s="3"/>
      <c r="EN2537" s="3"/>
    </row>
    <row r="2538" spans="1:144" x14ac:dyDescent="0.2">
      <c r="A2538" s="138"/>
      <c r="B2538" s="56"/>
      <c r="C2538" s="41"/>
      <c r="D2538" s="38"/>
      <c r="E2538" s="42"/>
      <c r="F2538" s="1"/>
      <c r="G2538" s="51"/>
      <c r="H2538" s="43"/>
      <c r="I2538" s="51"/>
      <c r="J2538" s="41"/>
      <c r="K2538" s="41"/>
      <c r="L2538" s="2"/>
      <c r="M2538" s="42"/>
      <c r="N2538" s="5"/>
      <c r="O2538" s="4"/>
      <c r="P2538" s="4"/>
      <c r="Q2538" s="4"/>
      <c r="R2538" s="5"/>
      <c r="S2538" s="3"/>
      <c r="T2538" s="4"/>
      <c r="U2538" s="5"/>
      <c r="V2538" s="5"/>
      <c r="W2538" s="5"/>
      <c r="X2538" s="4"/>
      <c r="Y2538" s="6"/>
      <c r="Z2538" s="4"/>
      <c r="AA2538" s="4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/>
      <c r="BO2538" s="3"/>
      <c r="BP2538" s="3"/>
      <c r="BQ2538" s="3"/>
      <c r="BR2538" s="3"/>
      <c r="BS2538" s="3"/>
      <c r="BT2538" s="3"/>
      <c r="BU2538" s="3"/>
      <c r="BV2538" s="3"/>
      <c r="BW2538" s="3"/>
      <c r="BX2538" s="3"/>
      <c r="BY2538" s="3"/>
      <c r="BZ2538" s="3"/>
      <c r="CA2538" s="3"/>
      <c r="CB2538" s="3"/>
      <c r="CC2538" s="3"/>
      <c r="CD2538" s="3"/>
      <c r="CE2538" s="3"/>
      <c r="CF2538" s="3"/>
      <c r="CG2538" s="3"/>
      <c r="CH2538" s="3"/>
      <c r="CI2538" s="3"/>
      <c r="CJ2538" s="3"/>
      <c r="CK2538" s="3"/>
      <c r="CL2538" s="3"/>
      <c r="CM2538" s="3"/>
      <c r="CN2538" s="3"/>
      <c r="CO2538" s="3"/>
      <c r="CP2538" s="3"/>
      <c r="CQ2538" s="3"/>
      <c r="CR2538" s="3"/>
      <c r="CS2538" s="3"/>
      <c r="CT2538" s="3"/>
      <c r="CU2538" s="3"/>
      <c r="CV2538" s="3"/>
      <c r="CW2538" s="3"/>
      <c r="CX2538" s="3"/>
      <c r="CY2538" s="3"/>
      <c r="CZ2538" s="3"/>
      <c r="DA2538" s="3"/>
      <c r="DB2538" s="3"/>
      <c r="DC2538" s="3"/>
      <c r="DD2538" s="3"/>
      <c r="DE2538" s="3"/>
      <c r="DF2538" s="3"/>
      <c r="DG2538" s="3"/>
      <c r="DH2538" s="3"/>
      <c r="DI2538" s="3"/>
      <c r="DJ2538" s="3"/>
      <c r="DK2538" s="3"/>
      <c r="DL2538" s="3"/>
      <c r="DM2538" s="3"/>
      <c r="DN2538" s="3"/>
      <c r="DO2538" s="3"/>
      <c r="DP2538" s="3"/>
      <c r="DQ2538" s="3"/>
      <c r="DR2538" s="3"/>
      <c r="DS2538" s="3"/>
      <c r="DT2538" s="3"/>
      <c r="DU2538" s="3"/>
      <c r="DV2538" s="3"/>
      <c r="DW2538" s="3"/>
      <c r="DX2538" s="3"/>
      <c r="DY2538" s="3"/>
      <c r="DZ2538" s="3"/>
      <c r="EA2538" s="3"/>
      <c r="EB2538" s="3"/>
      <c r="EC2538" s="3"/>
      <c r="ED2538" s="3"/>
      <c r="EE2538" s="3"/>
      <c r="EF2538" s="3"/>
      <c r="EG2538" s="3"/>
      <c r="EH2538" s="3"/>
      <c r="EI2538" s="3"/>
      <c r="EJ2538" s="3"/>
      <c r="EK2538" s="3"/>
      <c r="EL2538" s="3"/>
      <c r="EM2538" s="3"/>
      <c r="EN2538" s="3"/>
    </row>
    <row r="2539" spans="1:144" x14ac:dyDescent="0.2">
      <c r="A2539" s="138"/>
      <c r="B2539" s="56"/>
      <c r="C2539" s="41"/>
      <c r="D2539" s="38"/>
      <c r="E2539" s="42"/>
      <c r="F2539" s="1"/>
      <c r="G2539" s="51"/>
      <c r="H2539" s="43"/>
      <c r="I2539" s="51"/>
      <c r="J2539" s="41"/>
      <c r="K2539" s="41"/>
      <c r="L2539" s="2"/>
      <c r="M2539" s="42"/>
      <c r="N2539" s="5"/>
      <c r="O2539" s="4"/>
      <c r="P2539" s="4"/>
      <c r="Q2539" s="4"/>
      <c r="R2539" s="5"/>
      <c r="S2539" s="3"/>
      <c r="T2539" s="4"/>
      <c r="U2539" s="5"/>
      <c r="V2539" s="5"/>
      <c r="W2539" s="5"/>
      <c r="X2539" s="4"/>
      <c r="Y2539" s="6"/>
      <c r="Z2539" s="4"/>
      <c r="AA2539" s="4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  <c r="BO2539" s="3"/>
      <c r="BP2539" s="3"/>
      <c r="BQ2539" s="3"/>
      <c r="BR2539" s="3"/>
      <c r="BS2539" s="3"/>
      <c r="BT2539" s="3"/>
      <c r="BU2539" s="3"/>
      <c r="BV2539" s="3"/>
      <c r="BW2539" s="3"/>
      <c r="BX2539" s="3"/>
      <c r="BY2539" s="3"/>
      <c r="BZ2539" s="3"/>
      <c r="CA2539" s="3"/>
      <c r="CB2539" s="3"/>
      <c r="CC2539" s="3"/>
      <c r="CD2539" s="3"/>
      <c r="CE2539" s="3"/>
      <c r="CF2539" s="3"/>
      <c r="CG2539" s="3"/>
      <c r="CH2539" s="3"/>
      <c r="CI2539" s="3"/>
      <c r="CJ2539" s="3"/>
      <c r="CK2539" s="3"/>
      <c r="CL2539" s="3"/>
      <c r="CM2539" s="3"/>
      <c r="CN2539" s="3"/>
      <c r="CO2539" s="3"/>
      <c r="CP2539" s="3"/>
      <c r="CQ2539" s="3"/>
      <c r="CR2539" s="3"/>
      <c r="CS2539" s="3"/>
      <c r="CT2539" s="3"/>
      <c r="CU2539" s="3"/>
      <c r="CV2539" s="3"/>
      <c r="CW2539" s="3"/>
      <c r="CX2539" s="3"/>
      <c r="CY2539" s="3"/>
      <c r="CZ2539" s="3"/>
      <c r="DA2539" s="3"/>
      <c r="DB2539" s="3"/>
      <c r="DC2539" s="3"/>
      <c r="DD2539" s="3"/>
      <c r="DE2539" s="3"/>
      <c r="DF2539" s="3"/>
      <c r="DG2539" s="3"/>
      <c r="DH2539" s="3"/>
      <c r="DI2539" s="3"/>
      <c r="DJ2539" s="3"/>
      <c r="DK2539" s="3"/>
      <c r="DL2539" s="3"/>
      <c r="DM2539" s="3"/>
      <c r="DN2539" s="3"/>
      <c r="DO2539" s="3"/>
      <c r="DP2539" s="3"/>
      <c r="DQ2539" s="3"/>
      <c r="DR2539" s="3"/>
      <c r="DS2539" s="3"/>
      <c r="DT2539" s="3"/>
      <c r="DU2539" s="3"/>
      <c r="DV2539" s="3"/>
      <c r="DW2539" s="3"/>
      <c r="DX2539" s="3"/>
      <c r="DY2539" s="3"/>
      <c r="DZ2539" s="3"/>
      <c r="EA2539" s="3"/>
      <c r="EB2539" s="3"/>
      <c r="EC2539" s="3"/>
      <c r="ED2539" s="3"/>
      <c r="EE2539" s="3"/>
      <c r="EF2539" s="3"/>
      <c r="EG2539" s="3"/>
      <c r="EH2539" s="3"/>
      <c r="EI2539" s="3"/>
      <c r="EJ2539" s="3"/>
      <c r="EK2539" s="3"/>
      <c r="EL2539" s="3"/>
      <c r="EM2539" s="3"/>
      <c r="EN2539" s="3"/>
    </row>
    <row r="2540" spans="1:144" x14ac:dyDescent="0.2">
      <c r="A2540" s="138"/>
      <c r="B2540" s="56"/>
      <c r="C2540" s="41"/>
      <c r="D2540" s="38"/>
      <c r="E2540" s="42"/>
      <c r="F2540" s="1"/>
      <c r="G2540" s="51"/>
      <c r="H2540" s="43"/>
      <c r="I2540" s="51"/>
      <c r="J2540" s="41"/>
      <c r="K2540" s="41"/>
      <c r="L2540" s="2"/>
      <c r="M2540" s="42"/>
      <c r="N2540" s="5"/>
      <c r="O2540" s="4"/>
      <c r="P2540" s="4"/>
      <c r="Q2540" s="4"/>
      <c r="R2540" s="5"/>
      <c r="S2540" s="3"/>
      <c r="T2540" s="4"/>
      <c r="U2540" s="5"/>
      <c r="V2540" s="5"/>
      <c r="W2540" s="5"/>
      <c r="X2540" s="4"/>
      <c r="Y2540" s="6"/>
      <c r="Z2540" s="4"/>
      <c r="AA2540" s="4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/>
      <c r="BO2540" s="3"/>
      <c r="BP2540" s="3"/>
      <c r="BQ2540" s="3"/>
      <c r="BR2540" s="3"/>
      <c r="BS2540" s="3"/>
      <c r="BT2540" s="3"/>
      <c r="BU2540" s="3"/>
      <c r="BV2540" s="3"/>
      <c r="BW2540" s="3"/>
      <c r="BX2540" s="3"/>
      <c r="BY2540" s="3"/>
      <c r="BZ2540" s="3"/>
      <c r="CA2540" s="3"/>
      <c r="CB2540" s="3"/>
      <c r="CC2540" s="3"/>
      <c r="CD2540" s="3"/>
      <c r="CE2540" s="3"/>
      <c r="CF2540" s="3"/>
      <c r="CG2540" s="3"/>
      <c r="CH2540" s="3"/>
      <c r="CI2540" s="3"/>
      <c r="CJ2540" s="3"/>
      <c r="CK2540" s="3"/>
      <c r="CL2540" s="3"/>
      <c r="CM2540" s="3"/>
      <c r="CN2540" s="3"/>
      <c r="CO2540" s="3"/>
      <c r="CP2540" s="3"/>
      <c r="CQ2540" s="3"/>
      <c r="CR2540" s="3"/>
      <c r="CS2540" s="3"/>
      <c r="CT2540" s="3"/>
      <c r="CU2540" s="3"/>
      <c r="CV2540" s="3"/>
      <c r="CW2540" s="3"/>
      <c r="CX2540" s="3"/>
      <c r="CY2540" s="3"/>
      <c r="CZ2540" s="3"/>
      <c r="DA2540" s="3"/>
      <c r="DB2540" s="3"/>
      <c r="DC2540" s="3"/>
      <c r="DD2540" s="3"/>
      <c r="DE2540" s="3"/>
      <c r="DF2540" s="3"/>
      <c r="DG2540" s="3"/>
      <c r="DH2540" s="3"/>
      <c r="DI2540" s="3"/>
      <c r="DJ2540" s="3"/>
      <c r="DK2540" s="3"/>
      <c r="DL2540" s="3"/>
      <c r="DM2540" s="3"/>
      <c r="DN2540" s="3"/>
      <c r="DO2540" s="3"/>
      <c r="DP2540" s="3"/>
      <c r="DQ2540" s="3"/>
      <c r="DR2540" s="3"/>
      <c r="DS2540" s="3"/>
      <c r="DT2540" s="3"/>
      <c r="DU2540" s="3"/>
      <c r="DV2540" s="3"/>
      <c r="DW2540" s="3"/>
      <c r="DX2540" s="3"/>
      <c r="DY2540" s="3"/>
      <c r="DZ2540" s="3"/>
      <c r="EA2540" s="3"/>
      <c r="EB2540" s="3"/>
      <c r="EC2540" s="3"/>
      <c r="ED2540" s="3"/>
      <c r="EE2540" s="3"/>
      <c r="EF2540" s="3"/>
      <c r="EG2540" s="3"/>
      <c r="EH2540" s="3"/>
      <c r="EI2540" s="3"/>
      <c r="EJ2540" s="3"/>
      <c r="EK2540" s="3"/>
      <c r="EL2540" s="3"/>
      <c r="EM2540" s="3"/>
      <c r="EN2540" s="3"/>
    </row>
    <row r="2541" spans="1:144" x14ac:dyDescent="0.2">
      <c r="A2541" s="138"/>
      <c r="B2541" s="56"/>
      <c r="C2541" s="41"/>
      <c r="D2541" s="38"/>
      <c r="E2541" s="42"/>
      <c r="F2541" s="1"/>
      <c r="G2541" s="51"/>
      <c r="H2541" s="43"/>
      <c r="I2541" s="51"/>
      <c r="J2541" s="41"/>
      <c r="K2541" s="41"/>
      <c r="L2541" s="2"/>
      <c r="M2541" s="42"/>
      <c r="N2541" s="5"/>
      <c r="O2541" s="4"/>
      <c r="P2541" s="4"/>
      <c r="Q2541" s="4"/>
      <c r="R2541" s="5"/>
      <c r="S2541" s="3"/>
      <c r="T2541" s="4"/>
      <c r="U2541" s="5"/>
      <c r="V2541" s="5"/>
      <c r="W2541" s="5"/>
      <c r="X2541" s="4"/>
      <c r="Y2541" s="6"/>
      <c r="Z2541" s="4"/>
      <c r="AA2541" s="4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/>
      <c r="BO2541" s="3"/>
      <c r="BP2541" s="3"/>
      <c r="BQ2541" s="3"/>
      <c r="BR2541" s="3"/>
      <c r="BS2541" s="3"/>
      <c r="BT2541" s="3"/>
      <c r="BU2541" s="3"/>
      <c r="BV2541" s="3"/>
      <c r="BW2541" s="3"/>
      <c r="BX2541" s="3"/>
      <c r="BY2541" s="3"/>
      <c r="BZ2541" s="3"/>
      <c r="CA2541" s="3"/>
      <c r="CB2541" s="3"/>
      <c r="CC2541" s="3"/>
      <c r="CD2541" s="3"/>
      <c r="CE2541" s="3"/>
      <c r="CF2541" s="3"/>
      <c r="CG2541" s="3"/>
      <c r="CH2541" s="3"/>
      <c r="CI2541" s="3"/>
      <c r="CJ2541" s="3"/>
      <c r="CK2541" s="3"/>
      <c r="CL2541" s="3"/>
      <c r="CM2541" s="3"/>
      <c r="CN2541" s="3"/>
      <c r="CO2541" s="3"/>
      <c r="CP2541" s="3"/>
      <c r="CQ2541" s="3"/>
      <c r="CR2541" s="3"/>
      <c r="CS2541" s="3"/>
      <c r="CT2541" s="3"/>
      <c r="CU2541" s="3"/>
      <c r="CV2541" s="3"/>
      <c r="CW2541" s="3"/>
      <c r="CX2541" s="3"/>
      <c r="CY2541" s="3"/>
      <c r="CZ2541" s="3"/>
      <c r="DA2541" s="3"/>
      <c r="DB2541" s="3"/>
      <c r="DC2541" s="3"/>
      <c r="DD2541" s="3"/>
      <c r="DE2541" s="3"/>
      <c r="DF2541" s="3"/>
      <c r="DG2541" s="3"/>
      <c r="DH2541" s="3"/>
      <c r="DI2541" s="3"/>
      <c r="DJ2541" s="3"/>
      <c r="DK2541" s="3"/>
      <c r="DL2541" s="3"/>
      <c r="DM2541" s="3"/>
      <c r="DN2541" s="3"/>
      <c r="DO2541" s="3"/>
      <c r="DP2541" s="3"/>
      <c r="DQ2541" s="3"/>
      <c r="DR2541" s="3"/>
      <c r="DS2541" s="3"/>
      <c r="DT2541" s="3"/>
      <c r="DU2541" s="3"/>
      <c r="DV2541" s="3"/>
      <c r="DW2541" s="3"/>
      <c r="DX2541" s="3"/>
      <c r="DY2541" s="3"/>
      <c r="DZ2541" s="3"/>
      <c r="EA2541" s="3"/>
      <c r="EB2541" s="3"/>
      <c r="EC2541" s="3"/>
      <c r="ED2541" s="3"/>
      <c r="EE2541" s="3"/>
      <c r="EF2541" s="3"/>
      <c r="EG2541" s="3"/>
      <c r="EH2541" s="3"/>
      <c r="EI2541" s="3"/>
      <c r="EJ2541" s="3"/>
      <c r="EK2541" s="3"/>
      <c r="EL2541" s="3"/>
      <c r="EM2541" s="3"/>
      <c r="EN2541" s="3"/>
    </row>
    <row r="2542" spans="1:144" x14ac:dyDescent="0.2">
      <c r="A2542" s="138"/>
      <c r="B2542" s="56"/>
      <c r="C2542" s="41"/>
      <c r="D2542" s="38"/>
      <c r="E2542" s="42"/>
      <c r="F2542" s="1"/>
      <c r="G2542" s="51"/>
      <c r="H2542" s="43"/>
      <c r="I2542" s="51"/>
      <c r="J2542" s="41"/>
      <c r="K2542" s="41"/>
      <c r="L2542" s="2"/>
      <c r="M2542" s="42"/>
      <c r="N2542" s="5"/>
      <c r="O2542" s="4"/>
      <c r="P2542" s="4"/>
      <c r="Q2542" s="4"/>
      <c r="R2542" s="5"/>
      <c r="S2542" s="3"/>
      <c r="T2542" s="4"/>
      <c r="U2542" s="5"/>
      <c r="V2542" s="5"/>
      <c r="W2542" s="5"/>
      <c r="X2542" s="4"/>
      <c r="Y2542" s="6"/>
      <c r="Z2542" s="4"/>
      <c r="AA2542" s="4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  <c r="BO2542" s="3"/>
      <c r="BP2542" s="3"/>
      <c r="BQ2542" s="3"/>
      <c r="BR2542" s="3"/>
      <c r="BS2542" s="3"/>
      <c r="BT2542" s="3"/>
      <c r="BU2542" s="3"/>
      <c r="BV2542" s="3"/>
      <c r="BW2542" s="3"/>
      <c r="BX2542" s="3"/>
      <c r="BY2542" s="3"/>
      <c r="BZ2542" s="3"/>
      <c r="CA2542" s="3"/>
      <c r="CB2542" s="3"/>
      <c r="CC2542" s="3"/>
      <c r="CD2542" s="3"/>
      <c r="CE2542" s="3"/>
      <c r="CF2542" s="3"/>
      <c r="CG2542" s="3"/>
      <c r="CH2542" s="3"/>
      <c r="CI2542" s="3"/>
      <c r="CJ2542" s="3"/>
      <c r="CK2542" s="3"/>
      <c r="CL2542" s="3"/>
      <c r="CM2542" s="3"/>
      <c r="CN2542" s="3"/>
      <c r="CO2542" s="3"/>
      <c r="CP2542" s="3"/>
      <c r="CQ2542" s="3"/>
      <c r="CR2542" s="3"/>
      <c r="CS2542" s="3"/>
      <c r="CT2542" s="3"/>
      <c r="CU2542" s="3"/>
      <c r="CV2542" s="3"/>
      <c r="CW2542" s="3"/>
      <c r="CX2542" s="3"/>
      <c r="CY2542" s="3"/>
      <c r="CZ2542" s="3"/>
      <c r="DA2542" s="3"/>
      <c r="DB2542" s="3"/>
      <c r="DC2542" s="3"/>
      <c r="DD2542" s="3"/>
      <c r="DE2542" s="3"/>
      <c r="DF2542" s="3"/>
      <c r="DG2542" s="3"/>
      <c r="DH2542" s="3"/>
      <c r="DI2542" s="3"/>
      <c r="DJ2542" s="3"/>
      <c r="DK2542" s="3"/>
      <c r="DL2542" s="3"/>
      <c r="DM2542" s="3"/>
      <c r="DN2542" s="3"/>
      <c r="DO2542" s="3"/>
      <c r="DP2542" s="3"/>
      <c r="DQ2542" s="3"/>
      <c r="DR2542" s="3"/>
      <c r="DS2542" s="3"/>
      <c r="DT2542" s="3"/>
      <c r="DU2542" s="3"/>
      <c r="DV2542" s="3"/>
      <c r="DW2542" s="3"/>
      <c r="DX2542" s="3"/>
      <c r="DY2542" s="3"/>
      <c r="DZ2542" s="3"/>
      <c r="EA2542" s="3"/>
      <c r="EB2542" s="3"/>
      <c r="EC2542" s="3"/>
      <c r="ED2542" s="3"/>
      <c r="EE2542" s="3"/>
      <c r="EF2542" s="3"/>
      <c r="EG2542" s="3"/>
      <c r="EH2542" s="3"/>
      <c r="EI2542" s="3"/>
      <c r="EJ2542" s="3"/>
      <c r="EK2542" s="3"/>
      <c r="EL2542" s="3"/>
      <c r="EM2542" s="3"/>
      <c r="EN2542" s="3"/>
    </row>
    <row r="2543" spans="1:144" x14ac:dyDescent="0.2">
      <c r="A2543" s="138"/>
      <c r="B2543" s="56"/>
      <c r="C2543" s="41"/>
      <c r="D2543" s="38"/>
      <c r="E2543" s="42"/>
      <c r="F2543" s="1"/>
      <c r="G2543" s="51"/>
      <c r="H2543" s="43"/>
      <c r="I2543" s="51"/>
      <c r="J2543" s="41"/>
      <c r="K2543" s="41"/>
      <c r="L2543" s="2"/>
      <c r="M2543" s="42"/>
      <c r="N2543" s="5"/>
      <c r="O2543" s="4"/>
      <c r="P2543" s="4"/>
      <c r="Q2543" s="4"/>
      <c r="R2543" s="5"/>
      <c r="S2543" s="3"/>
      <c r="T2543" s="4"/>
      <c r="U2543" s="5"/>
      <c r="V2543" s="5"/>
      <c r="W2543" s="5"/>
      <c r="X2543" s="4"/>
      <c r="Y2543" s="6"/>
      <c r="Z2543" s="4"/>
      <c r="AA2543" s="4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  <c r="CU2543" s="3"/>
      <c r="CV2543" s="3"/>
      <c r="CW2543" s="3"/>
      <c r="CX2543" s="3"/>
      <c r="CY2543" s="3"/>
      <c r="CZ2543" s="3"/>
      <c r="DA2543" s="3"/>
      <c r="DB2543" s="3"/>
      <c r="DC2543" s="3"/>
      <c r="DD2543" s="3"/>
      <c r="DE2543" s="3"/>
      <c r="DF2543" s="3"/>
      <c r="DG2543" s="3"/>
      <c r="DH2543" s="3"/>
      <c r="DI2543" s="3"/>
      <c r="DJ2543" s="3"/>
      <c r="DK2543" s="3"/>
      <c r="DL2543" s="3"/>
      <c r="DM2543" s="3"/>
      <c r="DN2543" s="3"/>
      <c r="DO2543" s="3"/>
      <c r="DP2543" s="3"/>
      <c r="DQ2543" s="3"/>
      <c r="DR2543" s="3"/>
      <c r="DS2543" s="3"/>
      <c r="DT2543" s="3"/>
      <c r="DU2543" s="3"/>
      <c r="DV2543" s="3"/>
      <c r="DW2543" s="3"/>
      <c r="DX2543" s="3"/>
      <c r="DY2543" s="3"/>
      <c r="DZ2543" s="3"/>
      <c r="EA2543" s="3"/>
      <c r="EB2543" s="3"/>
      <c r="EC2543" s="3"/>
      <c r="ED2543" s="3"/>
      <c r="EE2543" s="3"/>
      <c r="EF2543" s="3"/>
      <c r="EG2543" s="3"/>
      <c r="EH2543" s="3"/>
      <c r="EI2543" s="3"/>
      <c r="EJ2543" s="3"/>
      <c r="EK2543" s="3"/>
      <c r="EL2543" s="3"/>
      <c r="EM2543" s="3"/>
      <c r="EN2543" s="3"/>
    </row>
    <row r="2544" spans="1:144" x14ac:dyDescent="0.2">
      <c r="A2544" s="138"/>
      <c r="B2544" s="56"/>
      <c r="C2544" s="41"/>
      <c r="D2544" s="38"/>
      <c r="E2544" s="42"/>
      <c r="F2544" s="1"/>
      <c r="G2544" s="51"/>
      <c r="H2544" s="43"/>
      <c r="I2544" s="51"/>
      <c r="J2544" s="41"/>
      <c r="K2544" s="41"/>
      <c r="L2544" s="2"/>
      <c r="M2544" s="42"/>
      <c r="N2544" s="5"/>
      <c r="O2544" s="4"/>
      <c r="P2544" s="4"/>
      <c r="Q2544" s="4"/>
      <c r="R2544" s="5"/>
      <c r="S2544" s="3"/>
      <c r="T2544" s="4"/>
      <c r="U2544" s="5"/>
      <c r="V2544" s="5"/>
      <c r="W2544" s="5"/>
      <c r="X2544" s="4"/>
      <c r="Y2544" s="6"/>
      <c r="Z2544" s="4"/>
      <c r="AA2544" s="4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/>
      <c r="BO2544" s="3"/>
      <c r="BP2544" s="3"/>
      <c r="BQ2544" s="3"/>
      <c r="BR2544" s="3"/>
      <c r="BS2544" s="3"/>
      <c r="BT2544" s="3"/>
      <c r="BU2544" s="3"/>
      <c r="BV2544" s="3"/>
      <c r="BW2544" s="3"/>
      <c r="BX2544" s="3"/>
      <c r="BY2544" s="3"/>
      <c r="BZ2544" s="3"/>
      <c r="CA2544" s="3"/>
      <c r="CB2544" s="3"/>
      <c r="CC2544" s="3"/>
      <c r="CD2544" s="3"/>
      <c r="CE2544" s="3"/>
      <c r="CF2544" s="3"/>
      <c r="CG2544" s="3"/>
      <c r="CH2544" s="3"/>
      <c r="CI2544" s="3"/>
      <c r="CJ2544" s="3"/>
      <c r="CK2544" s="3"/>
      <c r="CL2544" s="3"/>
      <c r="CM2544" s="3"/>
      <c r="CN2544" s="3"/>
      <c r="CO2544" s="3"/>
      <c r="CP2544" s="3"/>
      <c r="CQ2544" s="3"/>
      <c r="CR2544" s="3"/>
      <c r="CS2544" s="3"/>
      <c r="CT2544" s="3"/>
      <c r="CU2544" s="3"/>
      <c r="CV2544" s="3"/>
      <c r="CW2544" s="3"/>
      <c r="CX2544" s="3"/>
      <c r="CY2544" s="3"/>
      <c r="CZ2544" s="3"/>
      <c r="DA2544" s="3"/>
      <c r="DB2544" s="3"/>
      <c r="DC2544" s="3"/>
      <c r="DD2544" s="3"/>
      <c r="DE2544" s="3"/>
      <c r="DF2544" s="3"/>
      <c r="DG2544" s="3"/>
      <c r="DH2544" s="3"/>
      <c r="DI2544" s="3"/>
      <c r="DJ2544" s="3"/>
      <c r="DK2544" s="3"/>
      <c r="DL2544" s="3"/>
      <c r="DM2544" s="3"/>
      <c r="DN2544" s="3"/>
      <c r="DO2544" s="3"/>
      <c r="DP2544" s="3"/>
      <c r="DQ2544" s="3"/>
      <c r="DR2544" s="3"/>
      <c r="DS2544" s="3"/>
      <c r="DT2544" s="3"/>
      <c r="DU2544" s="3"/>
      <c r="DV2544" s="3"/>
      <c r="DW2544" s="3"/>
      <c r="DX2544" s="3"/>
      <c r="DY2544" s="3"/>
      <c r="DZ2544" s="3"/>
      <c r="EA2544" s="3"/>
      <c r="EB2544" s="3"/>
      <c r="EC2544" s="3"/>
      <c r="ED2544" s="3"/>
      <c r="EE2544" s="3"/>
      <c r="EF2544" s="3"/>
      <c r="EG2544" s="3"/>
      <c r="EH2544" s="3"/>
      <c r="EI2544" s="3"/>
      <c r="EJ2544" s="3"/>
      <c r="EK2544" s="3"/>
      <c r="EL2544" s="3"/>
      <c r="EM2544" s="3"/>
      <c r="EN2544" s="3"/>
    </row>
    <row r="2545" spans="1:144" x14ac:dyDescent="0.2">
      <c r="A2545" s="138"/>
      <c r="B2545" s="56"/>
      <c r="C2545" s="41"/>
      <c r="D2545" s="38"/>
      <c r="E2545" s="42"/>
      <c r="F2545" s="1"/>
      <c r="G2545" s="51"/>
      <c r="H2545" s="43"/>
      <c r="I2545" s="51"/>
      <c r="J2545" s="41"/>
      <c r="K2545" s="41"/>
      <c r="L2545" s="2"/>
      <c r="M2545" s="42"/>
      <c r="N2545" s="5"/>
      <c r="O2545" s="4"/>
      <c r="P2545" s="4"/>
      <c r="Q2545" s="4"/>
      <c r="R2545" s="5"/>
      <c r="S2545" s="3"/>
      <c r="T2545" s="4"/>
      <c r="U2545" s="5"/>
      <c r="V2545" s="5"/>
      <c r="W2545" s="5"/>
      <c r="X2545" s="4"/>
      <c r="Y2545" s="6"/>
      <c r="Z2545" s="4"/>
      <c r="AA2545" s="4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  <c r="BO2545" s="3"/>
      <c r="BP2545" s="3"/>
      <c r="BQ2545" s="3"/>
      <c r="BR2545" s="3"/>
      <c r="BS2545" s="3"/>
      <c r="BT2545" s="3"/>
      <c r="BU2545" s="3"/>
      <c r="BV2545" s="3"/>
      <c r="BW2545" s="3"/>
      <c r="BX2545" s="3"/>
      <c r="BY2545" s="3"/>
      <c r="BZ2545" s="3"/>
      <c r="CA2545" s="3"/>
      <c r="CB2545" s="3"/>
      <c r="CC2545" s="3"/>
      <c r="CD2545" s="3"/>
      <c r="CE2545" s="3"/>
      <c r="CF2545" s="3"/>
      <c r="CG2545" s="3"/>
      <c r="CH2545" s="3"/>
      <c r="CI2545" s="3"/>
      <c r="CJ2545" s="3"/>
      <c r="CK2545" s="3"/>
      <c r="CL2545" s="3"/>
      <c r="CM2545" s="3"/>
      <c r="CN2545" s="3"/>
      <c r="CO2545" s="3"/>
      <c r="CP2545" s="3"/>
      <c r="CQ2545" s="3"/>
      <c r="CR2545" s="3"/>
      <c r="CS2545" s="3"/>
      <c r="CT2545" s="3"/>
      <c r="CU2545" s="3"/>
      <c r="CV2545" s="3"/>
      <c r="CW2545" s="3"/>
      <c r="CX2545" s="3"/>
      <c r="CY2545" s="3"/>
      <c r="CZ2545" s="3"/>
      <c r="DA2545" s="3"/>
      <c r="DB2545" s="3"/>
      <c r="DC2545" s="3"/>
      <c r="DD2545" s="3"/>
      <c r="DE2545" s="3"/>
      <c r="DF2545" s="3"/>
      <c r="DG2545" s="3"/>
      <c r="DH2545" s="3"/>
      <c r="DI2545" s="3"/>
      <c r="DJ2545" s="3"/>
      <c r="DK2545" s="3"/>
      <c r="DL2545" s="3"/>
      <c r="DM2545" s="3"/>
      <c r="DN2545" s="3"/>
      <c r="DO2545" s="3"/>
      <c r="DP2545" s="3"/>
      <c r="DQ2545" s="3"/>
      <c r="DR2545" s="3"/>
      <c r="DS2545" s="3"/>
      <c r="DT2545" s="3"/>
      <c r="DU2545" s="3"/>
      <c r="DV2545" s="3"/>
      <c r="DW2545" s="3"/>
      <c r="DX2545" s="3"/>
      <c r="DY2545" s="3"/>
      <c r="DZ2545" s="3"/>
      <c r="EA2545" s="3"/>
      <c r="EB2545" s="3"/>
      <c r="EC2545" s="3"/>
      <c r="ED2545" s="3"/>
      <c r="EE2545" s="3"/>
      <c r="EF2545" s="3"/>
      <c r="EG2545" s="3"/>
      <c r="EH2545" s="3"/>
      <c r="EI2545" s="3"/>
      <c r="EJ2545" s="3"/>
      <c r="EK2545" s="3"/>
      <c r="EL2545" s="3"/>
      <c r="EM2545" s="3"/>
      <c r="EN2545" s="3"/>
    </row>
    <row r="2546" spans="1:144" x14ac:dyDescent="0.2">
      <c r="A2546" s="138"/>
      <c r="B2546" s="56"/>
      <c r="C2546" s="41"/>
      <c r="D2546" s="38"/>
      <c r="E2546" s="42"/>
      <c r="F2546" s="1"/>
      <c r="G2546" s="51"/>
      <c r="H2546" s="43"/>
      <c r="I2546" s="51"/>
      <c r="J2546" s="41"/>
      <c r="K2546" s="41"/>
      <c r="L2546" s="2"/>
      <c r="M2546" s="42"/>
      <c r="N2546" s="5"/>
      <c r="O2546" s="4"/>
      <c r="P2546" s="4"/>
      <c r="Q2546" s="4"/>
      <c r="R2546" s="5"/>
      <c r="S2546" s="3"/>
      <c r="T2546" s="4"/>
      <c r="U2546" s="5"/>
      <c r="V2546" s="5"/>
      <c r="W2546" s="5"/>
      <c r="X2546" s="4"/>
      <c r="Y2546" s="6"/>
      <c r="Z2546" s="4"/>
      <c r="AA2546" s="4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  <c r="BO2546" s="3"/>
      <c r="BP2546" s="3"/>
      <c r="BQ2546" s="3"/>
      <c r="BR2546" s="3"/>
      <c r="BS2546" s="3"/>
      <c r="BT2546" s="3"/>
      <c r="BU2546" s="3"/>
      <c r="BV2546" s="3"/>
      <c r="BW2546" s="3"/>
      <c r="BX2546" s="3"/>
      <c r="BY2546" s="3"/>
      <c r="BZ2546" s="3"/>
      <c r="CA2546" s="3"/>
      <c r="CB2546" s="3"/>
      <c r="CC2546" s="3"/>
      <c r="CD2546" s="3"/>
      <c r="CE2546" s="3"/>
      <c r="CF2546" s="3"/>
      <c r="CG2546" s="3"/>
      <c r="CH2546" s="3"/>
      <c r="CI2546" s="3"/>
      <c r="CJ2546" s="3"/>
      <c r="CK2546" s="3"/>
      <c r="CL2546" s="3"/>
      <c r="CM2546" s="3"/>
      <c r="CN2546" s="3"/>
      <c r="CO2546" s="3"/>
      <c r="CP2546" s="3"/>
      <c r="CQ2546" s="3"/>
      <c r="CR2546" s="3"/>
      <c r="CS2546" s="3"/>
      <c r="CT2546" s="3"/>
      <c r="CU2546" s="3"/>
      <c r="CV2546" s="3"/>
      <c r="CW2546" s="3"/>
      <c r="CX2546" s="3"/>
      <c r="CY2546" s="3"/>
      <c r="CZ2546" s="3"/>
      <c r="DA2546" s="3"/>
      <c r="DB2546" s="3"/>
      <c r="DC2546" s="3"/>
      <c r="DD2546" s="3"/>
      <c r="DE2546" s="3"/>
      <c r="DF2546" s="3"/>
      <c r="DG2546" s="3"/>
      <c r="DH2546" s="3"/>
      <c r="DI2546" s="3"/>
      <c r="DJ2546" s="3"/>
      <c r="DK2546" s="3"/>
      <c r="DL2546" s="3"/>
      <c r="DM2546" s="3"/>
      <c r="DN2546" s="3"/>
      <c r="DO2546" s="3"/>
      <c r="DP2546" s="3"/>
      <c r="DQ2546" s="3"/>
      <c r="DR2546" s="3"/>
      <c r="DS2546" s="3"/>
      <c r="DT2546" s="3"/>
      <c r="DU2546" s="3"/>
      <c r="DV2546" s="3"/>
      <c r="DW2546" s="3"/>
      <c r="DX2546" s="3"/>
      <c r="DY2546" s="3"/>
      <c r="DZ2546" s="3"/>
      <c r="EA2546" s="3"/>
      <c r="EB2546" s="3"/>
      <c r="EC2546" s="3"/>
      <c r="ED2546" s="3"/>
      <c r="EE2546" s="3"/>
      <c r="EF2546" s="3"/>
      <c r="EG2546" s="3"/>
      <c r="EH2546" s="3"/>
      <c r="EI2546" s="3"/>
      <c r="EJ2546" s="3"/>
      <c r="EK2546" s="3"/>
      <c r="EL2546" s="3"/>
      <c r="EM2546" s="3"/>
      <c r="EN2546" s="3"/>
    </row>
    <row r="2547" spans="1:144" x14ac:dyDescent="0.2">
      <c r="A2547" s="138"/>
      <c r="B2547" s="56"/>
      <c r="C2547" s="41"/>
      <c r="D2547" s="38"/>
      <c r="E2547" s="42"/>
      <c r="F2547" s="1"/>
      <c r="G2547" s="51"/>
      <c r="H2547" s="43"/>
      <c r="I2547" s="51"/>
      <c r="J2547" s="41"/>
      <c r="K2547" s="41"/>
      <c r="L2547" s="2"/>
      <c r="M2547" s="42"/>
      <c r="N2547" s="5"/>
      <c r="O2547" s="4"/>
      <c r="P2547" s="4"/>
      <c r="Q2547" s="4"/>
      <c r="R2547" s="5"/>
      <c r="S2547" s="3"/>
      <c r="T2547" s="4"/>
      <c r="U2547" s="5"/>
      <c r="V2547" s="5"/>
      <c r="W2547" s="5"/>
      <c r="X2547" s="4"/>
      <c r="Y2547" s="6"/>
      <c r="Z2547" s="4"/>
      <c r="AA2547" s="4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  <c r="BO2547" s="3"/>
      <c r="BP2547" s="3"/>
      <c r="BQ2547" s="3"/>
      <c r="BR2547" s="3"/>
      <c r="BS2547" s="3"/>
      <c r="BT2547" s="3"/>
      <c r="BU2547" s="3"/>
      <c r="BV2547" s="3"/>
      <c r="BW2547" s="3"/>
      <c r="BX2547" s="3"/>
      <c r="BY2547" s="3"/>
      <c r="BZ2547" s="3"/>
      <c r="CA2547" s="3"/>
      <c r="CB2547" s="3"/>
      <c r="CC2547" s="3"/>
      <c r="CD2547" s="3"/>
      <c r="CE2547" s="3"/>
      <c r="CF2547" s="3"/>
      <c r="CG2547" s="3"/>
      <c r="CH2547" s="3"/>
      <c r="CI2547" s="3"/>
      <c r="CJ2547" s="3"/>
      <c r="CK2547" s="3"/>
      <c r="CL2547" s="3"/>
      <c r="CM2547" s="3"/>
      <c r="CN2547" s="3"/>
      <c r="CO2547" s="3"/>
      <c r="CP2547" s="3"/>
      <c r="CQ2547" s="3"/>
      <c r="CR2547" s="3"/>
      <c r="CS2547" s="3"/>
      <c r="CT2547" s="3"/>
      <c r="CU2547" s="3"/>
      <c r="CV2547" s="3"/>
      <c r="CW2547" s="3"/>
      <c r="CX2547" s="3"/>
      <c r="CY2547" s="3"/>
      <c r="CZ2547" s="3"/>
      <c r="DA2547" s="3"/>
      <c r="DB2547" s="3"/>
      <c r="DC2547" s="3"/>
      <c r="DD2547" s="3"/>
      <c r="DE2547" s="3"/>
      <c r="DF2547" s="3"/>
      <c r="DG2547" s="3"/>
      <c r="DH2547" s="3"/>
      <c r="DI2547" s="3"/>
      <c r="DJ2547" s="3"/>
      <c r="DK2547" s="3"/>
      <c r="DL2547" s="3"/>
      <c r="DM2547" s="3"/>
      <c r="DN2547" s="3"/>
      <c r="DO2547" s="3"/>
      <c r="DP2547" s="3"/>
      <c r="DQ2547" s="3"/>
      <c r="DR2547" s="3"/>
      <c r="DS2547" s="3"/>
      <c r="DT2547" s="3"/>
      <c r="DU2547" s="3"/>
      <c r="DV2547" s="3"/>
      <c r="DW2547" s="3"/>
      <c r="DX2547" s="3"/>
      <c r="DY2547" s="3"/>
      <c r="DZ2547" s="3"/>
      <c r="EA2547" s="3"/>
      <c r="EB2547" s="3"/>
      <c r="EC2547" s="3"/>
      <c r="ED2547" s="3"/>
      <c r="EE2547" s="3"/>
      <c r="EF2547" s="3"/>
      <c r="EG2547" s="3"/>
      <c r="EH2547" s="3"/>
      <c r="EI2547" s="3"/>
      <c r="EJ2547" s="3"/>
      <c r="EK2547" s="3"/>
      <c r="EL2547" s="3"/>
      <c r="EM2547" s="3"/>
      <c r="EN2547" s="3"/>
    </row>
    <row r="2548" spans="1:144" x14ac:dyDescent="0.2">
      <c r="A2548" s="138"/>
      <c r="B2548" s="56"/>
      <c r="C2548" s="41"/>
      <c r="D2548" s="38"/>
      <c r="E2548" s="42"/>
      <c r="F2548" s="1"/>
      <c r="G2548" s="51"/>
      <c r="H2548" s="43"/>
      <c r="I2548" s="51"/>
      <c r="J2548" s="41"/>
      <c r="K2548" s="41"/>
      <c r="L2548" s="2"/>
      <c r="M2548" s="42"/>
      <c r="N2548" s="5"/>
      <c r="O2548" s="4"/>
      <c r="P2548" s="4"/>
      <c r="Q2548" s="4"/>
      <c r="R2548" s="5"/>
      <c r="S2548" s="3"/>
      <c r="T2548" s="4"/>
      <c r="U2548" s="5"/>
      <c r="V2548" s="5"/>
      <c r="W2548" s="5"/>
      <c r="X2548" s="4"/>
      <c r="Y2548" s="6"/>
      <c r="Z2548" s="4"/>
      <c r="AA2548" s="4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/>
      <c r="BO2548" s="3"/>
      <c r="BP2548" s="3"/>
      <c r="BQ2548" s="3"/>
      <c r="BR2548" s="3"/>
      <c r="BS2548" s="3"/>
      <c r="BT2548" s="3"/>
      <c r="BU2548" s="3"/>
      <c r="BV2548" s="3"/>
      <c r="BW2548" s="3"/>
      <c r="BX2548" s="3"/>
      <c r="BY2548" s="3"/>
      <c r="BZ2548" s="3"/>
      <c r="CA2548" s="3"/>
      <c r="CB2548" s="3"/>
      <c r="CC2548" s="3"/>
      <c r="CD2548" s="3"/>
      <c r="CE2548" s="3"/>
      <c r="CF2548" s="3"/>
      <c r="CG2548" s="3"/>
      <c r="CH2548" s="3"/>
      <c r="CI2548" s="3"/>
      <c r="CJ2548" s="3"/>
      <c r="CK2548" s="3"/>
      <c r="CL2548" s="3"/>
      <c r="CM2548" s="3"/>
      <c r="CN2548" s="3"/>
      <c r="CO2548" s="3"/>
      <c r="CP2548" s="3"/>
      <c r="CQ2548" s="3"/>
      <c r="CR2548" s="3"/>
      <c r="CS2548" s="3"/>
      <c r="CT2548" s="3"/>
      <c r="CU2548" s="3"/>
      <c r="CV2548" s="3"/>
      <c r="CW2548" s="3"/>
      <c r="CX2548" s="3"/>
      <c r="CY2548" s="3"/>
      <c r="CZ2548" s="3"/>
      <c r="DA2548" s="3"/>
      <c r="DB2548" s="3"/>
      <c r="DC2548" s="3"/>
      <c r="DD2548" s="3"/>
      <c r="DE2548" s="3"/>
      <c r="DF2548" s="3"/>
      <c r="DG2548" s="3"/>
      <c r="DH2548" s="3"/>
      <c r="DI2548" s="3"/>
      <c r="DJ2548" s="3"/>
      <c r="DK2548" s="3"/>
      <c r="DL2548" s="3"/>
      <c r="DM2548" s="3"/>
      <c r="DN2548" s="3"/>
      <c r="DO2548" s="3"/>
      <c r="DP2548" s="3"/>
      <c r="DQ2548" s="3"/>
      <c r="DR2548" s="3"/>
      <c r="DS2548" s="3"/>
      <c r="DT2548" s="3"/>
      <c r="DU2548" s="3"/>
      <c r="DV2548" s="3"/>
      <c r="DW2548" s="3"/>
      <c r="DX2548" s="3"/>
      <c r="DY2548" s="3"/>
      <c r="DZ2548" s="3"/>
      <c r="EA2548" s="3"/>
      <c r="EB2548" s="3"/>
      <c r="EC2548" s="3"/>
      <c r="ED2548" s="3"/>
      <c r="EE2548" s="3"/>
      <c r="EF2548" s="3"/>
      <c r="EG2548" s="3"/>
      <c r="EH2548" s="3"/>
      <c r="EI2548" s="3"/>
      <c r="EJ2548" s="3"/>
      <c r="EK2548" s="3"/>
      <c r="EL2548" s="3"/>
      <c r="EM2548" s="3"/>
      <c r="EN2548" s="3"/>
    </row>
    <row r="2549" spans="1:144" x14ac:dyDescent="0.2">
      <c r="A2549" s="138"/>
      <c r="B2549" s="56"/>
      <c r="C2549" s="41"/>
      <c r="D2549" s="38"/>
      <c r="E2549" s="42"/>
      <c r="F2549" s="1"/>
      <c r="G2549" s="51"/>
      <c r="H2549" s="43"/>
      <c r="I2549" s="51"/>
      <c r="J2549" s="41"/>
      <c r="K2549" s="41"/>
      <c r="L2549" s="2"/>
      <c r="M2549" s="42"/>
      <c r="N2549" s="5"/>
      <c r="O2549" s="4"/>
      <c r="P2549" s="4"/>
      <c r="Q2549" s="4"/>
      <c r="R2549" s="5"/>
      <c r="S2549" s="3"/>
      <c r="T2549" s="4"/>
      <c r="U2549" s="5"/>
      <c r="V2549" s="5"/>
      <c r="W2549" s="5"/>
      <c r="X2549" s="4"/>
      <c r="Y2549" s="6"/>
      <c r="Z2549" s="4"/>
      <c r="AA2549" s="4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/>
      <c r="BO2549" s="3"/>
      <c r="BP2549" s="3"/>
      <c r="BQ2549" s="3"/>
      <c r="BR2549" s="3"/>
      <c r="BS2549" s="3"/>
      <c r="BT2549" s="3"/>
      <c r="BU2549" s="3"/>
      <c r="BV2549" s="3"/>
      <c r="BW2549" s="3"/>
      <c r="BX2549" s="3"/>
      <c r="BY2549" s="3"/>
      <c r="BZ2549" s="3"/>
      <c r="CA2549" s="3"/>
      <c r="CB2549" s="3"/>
      <c r="CC2549" s="3"/>
      <c r="CD2549" s="3"/>
      <c r="CE2549" s="3"/>
      <c r="CF2549" s="3"/>
      <c r="CG2549" s="3"/>
      <c r="CH2549" s="3"/>
      <c r="CI2549" s="3"/>
      <c r="CJ2549" s="3"/>
      <c r="CK2549" s="3"/>
      <c r="CL2549" s="3"/>
      <c r="CM2549" s="3"/>
      <c r="CN2549" s="3"/>
      <c r="CO2549" s="3"/>
      <c r="CP2549" s="3"/>
      <c r="CQ2549" s="3"/>
      <c r="CR2549" s="3"/>
      <c r="CS2549" s="3"/>
      <c r="CT2549" s="3"/>
      <c r="CU2549" s="3"/>
      <c r="CV2549" s="3"/>
      <c r="CW2549" s="3"/>
      <c r="CX2549" s="3"/>
      <c r="CY2549" s="3"/>
      <c r="CZ2549" s="3"/>
      <c r="DA2549" s="3"/>
      <c r="DB2549" s="3"/>
      <c r="DC2549" s="3"/>
      <c r="DD2549" s="3"/>
      <c r="DE2549" s="3"/>
      <c r="DF2549" s="3"/>
      <c r="DG2549" s="3"/>
      <c r="DH2549" s="3"/>
      <c r="DI2549" s="3"/>
      <c r="DJ2549" s="3"/>
      <c r="DK2549" s="3"/>
      <c r="DL2549" s="3"/>
      <c r="DM2549" s="3"/>
      <c r="DN2549" s="3"/>
      <c r="DO2549" s="3"/>
      <c r="DP2549" s="3"/>
      <c r="DQ2549" s="3"/>
      <c r="DR2549" s="3"/>
      <c r="DS2549" s="3"/>
      <c r="DT2549" s="3"/>
      <c r="DU2549" s="3"/>
      <c r="DV2549" s="3"/>
      <c r="DW2549" s="3"/>
      <c r="DX2549" s="3"/>
      <c r="DY2549" s="3"/>
      <c r="DZ2549" s="3"/>
      <c r="EA2549" s="3"/>
      <c r="EB2549" s="3"/>
      <c r="EC2549" s="3"/>
      <c r="ED2549" s="3"/>
      <c r="EE2549" s="3"/>
      <c r="EF2549" s="3"/>
      <c r="EG2549" s="3"/>
      <c r="EH2549" s="3"/>
      <c r="EI2549" s="3"/>
      <c r="EJ2549" s="3"/>
      <c r="EK2549" s="3"/>
      <c r="EL2549" s="3"/>
      <c r="EM2549" s="3"/>
      <c r="EN2549" s="3"/>
    </row>
    <row r="2550" spans="1:144" x14ac:dyDescent="0.2">
      <c r="A2550" s="138"/>
      <c r="B2550" s="56"/>
      <c r="C2550" s="41"/>
      <c r="D2550" s="38"/>
      <c r="E2550" s="42"/>
      <c r="F2550" s="1"/>
      <c r="G2550" s="51"/>
      <c r="H2550" s="43"/>
      <c r="I2550" s="51"/>
      <c r="J2550" s="41"/>
      <c r="K2550" s="41"/>
      <c r="L2550" s="2"/>
      <c r="M2550" s="42"/>
      <c r="N2550" s="5"/>
      <c r="O2550" s="4"/>
      <c r="P2550" s="4"/>
      <c r="Q2550" s="4"/>
      <c r="R2550" s="5"/>
      <c r="S2550" s="3"/>
      <c r="T2550" s="4"/>
      <c r="U2550" s="5"/>
      <c r="V2550" s="5"/>
      <c r="W2550" s="5"/>
      <c r="X2550" s="4"/>
      <c r="Y2550" s="6"/>
      <c r="Z2550" s="4"/>
      <c r="AA2550" s="4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3"/>
      <c r="DH2550" s="3"/>
      <c r="DI2550" s="3"/>
      <c r="DJ2550" s="3"/>
      <c r="DK2550" s="3"/>
      <c r="DL2550" s="3"/>
      <c r="DM2550" s="3"/>
      <c r="DN2550" s="3"/>
      <c r="DO2550" s="3"/>
      <c r="DP2550" s="3"/>
      <c r="DQ2550" s="3"/>
      <c r="DR2550" s="3"/>
      <c r="DS2550" s="3"/>
      <c r="DT2550" s="3"/>
      <c r="DU2550" s="3"/>
      <c r="DV2550" s="3"/>
      <c r="DW2550" s="3"/>
      <c r="DX2550" s="3"/>
      <c r="DY2550" s="3"/>
      <c r="DZ2550" s="3"/>
      <c r="EA2550" s="3"/>
      <c r="EB2550" s="3"/>
      <c r="EC2550" s="3"/>
      <c r="ED2550" s="3"/>
      <c r="EE2550" s="3"/>
      <c r="EF2550" s="3"/>
      <c r="EG2550" s="3"/>
      <c r="EH2550" s="3"/>
      <c r="EI2550" s="3"/>
      <c r="EJ2550" s="3"/>
      <c r="EK2550" s="3"/>
      <c r="EL2550" s="3"/>
      <c r="EM2550" s="3"/>
      <c r="EN2550" s="3"/>
    </row>
    <row r="2551" spans="1:144" x14ac:dyDescent="0.2">
      <c r="A2551" s="138"/>
      <c r="B2551" s="56"/>
      <c r="C2551" s="41"/>
      <c r="D2551" s="38"/>
      <c r="E2551" s="42"/>
      <c r="F2551" s="1"/>
      <c r="G2551" s="51"/>
      <c r="H2551" s="43"/>
      <c r="I2551" s="51"/>
      <c r="J2551" s="41"/>
      <c r="K2551" s="41"/>
      <c r="L2551" s="2"/>
      <c r="M2551" s="42"/>
      <c r="N2551" s="5"/>
      <c r="O2551" s="4"/>
      <c r="P2551" s="4"/>
      <c r="Q2551" s="4"/>
      <c r="R2551" s="5"/>
      <c r="S2551" s="3"/>
      <c r="T2551" s="4"/>
      <c r="U2551" s="5"/>
      <c r="V2551" s="5"/>
      <c r="W2551" s="5"/>
      <c r="X2551" s="4"/>
      <c r="Y2551" s="6"/>
      <c r="Z2551" s="4"/>
      <c r="AA2551" s="4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3"/>
      <c r="DH2551" s="3"/>
      <c r="DI2551" s="3"/>
      <c r="DJ2551" s="3"/>
      <c r="DK2551" s="3"/>
      <c r="DL2551" s="3"/>
      <c r="DM2551" s="3"/>
      <c r="DN2551" s="3"/>
      <c r="DO2551" s="3"/>
      <c r="DP2551" s="3"/>
      <c r="DQ2551" s="3"/>
      <c r="DR2551" s="3"/>
      <c r="DS2551" s="3"/>
      <c r="DT2551" s="3"/>
      <c r="DU2551" s="3"/>
      <c r="DV2551" s="3"/>
      <c r="DW2551" s="3"/>
      <c r="DX2551" s="3"/>
      <c r="DY2551" s="3"/>
      <c r="DZ2551" s="3"/>
      <c r="EA2551" s="3"/>
      <c r="EB2551" s="3"/>
      <c r="EC2551" s="3"/>
      <c r="ED2551" s="3"/>
      <c r="EE2551" s="3"/>
      <c r="EF2551" s="3"/>
      <c r="EG2551" s="3"/>
      <c r="EH2551" s="3"/>
      <c r="EI2551" s="3"/>
      <c r="EJ2551" s="3"/>
      <c r="EK2551" s="3"/>
      <c r="EL2551" s="3"/>
      <c r="EM2551" s="3"/>
      <c r="EN2551" s="3"/>
    </row>
    <row r="2552" spans="1:144" x14ac:dyDescent="0.2">
      <c r="A2552" s="138"/>
      <c r="B2552" s="56"/>
      <c r="C2552" s="41"/>
      <c r="D2552" s="38"/>
      <c r="E2552" s="42"/>
      <c r="F2552" s="1"/>
      <c r="G2552" s="51"/>
      <c r="H2552" s="43"/>
      <c r="I2552" s="51"/>
      <c r="J2552" s="41"/>
      <c r="K2552" s="41"/>
      <c r="L2552" s="2"/>
      <c r="M2552" s="42"/>
      <c r="N2552" s="5"/>
      <c r="O2552" s="4"/>
      <c r="P2552" s="4"/>
      <c r="Q2552" s="4"/>
      <c r="R2552" s="5"/>
      <c r="S2552" s="3"/>
      <c r="T2552" s="4"/>
      <c r="U2552" s="5"/>
      <c r="V2552" s="5"/>
      <c r="W2552" s="5"/>
      <c r="X2552" s="4"/>
      <c r="Y2552" s="6"/>
      <c r="Z2552" s="4"/>
      <c r="AA2552" s="4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3"/>
      <c r="DH2552" s="3"/>
      <c r="DI2552" s="3"/>
      <c r="DJ2552" s="3"/>
      <c r="DK2552" s="3"/>
      <c r="DL2552" s="3"/>
      <c r="DM2552" s="3"/>
      <c r="DN2552" s="3"/>
      <c r="DO2552" s="3"/>
      <c r="DP2552" s="3"/>
      <c r="DQ2552" s="3"/>
      <c r="DR2552" s="3"/>
      <c r="DS2552" s="3"/>
      <c r="DT2552" s="3"/>
      <c r="DU2552" s="3"/>
      <c r="DV2552" s="3"/>
      <c r="DW2552" s="3"/>
      <c r="DX2552" s="3"/>
      <c r="DY2552" s="3"/>
      <c r="DZ2552" s="3"/>
      <c r="EA2552" s="3"/>
      <c r="EB2552" s="3"/>
      <c r="EC2552" s="3"/>
      <c r="ED2552" s="3"/>
      <c r="EE2552" s="3"/>
      <c r="EF2552" s="3"/>
      <c r="EG2552" s="3"/>
      <c r="EH2552" s="3"/>
      <c r="EI2552" s="3"/>
      <c r="EJ2552" s="3"/>
      <c r="EK2552" s="3"/>
      <c r="EL2552" s="3"/>
      <c r="EM2552" s="3"/>
      <c r="EN2552" s="3"/>
    </row>
    <row r="2553" spans="1:144" x14ac:dyDescent="0.2">
      <c r="A2553" s="138"/>
      <c r="B2553" s="56"/>
      <c r="C2553" s="41"/>
      <c r="D2553" s="38"/>
      <c r="E2553" s="42"/>
      <c r="F2553" s="1"/>
      <c r="G2553" s="51"/>
      <c r="H2553" s="43"/>
      <c r="I2553" s="51"/>
      <c r="J2553" s="41"/>
      <c r="K2553" s="41"/>
      <c r="L2553" s="2"/>
      <c r="M2553" s="42"/>
      <c r="N2553" s="5"/>
      <c r="O2553" s="4"/>
      <c r="P2553" s="4"/>
      <c r="Q2553" s="4"/>
      <c r="R2553" s="5"/>
      <c r="S2553" s="3"/>
      <c r="T2553" s="4"/>
      <c r="U2553" s="5"/>
      <c r="V2553" s="5"/>
      <c r="W2553" s="5"/>
      <c r="X2553" s="4"/>
      <c r="Y2553" s="6"/>
      <c r="Z2553" s="4"/>
      <c r="AA2553" s="4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  <c r="CU2553" s="3"/>
      <c r="CV2553" s="3"/>
      <c r="CW2553" s="3"/>
      <c r="CX2553" s="3"/>
      <c r="CY2553" s="3"/>
      <c r="CZ2553" s="3"/>
      <c r="DA2553" s="3"/>
      <c r="DB2553" s="3"/>
      <c r="DC2553" s="3"/>
      <c r="DD2553" s="3"/>
      <c r="DE2553" s="3"/>
      <c r="DF2553" s="3"/>
      <c r="DG2553" s="3"/>
      <c r="DH2553" s="3"/>
      <c r="DI2553" s="3"/>
      <c r="DJ2553" s="3"/>
      <c r="DK2553" s="3"/>
      <c r="DL2553" s="3"/>
      <c r="DM2553" s="3"/>
      <c r="DN2553" s="3"/>
      <c r="DO2553" s="3"/>
      <c r="DP2553" s="3"/>
      <c r="DQ2553" s="3"/>
      <c r="DR2553" s="3"/>
      <c r="DS2553" s="3"/>
      <c r="DT2553" s="3"/>
      <c r="DU2553" s="3"/>
      <c r="DV2553" s="3"/>
      <c r="DW2553" s="3"/>
      <c r="DX2553" s="3"/>
      <c r="DY2553" s="3"/>
      <c r="DZ2553" s="3"/>
      <c r="EA2553" s="3"/>
      <c r="EB2553" s="3"/>
      <c r="EC2553" s="3"/>
      <c r="ED2553" s="3"/>
      <c r="EE2553" s="3"/>
      <c r="EF2553" s="3"/>
      <c r="EG2553" s="3"/>
      <c r="EH2553" s="3"/>
      <c r="EI2553" s="3"/>
      <c r="EJ2553" s="3"/>
      <c r="EK2553" s="3"/>
      <c r="EL2553" s="3"/>
      <c r="EM2553" s="3"/>
      <c r="EN2553" s="3"/>
    </row>
    <row r="2554" spans="1:144" x14ac:dyDescent="0.2">
      <c r="A2554" s="138"/>
      <c r="B2554" s="56"/>
      <c r="C2554" s="41"/>
      <c r="D2554" s="38"/>
      <c r="E2554" s="42"/>
      <c r="F2554" s="1"/>
      <c r="G2554" s="51"/>
      <c r="H2554" s="43"/>
      <c r="I2554" s="51"/>
      <c r="J2554" s="41"/>
      <c r="K2554" s="41"/>
      <c r="L2554" s="2"/>
      <c r="M2554" s="42"/>
      <c r="N2554" s="5"/>
      <c r="O2554" s="4"/>
      <c r="P2554" s="4"/>
      <c r="Q2554" s="4"/>
      <c r="R2554" s="5"/>
      <c r="S2554" s="3"/>
      <c r="T2554" s="4"/>
      <c r="U2554" s="5"/>
      <c r="V2554" s="5"/>
      <c r="W2554" s="5"/>
      <c r="X2554" s="4"/>
      <c r="Y2554" s="6"/>
      <c r="Z2554" s="4"/>
      <c r="AA2554" s="4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  <c r="CU2554" s="3"/>
      <c r="CV2554" s="3"/>
      <c r="CW2554" s="3"/>
      <c r="CX2554" s="3"/>
      <c r="CY2554" s="3"/>
      <c r="CZ2554" s="3"/>
      <c r="DA2554" s="3"/>
      <c r="DB2554" s="3"/>
      <c r="DC2554" s="3"/>
      <c r="DD2554" s="3"/>
      <c r="DE2554" s="3"/>
      <c r="DF2554" s="3"/>
      <c r="DG2554" s="3"/>
      <c r="DH2554" s="3"/>
      <c r="DI2554" s="3"/>
      <c r="DJ2554" s="3"/>
      <c r="DK2554" s="3"/>
      <c r="DL2554" s="3"/>
      <c r="DM2554" s="3"/>
      <c r="DN2554" s="3"/>
      <c r="DO2554" s="3"/>
      <c r="DP2554" s="3"/>
      <c r="DQ2554" s="3"/>
      <c r="DR2554" s="3"/>
      <c r="DS2554" s="3"/>
      <c r="DT2554" s="3"/>
      <c r="DU2554" s="3"/>
      <c r="DV2554" s="3"/>
      <c r="DW2554" s="3"/>
      <c r="DX2554" s="3"/>
      <c r="DY2554" s="3"/>
      <c r="DZ2554" s="3"/>
      <c r="EA2554" s="3"/>
      <c r="EB2554" s="3"/>
      <c r="EC2554" s="3"/>
      <c r="ED2554" s="3"/>
      <c r="EE2554" s="3"/>
      <c r="EF2554" s="3"/>
      <c r="EG2554" s="3"/>
      <c r="EH2554" s="3"/>
      <c r="EI2554" s="3"/>
      <c r="EJ2554" s="3"/>
      <c r="EK2554" s="3"/>
      <c r="EL2554" s="3"/>
      <c r="EM2554" s="3"/>
      <c r="EN2554" s="3"/>
    </row>
    <row r="2555" spans="1:144" x14ac:dyDescent="0.2">
      <c r="A2555" s="138"/>
      <c r="B2555" s="56"/>
      <c r="C2555" s="41"/>
      <c r="D2555" s="38"/>
      <c r="E2555" s="42"/>
      <c r="F2555" s="1"/>
      <c r="G2555" s="51"/>
      <c r="H2555" s="43"/>
      <c r="I2555" s="51"/>
      <c r="J2555" s="41"/>
      <c r="K2555" s="41"/>
      <c r="L2555" s="2"/>
      <c r="M2555" s="42"/>
      <c r="N2555" s="5"/>
      <c r="O2555" s="4"/>
      <c r="P2555" s="4"/>
      <c r="Q2555" s="4"/>
      <c r="R2555" s="5"/>
      <c r="S2555" s="3"/>
      <c r="T2555" s="4"/>
      <c r="U2555" s="5"/>
      <c r="V2555" s="5"/>
      <c r="W2555" s="5"/>
      <c r="X2555" s="4"/>
      <c r="Y2555" s="6"/>
      <c r="Z2555" s="4"/>
      <c r="AA2555" s="4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  <c r="CU2555" s="3"/>
      <c r="CV2555" s="3"/>
      <c r="CW2555" s="3"/>
      <c r="CX2555" s="3"/>
      <c r="CY2555" s="3"/>
      <c r="CZ2555" s="3"/>
      <c r="DA2555" s="3"/>
      <c r="DB2555" s="3"/>
      <c r="DC2555" s="3"/>
      <c r="DD2555" s="3"/>
      <c r="DE2555" s="3"/>
      <c r="DF2555" s="3"/>
      <c r="DG2555" s="3"/>
      <c r="DH2555" s="3"/>
      <c r="DI2555" s="3"/>
      <c r="DJ2555" s="3"/>
      <c r="DK2555" s="3"/>
      <c r="DL2555" s="3"/>
      <c r="DM2555" s="3"/>
      <c r="DN2555" s="3"/>
      <c r="DO2555" s="3"/>
      <c r="DP2555" s="3"/>
      <c r="DQ2555" s="3"/>
      <c r="DR2555" s="3"/>
      <c r="DS2555" s="3"/>
      <c r="DT2555" s="3"/>
      <c r="DU2555" s="3"/>
      <c r="DV2555" s="3"/>
      <c r="DW2555" s="3"/>
      <c r="DX2555" s="3"/>
      <c r="DY2555" s="3"/>
      <c r="DZ2555" s="3"/>
      <c r="EA2555" s="3"/>
      <c r="EB2555" s="3"/>
      <c r="EC2555" s="3"/>
      <c r="ED2555" s="3"/>
      <c r="EE2555" s="3"/>
      <c r="EF2555" s="3"/>
      <c r="EG2555" s="3"/>
      <c r="EH2555" s="3"/>
      <c r="EI2555" s="3"/>
      <c r="EJ2555" s="3"/>
      <c r="EK2555" s="3"/>
      <c r="EL2555" s="3"/>
      <c r="EM2555" s="3"/>
      <c r="EN2555" s="3"/>
    </row>
    <row r="2556" spans="1:144" x14ac:dyDescent="0.2">
      <c r="A2556" s="138"/>
      <c r="B2556" s="56"/>
      <c r="C2556" s="41"/>
      <c r="D2556" s="38"/>
      <c r="E2556" s="42"/>
      <c r="F2556" s="1"/>
      <c r="G2556" s="51"/>
      <c r="H2556" s="43"/>
      <c r="I2556" s="51"/>
      <c r="J2556" s="41"/>
      <c r="K2556" s="41"/>
      <c r="L2556" s="2"/>
      <c r="M2556" s="42"/>
      <c r="N2556" s="5"/>
      <c r="O2556" s="4"/>
      <c r="P2556" s="4"/>
      <c r="Q2556" s="4"/>
      <c r="R2556" s="5"/>
      <c r="S2556" s="3"/>
      <c r="T2556" s="4"/>
      <c r="U2556" s="5"/>
      <c r="V2556" s="5"/>
      <c r="W2556" s="5"/>
      <c r="X2556" s="4"/>
      <c r="Y2556" s="6"/>
      <c r="Z2556" s="4"/>
      <c r="AA2556" s="4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  <c r="CU2556" s="3"/>
      <c r="CV2556" s="3"/>
      <c r="CW2556" s="3"/>
      <c r="CX2556" s="3"/>
      <c r="CY2556" s="3"/>
      <c r="CZ2556" s="3"/>
      <c r="DA2556" s="3"/>
      <c r="DB2556" s="3"/>
      <c r="DC2556" s="3"/>
      <c r="DD2556" s="3"/>
      <c r="DE2556" s="3"/>
      <c r="DF2556" s="3"/>
      <c r="DG2556" s="3"/>
      <c r="DH2556" s="3"/>
      <c r="DI2556" s="3"/>
      <c r="DJ2556" s="3"/>
      <c r="DK2556" s="3"/>
      <c r="DL2556" s="3"/>
      <c r="DM2556" s="3"/>
      <c r="DN2556" s="3"/>
      <c r="DO2556" s="3"/>
      <c r="DP2556" s="3"/>
      <c r="DQ2556" s="3"/>
      <c r="DR2556" s="3"/>
      <c r="DS2556" s="3"/>
      <c r="DT2556" s="3"/>
      <c r="DU2556" s="3"/>
      <c r="DV2556" s="3"/>
      <c r="DW2556" s="3"/>
      <c r="DX2556" s="3"/>
      <c r="DY2556" s="3"/>
      <c r="DZ2556" s="3"/>
      <c r="EA2556" s="3"/>
      <c r="EB2556" s="3"/>
      <c r="EC2556" s="3"/>
      <c r="ED2556" s="3"/>
      <c r="EE2556" s="3"/>
      <c r="EF2556" s="3"/>
      <c r="EG2556" s="3"/>
      <c r="EH2556" s="3"/>
      <c r="EI2556" s="3"/>
      <c r="EJ2556" s="3"/>
      <c r="EK2556" s="3"/>
      <c r="EL2556" s="3"/>
      <c r="EM2556" s="3"/>
      <c r="EN2556" s="3"/>
    </row>
    <row r="2557" spans="1:144" x14ac:dyDescent="0.2">
      <c r="A2557" s="138"/>
      <c r="B2557" s="56"/>
      <c r="C2557" s="41"/>
      <c r="D2557" s="38"/>
      <c r="E2557" s="42"/>
      <c r="F2557" s="1"/>
      <c r="G2557" s="51"/>
      <c r="H2557" s="43"/>
      <c r="I2557" s="51"/>
      <c r="J2557" s="41"/>
      <c r="K2557" s="41"/>
      <c r="L2557" s="2"/>
      <c r="M2557" s="42"/>
      <c r="N2557" s="5"/>
      <c r="O2557" s="4"/>
      <c r="P2557" s="4"/>
      <c r="Q2557" s="4"/>
      <c r="R2557" s="5"/>
      <c r="S2557" s="3"/>
      <c r="T2557" s="4"/>
      <c r="U2557" s="5"/>
      <c r="V2557" s="5"/>
      <c r="W2557" s="5"/>
      <c r="X2557" s="4"/>
      <c r="Y2557" s="6"/>
      <c r="Z2557" s="4"/>
      <c r="AA2557" s="4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  <c r="CU2557" s="3"/>
      <c r="CV2557" s="3"/>
      <c r="CW2557" s="3"/>
      <c r="CX2557" s="3"/>
      <c r="CY2557" s="3"/>
      <c r="CZ2557" s="3"/>
      <c r="DA2557" s="3"/>
      <c r="DB2557" s="3"/>
      <c r="DC2557" s="3"/>
      <c r="DD2557" s="3"/>
      <c r="DE2557" s="3"/>
      <c r="DF2557" s="3"/>
      <c r="DG2557" s="3"/>
      <c r="DH2557" s="3"/>
      <c r="DI2557" s="3"/>
      <c r="DJ2557" s="3"/>
      <c r="DK2557" s="3"/>
      <c r="DL2557" s="3"/>
      <c r="DM2557" s="3"/>
      <c r="DN2557" s="3"/>
      <c r="DO2557" s="3"/>
      <c r="DP2557" s="3"/>
      <c r="DQ2557" s="3"/>
      <c r="DR2557" s="3"/>
      <c r="DS2557" s="3"/>
      <c r="DT2557" s="3"/>
      <c r="DU2557" s="3"/>
      <c r="DV2557" s="3"/>
      <c r="DW2557" s="3"/>
      <c r="DX2557" s="3"/>
      <c r="DY2557" s="3"/>
      <c r="DZ2557" s="3"/>
      <c r="EA2557" s="3"/>
      <c r="EB2557" s="3"/>
      <c r="EC2557" s="3"/>
      <c r="ED2557" s="3"/>
      <c r="EE2557" s="3"/>
      <c r="EF2557" s="3"/>
      <c r="EG2557" s="3"/>
      <c r="EH2557" s="3"/>
      <c r="EI2557" s="3"/>
      <c r="EJ2557" s="3"/>
      <c r="EK2557" s="3"/>
      <c r="EL2557" s="3"/>
      <c r="EM2557" s="3"/>
      <c r="EN2557" s="3"/>
    </row>
    <row r="2558" spans="1:144" x14ac:dyDescent="0.2">
      <c r="A2558" s="138"/>
      <c r="B2558" s="56"/>
      <c r="C2558" s="41"/>
      <c r="D2558" s="38"/>
      <c r="E2558" s="42"/>
      <c r="F2558" s="1"/>
      <c r="G2558" s="51"/>
      <c r="H2558" s="43"/>
      <c r="I2558" s="51"/>
      <c r="J2558" s="41"/>
      <c r="K2558" s="41"/>
      <c r="L2558" s="2"/>
      <c r="M2558" s="42"/>
      <c r="N2558" s="5"/>
      <c r="O2558" s="4"/>
      <c r="P2558" s="4"/>
      <c r="Q2558" s="4"/>
      <c r="R2558" s="5"/>
      <c r="S2558" s="3"/>
      <c r="T2558" s="4"/>
      <c r="U2558" s="5"/>
      <c r="V2558" s="5"/>
      <c r="W2558" s="5"/>
      <c r="X2558" s="4"/>
      <c r="Y2558" s="6"/>
      <c r="Z2558" s="4"/>
      <c r="AA2558" s="4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3"/>
      <c r="DH2558" s="3"/>
      <c r="DI2558" s="3"/>
      <c r="DJ2558" s="3"/>
      <c r="DK2558" s="3"/>
      <c r="DL2558" s="3"/>
      <c r="DM2558" s="3"/>
      <c r="DN2558" s="3"/>
      <c r="DO2558" s="3"/>
      <c r="DP2558" s="3"/>
      <c r="DQ2558" s="3"/>
      <c r="DR2558" s="3"/>
      <c r="DS2558" s="3"/>
      <c r="DT2558" s="3"/>
      <c r="DU2558" s="3"/>
      <c r="DV2558" s="3"/>
      <c r="DW2558" s="3"/>
      <c r="DX2558" s="3"/>
      <c r="DY2558" s="3"/>
      <c r="DZ2558" s="3"/>
      <c r="EA2558" s="3"/>
      <c r="EB2558" s="3"/>
      <c r="EC2558" s="3"/>
      <c r="ED2558" s="3"/>
      <c r="EE2558" s="3"/>
      <c r="EF2558" s="3"/>
      <c r="EG2558" s="3"/>
      <c r="EH2558" s="3"/>
      <c r="EI2558" s="3"/>
      <c r="EJ2558" s="3"/>
      <c r="EK2558" s="3"/>
      <c r="EL2558" s="3"/>
      <c r="EM2558" s="3"/>
      <c r="EN2558" s="3"/>
    </row>
    <row r="2559" spans="1:144" x14ac:dyDescent="0.2">
      <c r="A2559" s="138"/>
      <c r="B2559" s="56"/>
      <c r="C2559" s="41"/>
      <c r="D2559" s="38"/>
      <c r="E2559" s="42"/>
      <c r="F2559" s="1"/>
      <c r="G2559" s="51"/>
      <c r="H2559" s="43"/>
      <c r="I2559" s="51"/>
      <c r="J2559" s="41"/>
      <c r="K2559" s="41"/>
      <c r="L2559" s="2"/>
      <c r="M2559" s="42"/>
      <c r="N2559" s="5"/>
      <c r="O2559" s="4"/>
      <c r="P2559" s="4"/>
      <c r="Q2559" s="4"/>
      <c r="R2559" s="5"/>
      <c r="S2559" s="3"/>
      <c r="T2559" s="4"/>
      <c r="U2559" s="5"/>
      <c r="V2559" s="5"/>
      <c r="W2559" s="5"/>
      <c r="X2559" s="4"/>
      <c r="Y2559" s="6"/>
      <c r="Z2559" s="4"/>
      <c r="AA2559" s="4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  <c r="CU2559" s="3"/>
      <c r="CV2559" s="3"/>
      <c r="CW2559" s="3"/>
      <c r="CX2559" s="3"/>
      <c r="CY2559" s="3"/>
      <c r="CZ2559" s="3"/>
      <c r="DA2559" s="3"/>
      <c r="DB2559" s="3"/>
      <c r="DC2559" s="3"/>
      <c r="DD2559" s="3"/>
      <c r="DE2559" s="3"/>
      <c r="DF2559" s="3"/>
      <c r="DG2559" s="3"/>
      <c r="DH2559" s="3"/>
      <c r="DI2559" s="3"/>
      <c r="DJ2559" s="3"/>
      <c r="DK2559" s="3"/>
      <c r="DL2559" s="3"/>
      <c r="DM2559" s="3"/>
      <c r="DN2559" s="3"/>
      <c r="DO2559" s="3"/>
      <c r="DP2559" s="3"/>
      <c r="DQ2559" s="3"/>
      <c r="DR2559" s="3"/>
      <c r="DS2559" s="3"/>
      <c r="DT2559" s="3"/>
      <c r="DU2559" s="3"/>
      <c r="DV2559" s="3"/>
      <c r="DW2559" s="3"/>
      <c r="DX2559" s="3"/>
      <c r="DY2559" s="3"/>
      <c r="DZ2559" s="3"/>
      <c r="EA2559" s="3"/>
      <c r="EB2559" s="3"/>
      <c r="EC2559" s="3"/>
      <c r="ED2559" s="3"/>
      <c r="EE2559" s="3"/>
      <c r="EF2559" s="3"/>
      <c r="EG2559" s="3"/>
      <c r="EH2559" s="3"/>
      <c r="EI2559" s="3"/>
      <c r="EJ2559" s="3"/>
      <c r="EK2559" s="3"/>
      <c r="EL2559" s="3"/>
      <c r="EM2559" s="3"/>
      <c r="EN2559" s="3"/>
    </row>
    <row r="2560" spans="1:144" x14ac:dyDescent="0.2">
      <c r="A2560" s="138"/>
      <c r="B2560" s="56"/>
      <c r="C2560" s="41"/>
      <c r="D2560" s="38"/>
      <c r="E2560" s="42"/>
      <c r="F2560" s="1"/>
      <c r="G2560" s="51"/>
      <c r="H2560" s="43"/>
      <c r="I2560" s="51"/>
      <c r="J2560" s="41"/>
      <c r="K2560" s="41"/>
      <c r="L2560" s="2"/>
      <c r="M2560" s="42"/>
      <c r="N2560" s="5"/>
      <c r="O2560" s="4"/>
      <c r="P2560" s="4"/>
      <c r="Q2560" s="4"/>
      <c r="R2560" s="5"/>
      <c r="S2560" s="3"/>
      <c r="T2560" s="4"/>
      <c r="U2560" s="5"/>
      <c r="V2560" s="5"/>
      <c r="W2560" s="5"/>
      <c r="X2560" s="4"/>
      <c r="Y2560" s="6"/>
      <c r="Z2560" s="4"/>
      <c r="AA2560" s="4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  <c r="CU2560" s="3"/>
      <c r="CV2560" s="3"/>
      <c r="CW2560" s="3"/>
      <c r="CX2560" s="3"/>
      <c r="CY2560" s="3"/>
      <c r="CZ2560" s="3"/>
      <c r="DA2560" s="3"/>
      <c r="DB2560" s="3"/>
      <c r="DC2560" s="3"/>
      <c r="DD2560" s="3"/>
      <c r="DE2560" s="3"/>
      <c r="DF2560" s="3"/>
      <c r="DG2560" s="3"/>
      <c r="DH2560" s="3"/>
      <c r="DI2560" s="3"/>
      <c r="DJ2560" s="3"/>
      <c r="DK2560" s="3"/>
      <c r="DL2560" s="3"/>
      <c r="DM2560" s="3"/>
      <c r="DN2560" s="3"/>
      <c r="DO2560" s="3"/>
      <c r="DP2560" s="3"/>
      <c r="DQ2560" s="3"/>
      <c r="DR2560" s="3"/>
      <c r="DS2560" s="3"/>
      <c r="DT2560" s="3"/>
      <c r="DU2560" s="3"/>
      <c r="DV2560" s="3"/>
      <c r="DW2560" s="3"/>
      <c r="DX2560" s="3"/>
      <c r="DY2560" s="3"/>
      <c r="DZ2560" s="3"/>
      <c r="EA2560" s="3"/>
      <c r="EB2560" s="3"/>
      <c r="EC2560" s="3"/>
      <c r="ED2560" s="3"/>
      <c r="EE2560" s="3"/>
      <c r="EF2560" s="3"/>
      <c r="EG2560" s="3"/>
      <c r="EH2560" s="3"/>
      <c r="EI2560" s="3"/>
      <c r="EJ2560" s="3"/>
      <c r="EK2560" s="3"/>
      <c r="EL2560" s="3"/>
      <c r="EM2560" s="3"/>
      <c r="EN2560" s="3"/>
    </row>
    <row r="2561" spans="1:144" x14ac:dyDescent="0.2">
      <c r="A2561" s="138"/>
      <c r="B2561" s="56"/>
      <c r="C2561" s="41"/>
      <c r="D2561" s="38"/>
      <c r="E2561" s="42"/>
      <c r="F2561" s="1"/>
      <c r="G2561" s="51"/>
      <c r="H2561" s="43"/>
      <c r="I2561" s="51"/>
      <c r="J2561" s="41"/>
      <c r="K2561" s="41"/>
      <c r="L2561" s="2"/>
      <c r="M2561" s="42"/>
      <c r="N2561" s="5"/>
      <c r="O2561" s="4"/>
      <c r="P2561" s="4"/>
      <c r="Q2561" s="4"/>
      <c r="R2561" s="5"/>
      <c r="S2561" s="3"/>
      <c r="T2561" s="4"/>
      <c r="U2561" s="5"/>
      <c r="V2561" s="5"/>
      <c r="W2561" s="5"/>
      <c r="X2561" s="4"/>
      <c r="Y2561" s="6"/>
      <c r="Z2561" s="4"/>
      <c r="AA2561" s="4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  <c r="CU2561" s="3"/>
      <c r="CV2561" s="3"/>
      <c r="CW2561" s="3"/>
      <c r="CX2561" s="3"/>
      <c r="CY2561" s="3"/>
      <c r="CZ2561" s="3"/>
      <c r="DA2561" s="3"/>
      <c r="DB2561" s="3"/>
      <c r="DC2561" s="3"/>
      <c r="DD2561" s="3"/>
      <c r="DE2561" s="3"/>
      <c r="DF2561" s="3"/>
      <c r="DG2561" s="3"/>
      <c r="DH2561" s="3"/>
      <c r="DI2561" s="3"/>
      <c r="DJ2561" s="3"/>
      <c r="DK2561" s="3"/>
      <c r="DL2561" s="3"/>
      <c r="DM2561" s="3"/>
      <c r="DN2561" s="3"/>
      <c r="DO2561" s="3"/>
      <c r="DP2561" s="3"/>
      <c r="DQ2561" s="3"/>
      <c r="DR2561" s="3"/>
      <c r="DS2561" s="3"/>
      <c r="DT2561" s="3"/>
      <c r="DU2561" s="3"/>
      <c r="DV2561" s="3"/>
      <c r="DW2561" s="3"/>
      <c r="DX2561" s="3"/>
      <c r="DY2561" s="3"/>
      <c r="DZ2561" s="3"/>
      <c r="EA2561" s="3"/>
      <c r="EB2561" s="3"/>
      <c r="EC2561" s="3"/>
      <c r="ED2561" s="3"/>
      <c r="EE2561" s="3"/>
      <c r="EF2561" s="3"/>
      <c r="EG2561" s="3"/>
      <c r="EH2561" s="3"/>
      <c r="EI2561" s="3"/>
      <c r="EJ2561" s="3"/>
      <c r="EK2561" s="3"/>
      <c r="EL2561" s="3"/>
      <c r="EM2561" s="3"/>
      <c r="EN2561" s="3"/>
    </row>
    <row r="2562" spans="1:144" x14ac:dyDescent="0.2">
      <c r="A2562" s="138"/>
      <c r="B2562" s="56"/>
      <c r="C2562" s="41"/>
      <c r="D2562" s="38"/>
      <c r="E2562" s="42"/>
      <c r="F2562" s="1"/>
      <c r="G2562" s="51"/>
      <c r="H2562" s="43"/>
      <c r="I2562" s="51"/>
      <c r="J2562" s="41"/>
      <c r="K2562" s="41"/>
      <c r="L2562" s="2"/>
      <c r="M2562" s="42"/>
      <c r="N2562" s="5"/>
      <c r="O2562" s="4"/>
      <c r="P2562" s="4"/>
      <c r="Q2562" s="4"/>
      <c r="R2562" s="5"/>
      <c r="S2562" s="3"/>
      <c r="T2562" s="4"/>
      <c r="U2562" s="5"/>
      <c r="V2562" s="5"/>
      <c r="W2562" s="5"/>
      <c r="X2562" s="4"/>
      <c r="Y2562" s="6"/>
      <c r="Z2562" s="4"/>
      <c r="AA2562" s="4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  <c r="CU2562" s="3"/>
      <c r="CV2562" s="3"/>
      <c r="CW2562" s="3"/>
      <c r="CX2562" s="3"/>
      <c r="CY2562" s="3"/>
      <c r="CZ2562" s="3"/>
      <c r="DA2562" s="3"/>
      <c r="DB2562" s="3"/>
      <c r="DC2562" s="3"/>
      <c r="DD2562" s="3"/>
      <c r="DE2562" s="3"/>
      <c r="DF2562" s="3"/>
      <c r="DG2562" s="3"/>
      <c r="DH2562" s="3"/>
      <c r="DI2562" s="3"/>
      <c r="DJ2562" s="3"/>
      <c r="DK2562" s="3"/>
      <c r="DL2562" s="3"/>
      <c r="DM2562" s="3"/>
      <c r="DN2562" s="3"/>
      <c r="DO2562" s="3"/>
      <c r="DP2562" s="3"/>
      <c r="DQ2562" s="3"/>
      <c r="DR2562" s="3"/>
      <c r="DS2562" s="3"/>
      <c r="DT2562" s="3"/>
      <c r="DU2562" s="3"/>
      <c r="DV2562" s="3"/>
      <c r="DW2562" s="3"/>
      <c r="DX2562" s="3"/>
      <c r="DY2562" s="3"/>
      <c r="DZ2562" s="3"/>
      <c r="EA2562" s="3"/>
      <c r="EB2562" s="3"/>
      <c r="EC2562" s="3"/>
      <c r="ED2562" s="3"/>
      <c r="EE2562" s="3"/>
      <c r="EF2562" s="3"/>
      <c r="EG2562" s="3"/>
      <c r="EH2562" s="3"/>
      <c r="EI2562" s="3"/>
      <c r="EJ2562" s="3"/>
      <c r="EK2562" s="3"/>
      <c r="EL2562" s="3"/>
      <c r="EM2562" s="3"/>
      <c r="EN2562" s="3"/>
    </row>
    <row r="2563" spans="1:144" x14ac:dyDescent="0.2">
      <c r="A2563" s="138"/>
      <c r="B2563" s="56"/>
      <c r="C2563" s="41"/>
      <c r="D2563" s="38"/>
      <c r="E2563" s="42"/>
      <c r="F2563" s="1"/>
      <c r="G2563" s="51"/>
      <c r="H2563" s="43"/>
      <c r="I2563" s="51"/>
      <c r="J2563" s="41"/>
      <c r="K2563" s="41"/>
      <c r="L2563" s="2"/>
      <c r="M2563" s="42"/>
      <c r="N2563" s="5"/>
      <c r="O2563" s="4"/>
      <c r="P2563" s="4"/>
      <c r="Q2563" s="4"/>
      <c r="R2563" s="5"/>
      <c r="S2563" s="3"/>
      <c r="T2563" s="4"/>
      <c r="U2563" s="5"/>
      <c r="V2563" s="5"/>
      <c r="W2563" s="5"/>
      <c r="X2563" s="4"/>
      <c r="Y2563" s="6"/>
      <c r="Z2563" s="4"/>
      <c r="AA2563" s="4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  <c r="CU2563" s="3"/>
      <c r="CV2563" s="3"/>
      <c r="CW2563" s="3"/>
      <c r="CX2563" s="3"/>
      <c r="CY2563" s="3"/>
      <c r="CZ2563" s="3"/>
      <c r="DA2563" s="3"/>
      <c r="DB2563" s="3"/>
      <c r="DC2563" s="3"/>
      <c r="DD2563" s="3"/>
      <c r="DE2563" s="3"/>
      <c r="DF2563" s="3"/>
      <c r="DG2563" s="3"/>
      <c r="DH2563" s="3"/>
      <c r="DI2563" s="3"/>
      <c r="DJ2563" s="3"/>
      <c r="DK2563" s="3"/>
      <c r="DL2563" s="3"/>
      <c r="DM2563" s="3"/>
      <c r="DN2563" s="3"/>
      <c r="DO2563" s="3"/>
      <c r="DP2563" s="3"/>
      <c r="DQ2563" s="3"/>
      <c r="DR2563" s="3"/>
      <c r="DS2563" s="3"/>
      <c r="DT2563" s="3"/>
      <c r="DU2563" s="3"/>
      <c r="DV2563" s="3"/>
      <c r="DW2563" s="3"/>
      <c r="DX2563" s="3"/>
      <c r="DY2563" s="3"/>
      <c r="DZ2563" s="3"/>
      <c r="EA2563" s="3"/>
      <c r="EB2563" s="3"/>
      <c r="EC2563" s="3"/>
      <c r="ED2563" s="3"/>
      <c r="EE2563" s="3"/>
      <c r="EF2563" s="3"/>
      <c r="EG2563" s="3"/>
      <c r="EH2563" s="3"/>
      <c r="EI2563" s="3"/>
      <c r="EJ2563" s="3"/>
      <c r="EK2563" s="3"/>
      <c r="EL2563" s="3"/>
      <c r="EM2563" s="3"/>
      <c r="EN2563" s="3"/>
    </row>
    <row r="2564" spans="1:144" x14ac:dyDescent="0.2">
      <c r="A2564" s="138"/>
      <c r="B2564" s="56"/>
      <c r="C2564" s="41"/>
      <c r="D2564" s="38"/>
      <c r="E2564" s="42"/>
      <c r="F2564" s="1"/>
      <c r="G2564" s="51"/>
      <c r="H2564" s="43"/>
      <c r="I2564" s="51"/>
      <c r="J2564" s="41"/>
      <c r="K2564" s="41"/>
      <c r="L2564" s="2"/>
      <c r="M2564" s="42"/>
      <c r="N2564" s="5"/>
      <c r="O2564" s="4"/>
      <c r="P2564" s="4"/>
      <c r="Q2564" s="4"/>
      <c r="R2564" s="5"/>
      <c r="S2564" s="3"/>
      <c r="T2564" s="4"/>
      <c r="U2564" s="5"/>
      <c r="V2564" s="5"/>
      <c r="W2564" s="5"/>
      <c r="X2564" s="4"/>
      <c r="Y2564" s="6"/>
      <c r="Z2564" s="4"/>
      <c r="AA2564" s="4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3"/>
      <c r="DH2564" s="3"/>
      <c r="DI2564" s="3"/>
      <c r="DJ2564" s="3"/>
      <c r="DK2564" s="3"/>
      <c r="DL2564" s="3"/>
      <c r="DM2564" s="3"/>
      <c r="DN2564" s="3"/>
      <c r="DO2564" s="3"/>
      <c r="DP2564" s="3"/>
      <c r="DQ2564" s="3"/>
      <c r="DR2564" s="3"/>
      <c r="DS2564" s="3"/>
      <c r="DT2564" s="3"/>
      <c r="DU2564" s="3"/>
      <c r="DV2564" s="3"/>
      <c r="DW2564" s="3"/>
      <c r="DX2564" s="3"/>
      <c r="DY2564" s="3"/>
      <c r="DZ2564" s="3"/>
      <c r="EA2564" s="3"/>
      <c r="EB2564" s="3"/>
      <c r="EC2564" s="3"/>
      <c r="ED2564" s="3"/>
      <c r="EE2564" s="3"/>
      <c r="EF2564" s="3"/>
      <c r="EG2564" s="3"/>
      <c r="EH2564" s="3"/>
      <c r="EI2564" s="3"/>
      <c r="EJ2564" s="3"/>
      <c r="EK2564" s="3"/>
      <c r="EL2564" s="3"/>
      <c r="EM2564" s="3"/>
      <c r="EN2564" s="3"/>
    </row>
    <row r="2565" spans="1:144" x14ac:dyDescent="0.2">
      <c r="A2565" s="138"/>
      <c r="B2565" s="56"/>
      <c r="C2565" s="41"/>
      <c r="D2565" s="38"/>
      <c r="E2565" s="42"/>
      <c r="F2565" s="1"/>
      <c r="G2565" s="51"/>
      <c r="H2565" s="43"/>
      <c r="I2565" s="51"/>
      <c r="J2565" s="41"/>
      <c r="K2565" s="41"/>
      <c r="L2565" s="2"/>
      <c r="M2565" s="42"/>
      <c r="N2565" s="5"/>
      <c r="O2565" s="4"/>
      <c r="P2565" s="4"/>
      <c r="Q2565" s="4"/>
      <c r="R2565" s="5"/>
      <c r="S2565" s="3"/>
      <c r="T2565" s="4"/>
      <c r="U2565" s="5"/>
      <c r="V2565" s="5"/>
      <c r="W2565" s="5"/>
      <c r="X2565" s="4"/>
      <c r="Y2565" s="6"/>
      <c r="Z2565" s="4"/>
      <c r="AA2565" s="4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  <c r="CU2565" s="3"/>
      <c r="CV2565" s="3"/>
      <c r="CW2565" s="3"/>
      <c r="CX2565" s="3"/>
      <c r="CY2565" s="3"/>
      <c r="CZ2565" s="3"/>
      <c r="DA2565" s="3"/>
      <c r="DB2565" s="3"/>
      <c r="DC2565" s="3"/>
      <c r="DD2565" s="3"/>
      <c r="DE2565" s="3"/>
      <c r="DF2565" s="3"/>
      <c r="DG2565" s="3"/>
      <c r="DH2565" s="3"/>
      <c r="DI2565" s="3"/>
      <c r="DJ2565" s="3"/>
      <c r="DK2565" s="3"/>
      <c r="DL2565" s="3"/>
      <c r="DM2565" s="3"/>
      <c r="DN2565" s="3"/>
      <c r="DO2565" s="3"/>
      <c r="DP2565" s="3"/>
      <c r="DQ2565" s="3"/>
      <c r="DR2565" s="3"/>
      <c r="DS2565" s="3"/>
      <c r="DT2565" s="3"/>
      <c r="DU2565" s="3"/>
      <c r="DV2565" s="3"/>
      <c r="DW2565" s="3"/>
      <c r="DX2565" s="3"/>
      <c r="DY2565" s="3"/>
      <c r="DZ2565" s="3"/>
      <c r="EA2565" s="3"/>
      <c r="EB2565" s="3"/>
      <c r="EC2565" s="3"/>
      <c r="ED2565" s="3"/>
      <c r="EE2565" s="3"/>
      <c r="EF2565" s="3"/>
      <c r="EG2565" s="3"/>
      <c r="EH2565" s="3"/>
      <c r="EI2565" s="3"/>
      <c r="EJ2565" s="3"/>
      <c r="EK2565" s="3"/>
      <c r="EL2565" s="3"/>
      <c r="EM2565" s="3"/>
      <c r="EN2565" s="3"/>
    </row>
    <row r="2566" spans="1:144" x14ac:dyDescent="0.2">
      <c r="A2566" s="138"/>
      <c r="B2566" s="56"/>
      <c r="C2566" s="41"/>
      <c r="D2566" s="38"/>
      <c r="E2566" s="42"/>
      <c r="F2566" s="1"/>
      <c r="G2566" s="51"/>
      <c r="H2566" s="43"/>
      <c r="I2566" s="51"/>
      <c r="J2566" s="41"/>
      <c r="K2566" s="41"/>
      <c r="L2566" s="2"/>
      <c r="M2566" s="42"/>
      <c r="N2566" s="5"/>
      <c r="O2566" s="4"/>
      <c r="P2566" s="4"/>
      <c r="Q2566" s="4"/>
      <c r="R2566" s="5"/>
      <c r="S2566" s="3"/>
      <c r="T2566" s="4"/>
      <c r="U2566" s="5"/>
      <c r="V2566" s="5"/>
      <c r="W2566" s="5"/>
      <c r="X2566" s="4"/>
      <c r="Y2566" s="6"/>
      <c r="Z2566" s="4"/>
      <c r="AA2566" s="4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  <c r="CU2566" s="3"/>
      <c r="CV2566" s="3"/>
      <c r="CW2566" s="3"/>
      <c r="CX2566" s="3"/>
      <c r="CY2566" s="3"/>
      <c r="CZ2566" s="3"/>
      <c r="DA2566" s="3"/>
      <c r="DB2566" s="3"/>
      <c r="DC2566" s="3"/>
      <c r="DD2566" s="3"/>
      <c r="DE2566" s="3"/>
      <c r="DF2566" s="3"/>
      <c r="DG2566" s="3"/>
      <c r="DH2566" s="3"/>
      <c r="DI2566" s="3"/>
      <c r="DJ2566" s="3"/>
      <c r="DK2566" s="3"/>
      <c r="DL2566" s="3"/>
      <c r="DM2566" s="3"/>
      <c r="DN2566" s="3"/>
      <c r="DO2566" s="3"/>
      <c r="DP2566" s="3"/>
      <c r="DQ2566" s="3"/>
      <c r="DR2566" s="3"/>
      <c r="DS2566" s="3"/>
      <c r="DT2566" s="3"/>
      <c r="DU2566" s="3"/>
      <c r="DV2566" s="3"/>
      <c r="DW2566" s="3"/>
      <c r="DX2566" s="3"/>
      <c r="DY2566" s="3"/>
      <c r="DZ2566" s="3"/>
      <c r="EA2566" s="3"/>
      <c r="EB2566" s="3"/>
      <c r="EC2566" s="3"/>
      <c r="ED2566" s="3"/>
      <c r="EE2566" s="3"/>
      <c r="EF2566" s="3"/>
      <c r="EG2566" s="3"/>
      <c r="EH2566" s="3"/>
      <c r="EI2566" s="3"/>
      <c r="EJ2566" s="3"/>
      <c r="EK2566" s="3"/>
      <c r="EL2566" s="3"/>
      <c r="EM2566" s="3"/>
      <c r="EN2566" s="3"/>
    </row>
    <row r="2567" spans="1:144" x14ac:dyDescent="0.2">
      <c r="A2567" s="138"/>
      <c r="B2567" s="56"/>
      <c r="C2567" s="41"/>
      <c r="D2567" s="38"/>
      <c r="E2567" s="42"/>
      <c r="F2567" s="1"/>
      <c r="G2567" s="51"/>
      <c r="H2567" s="43"/>
      <c r="I2567" s="51"/>
      <c r="J2567" s="41"/>
      <c r="K2567" s="41"/>
      <c r="L2567" s="2"/>
      <c r="M2567" s="42"/>
      <c r="N2567" s="5"/>
      <c r="O2567" s="4"/>
      <c r="P2567" s="4"/>
      <c r="Q2567" s="4"/>
      <c r="R2567" s="5"/>
      <c r="S2567" s="3"/>
      <c r="T2567" s="4"/>
      <c r="U2567" s="5"/>
      <c r="V2567" s="5"/>
      <c r="W2567" s="5"/>
      <c r="X2567" s="4"/>
      <c r="Y2567" s="6"/>
      <c r="Z2567" s="4"/>
      <c r="AA2567" s="4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/>
      <c r="BO2567" s="3"/>
      <c r="BP2567" s="3"/>
      <c r="BQ2567" s="3"/>
      <c r="BR2567" s="3"/>
      <c r="BS2567" s="3"/>
      <c r="BT2567" s="3"/>
      <c r="BU2567" s="3"/>
      <c r="BV2567" s="3"/>
      <c r="BW2567" s="3"/>
      <c r="BX2567" s="3"/>
      <c r="BY2567" s="3"/>
      <c r="BZ2567" s="3"/>
      <c r="CA2567" s="3"/>
      <c r="CB2567" s="3"/>
      <c r="CC2567" s="3"/>
      <c r="CD2567" s="3"/>
      <c r="CE2567" s="3"/>
      <c r="CF2567" s="3"/>
      <c r="CG2567" s="3"/>
      <c r="CH2567" s="3"/>
      <c r="CI2567" s="3"/>
      <c r="CJ2567" s="3"/>
      <c r="CK2567" s="3"/>
      <c r="CL2567" s="3"/>
      <c r="CM2567" s="3"/>
      <c r="CN2567" s="3"/>
      <c r="CO2567" s="3"/>
      <c r="CP2567" s="3"/>
      <c r="CQ2567" s="3"/>
      <c r="CR2567" s="3"/>
      <c r="CS2567" s="3"/>
      <c r="CT2567" s="3"/>
      <c r="CU2567" s="3"/>
      <c r="CV2567" s="3"/>
      <c r="CW2567" s="3"/>
      <c r="CX2567" s="3"/>
      <c r="CY2567" s="3"/>
      <c r="CZ2567" s="3"/>
      <c r="DA2567" s="3"/>
      <c r="DB2567" s="3"/>
      <c r="DC2567" s="3"/>
      <c r="DD2567" s="3"/>
      <c r="DE2567" s="3"/>
      <c r="DF2567" s="3"/>
      <c r="DG2567" s="3"/>
      <c r="DH2567" s="3"/>
      <c r="DI2567" s="3"/>
      <c r="DJ2567" s="3"/>
      <c r="DK2567" s="3"/>
      <c r="DL2567" s="3"/>
      <c r="DM2567" s="3"/>
      <c r="DN2567" s="3"/>
      <c r="DO2567" s="3"/>
      <c r="DP2567" s="3"/>
      <c r="DQ2567" s="3"/>
      <c r="DR2567" s="3"/>
      <c r="DS2567" s="3"/>
      <c r="DT2567" s="3"/>
      <c r="DU2567" s="3"/>
      <c r="DV2567" s="3"/>
      <c r="DW2567" s="3"/>
      <c r="DX2567" s="3"/>
      <c r="DY2567" s="3"/>
      <c r="DZ2567" s="3"/>
      <c r="EA2567" s="3"/>
      <c r="EB2567" s="3"/>
      <c r="EC2567" s="3"/>
      <c r="ED2567" s="3"/>
      <c r="EE2567" s="3"/>
      <c r="EF2567" s="3"/>
      <c r="EG2567" s="3"/>
      <c r="EH2567" s="3"/>
      <c r="EI2567" s="3"/>
      <c r="EJ2567" s="3"/>
      <c r="EK2567" s="3"/>
      <c r="EL2567" s="3"/>
      <c r="EM2567" s="3"/>
      <c r="EN2567" s="3"/>
    </row>
    <row r="2568" spans="1:144" x14ac:dyDescent="0.2">
      <c r="A2568" s="138"/>
      <c r="B2568" s="56"/>
      <c r="C2568" s="41"/>
      <c r="D2568" s="38"/>
      <c r="E2568" s="42"/>
      <c r="F2568" s="1"/>
      <c r="G2568" s="51"/>
      <c r="H2568" s="43"/>
      <c r="I2568" s="51"/>
      <c r="J2568" s="41"/>
      <c r="K2568" s="41"/>
      <c r="L2568" s="2"/>
      <c r="M2568" s="42"/>
      <c r="N2568" s="5"/>
      <c r="O2568" s="4"/>
      <c r="P2568" s="4"/>
      <c r="Q2568" s="4"/>
      <c r="R2568" s="5"/>
      <c r="S2568" s="3"/>
      <c r="T2568" s="4"/>
      <c r="U2568" s="5"/>
      <c r="V2568" s="5"/>
      <c r="W2568" s="5"/>
      <c r="X2568" s="4"/>
      <c r="Y2568" s="6"/>
      <c r="Z2568" s="4"/>
      <c r="AA2568" s="4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  <c r="BO2568" s="3"/>
      <c r="BP2568" s="3"/>
      <c r="BQ2568" s="3"/>
      <c r="BR2568" s="3"/>
      <c r="BS2568" s="3"/>
      <c r="BT2568" s="3"/>
      <c r="BU2568" s="3"/>
      <c r="BV2568" s="3"/>
      <c r="BW2568" s="3"/>
      <c r="BX2568" s="3"/>
      <c r="BY2568" s="3"/>
      <c r="BZ2568" s="3"/>
      <c r="CA2568" s="3"/>
      <c r="CB2568" s="3"/>
      <c r="CC2568" s="3"/>
      <c r="CD2568" s="3"/>
      <c r="CE2568" s="3"/>
      <c r="CF2568" s="3"/>
      <c r="CG2568" s="3"/>
      <c r="CH2568" s="3"/>
      <c r="CI2568" s="3"/>
      <c r="CJ2568" s="3"/>
      <c r="CK2568" s="3"/>
      <c r="CL2568" s="3"/>
      <c r="CM2568" s="3"/>
      <c r="CN2568" s="3"/>
      <c r="CO2568" s="3"/>
      <c r="CP2568" s="3"/>
      <c r="CQ2568" s="3"/>
      <c r="CR2568" s="3"/>
      <c r="CS2568" s="3"/>
      <c r="CT2568" s="3"/>
      <c r="CU2568" s="3"/>
      <c r="CV2568" s="3"/>
      <c r="CW2568" s="3"/>
      <c r="CX2568" s="3"/>
      <c r="CY2568" s="3"/>
      <c r="CZ2568" s="3"/>
      <c r="DA2568" s="3"/>
      <c r="DB2568" s="3"/>
      <c r="DC2568" s="3"/>
      <c r="DD2568" s="3"/>
      <c r="DE2568" s="3"/>
      <c r="DF2568" s="3"/>
      <c r="DG2568" s="3"/>
      <c r="DH2568" s="3"/>
      <c r="DI2568" s="3"/>
      <c r="DJ2568" s="3"/>
      <c r="DK2568" s="3"/>
      <c r="DL2568" s="3"/>
      <c r="DM2568" s="3"/>
      <c r="DN2568" s="3"/>
      <c r="DO2568" s="3"/>
      <c r="DP2568" s="3"/>
      <c r="DQ2568" s="3"/>
      <c r="DR2568" s="3"/>
      <c r="DS2568" s="3"/>
      <c r="DT2568" s="3"/>
      <c r="DU2568" s="3"/>
      <c r="DV2568" s="3"/>
      <c r="DW2568" s="3"/>
      <c r="DX2568" s="3"/>
      <c r="DY2568" s="3"/>
      <c r="DZ2568" s="3"/>
      <c r="EA2568" s="3"/>
      <c r="EB2568" s="3"/>
      <c r="EC2568" s="3"/>
      <c r="ED2568" s="3"/>
      <c r="EE2568" s="3"/>
      <c r="EF2568" s="3"/>
      <c r="EG2568" s="3"/>
      <c r="EH2568" s="3"/>
      <c r="EI2568" s="3"/>
      <c r="EJ2568" s="3"/>
      <c r="EK2568" s="3"/>
      <c r="EL2568" s="3"/>
      <c r="EM2568" s="3"/>
      <c r="EN2568" s="3"/>
    </row>
    <row r="2569" spans="1:144" x14ac:dyDescent="0.2">
      <c r="A2569" s="138"/>
      <c r="B2569" s="56"/>
      <c r="C2569" s="41"/>
      <c r="D2569" s="38"/>
      <c r="E2569" s="42"/>
      <c r="F2569" s="1"/>
      <c r="G2569" s="51"/>
      <c r="H2569" s="43"/>
      <c r="I2569" s="51"/>
      <c r="J2569" s="41"/>
      <c r="K2569" s="41"/>
      <c r="L2569" s="2"/>
      <c r="M2569" s="42"/>
      <c r="N2569" s="5"/>
      <c r="O2569" s="4"/>
      <c r="P2569" s="4"/>
      <c r="Q2569" s="4"/>
      <c r="R2569" s="5"/>
      <c r="S2569" s="3"/>
      <c r="T2569" s="4"/>
      <c r="U2569" s="5"/>
      <c r="V2569" s="5"/>
      <c r="W2569" s="5"/>
      <c r="X2569" s="4"/>
      <c r="Y2569" s="6"/>
      <c r="Z2569" s="4"/>
      <c r="AA2569" s="4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  <c r="BO2569" s="3"/>
      <c r="BP2569" s="3"/>
      <c r="BQ2569" s="3"/>
      <c r="BR2569" s="3"/>
      <c r="BS2569" s="3"/>
      <c r="BT2569" s="3"/>
      <c r="BU2569" s="3"/>
      <c r="BV2569" s="3"/>
      <c r="BW2569" s="3"/>
      <c r="BX2569" s="3"/>
      <c r="BY2569" s="3"/>
      <c r="BZ2569" s="3"/>
      <c r="CA2569" s="3"/>
      <c r="CB2569" s="3"/>
      <c r="CC2569" s="3"/>
      <c r="CD2569" s="3"/>
      <c r="CE2569" s="3"/>
      <c r="CF2569" s="3"/>
      <c r="CG2569" s="3"/>
      <c r="CH2569" s="3"/>
      <c r="CI2569" s="3"/>
      <c r="CJ2569" s="3"/>
      <c r="CK2569" s="3"/>
      <c r="CL2569" s="3"/>
      <c r="CM2569" s="3"/>
      <c r="CN2569" s="3"/>
      <c r="CO2569" s="3"/>
      <c r="CP2569" s="3"/>
      <c r="CQ2569" s="3"/>
      <c r="CR2569" s="3"/>
      <c r="CS2569" s="3"/>
      <c r="CT2569" s="3"/>
      <c r="CU2569" s="3"/>
      <c r="CV2569" s="3"/>
      <c r="CW2569" s="3"/>
      <c r="CX2569" s="3"/>
      <c r="CY2569" s="3"/>
      <c r="CZ2569" s="3"/>
      <c r="DA2569" s="3"/>
      <c r="DB2569" s="3"/>
      <c r="DC2569" s="3"/>
      <c r="DD2569" s="3"/>
      <c r="DE2569" s="3"/>
      <c r="DF2569" s="3"/>
      <c r="DG2569" s="3"/>
      <c r="DH2569" s="3"/>
      <c r="DI2569" s="3"/>
      <c r="DJ2569" s="3"/>
      <c r="DK2569" s="3"/>
      <c r="DL2569" s="3"/>
      <c r="DM2569" s="3"/>
      <c r="DN2569" s="3"/>
      <c r="DO2569" s="3"/>
      <c r="DP2569" s="3"/>
      <c r="DQ2569" s="3"/>
      <c r="DR2569" s="3"/>
      <c r="DS2569" s="3"/>
      <c r="DT2569" s="3"/>
      <c r="DU2569" s="3"/>
      <c r="DV2569" s="3"/>
      <c r="DW2569" s="3"/>
      <c r="DX2569" s="3"/>
      <c r="DY2569" s="3"/>
      <c r="DZ2569" s="3"/>
      <c r="EA2569" s="3"/>
      <c r="EB2569" s="3"/>
      <c r="EC2569" s="3"/>
      <c r="ED2569" s="3"/>
      <c r="EE2569" s="3"/>
      <c r="EF2569" s="3"/>
      <c r="EG2569" s="3"/>
      <c r="EH2569" s="3"/>
      <c r="EI2569" s="3"/>
      <c r="EJ2569" s="3"/>
      <c r="EK2569" s="3"/>
      <c r="EL2569" s="3"/>
      <c r="EM2569" s="3"/>
      <c r="EN2569" s="3"/>
    </row>
    <row r="2570" spans="1:144" x14ac:dyDescent="0.2">
      <c r="A2570" s="138"/>
      <c r="B2570" s="3"/>
      <c r="C2570" s="40"/>
      <c r="D2570" s="39"/>
      <c r="E2570" s="45"/>
      <c r="F2570" s="57"/>
      <c r="G2570" s="57"/>
      <c r="H2570" s="3"/>
      <c r="I2570" s="46"/>
      <c r="J2570" s="3"/>
      <c r="K2570" s="40"/>
      <c r="L2570" s="2"/>
      <c r="M2570" s="42"/>
      <c r="N2570" s="4"/>
      <c r="O2570" s="4"/>
      <c r="P2570" s="4"/>
      <c r="Q2570" s="4"/>
      <c r="R2570" s="5"/>
      <c r="S2570" s="3"/>
      <c r="T2570" s="4"/>
      <c r="U2570" s="5"/>
      <c r="V2570" s="5"/>
      <c r="W2570" s="5"/>
      <c r="X2570" s="4"/>
      <c r="Y2570" s="6"/>
      <c r="Z2570" s="4"/>
      <c r="AA2570" s="4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/>
      <c r="BO2570" s="3"/>
      <c r="BP2570" s="3"/>
      <c r="BQ2570" s="3"/>
      <c r="BR2570" s="3"/>
      <c r="BS2570" s="3"/>
      <c r="BT2570" s="3"/>
      <c r="BU2570" s="3"/>
      <c r="BV2570" s="3"/>
      <c r="BW2570" s="3"/>
      <c r="BX2570" s="3"/>
      <c r="BY2570" s="3"/>
      <c r="BZ2570" s="3"/>
      <c r="CA2570" s="3"/>
      <c r="CB2570" s="3"/>
      <c r="CC2570" s="3"/>
      <c r="CD2570" s="3"/>
      <c r="CE2570" s="3"/>
      <c r="CF2570" s="3"/>
      <c r="CG2570" s="3"/>
      <c r="CH2570" s="3"/>
      <c r="CI2570" s="3"/>
      <c r="CJ2570" s="3"/>
      <c r="CK2570" s="3"/>
      <c r="CL2570" s="3"/>
      <c r="CM2570" s="3"/>
      <c r="CN2570" s="3"/>
      <c r="CO2570" s="3"/>
      <c r="CP2570" s="3"/>
      <c r="CQ2570" s="3"/>
      <c r="CR2570" s="3"/>
      <c r="CS2570" s="3"/>
      <c r="CT2570" s="3"/>
      <c r="CU2570" s="3"/>
      <c r="CV2570" s="3"/>
      <c r="CW2570" s="3"/>
      <c r="CX2570" s="3"/>
      <c r="CY2570" s="3"/>
      <c r="CZ2570" s="3"/>
      <c r="DA2570" s="3"/>
      <c r="DB2570" s="3"/>
      <c r="DC2570" s="3"/>
      <c r="DD2570" s="3"/>
      <c r="DE2570" s="3"/>
      <c r="DF2570" s="3"/>
      <c r="DG2570" s="3"/>
      <c r="DH2570" s="3"/>
      <c r="DI2570" s="3"/>
      <c r="DJ2570" s="3"/>
      <c r="DK2570" s="3"/>
      <c r="DL2570" s="3"/>
      <c r="DM2570" s="3"/>
      <c r="DN2570" s="3"/>
      <c r="DO2570" s="3"/>
      <c r="DP2570" s="3"/>
      <c r="DQ2570" s="3"/>
      <c r="DR2570" s="3"/>
      <c r="DS2570" s="3"/>
      <c r="DT2570" s="3"/>
      <c r="DU2570" s="3"/>
      <c r="DV2570" s="3"/>
      <c r="DW2570" s="3"/>
      <c r="DX2570" s="3"/>
      <c r="DY2570" s="3"/>
      <c r="DZ2570" s="3"/>
      <c r="EA2570" s="3"/>
      <c r="EB2570" s="3"/>
      <c r="EC2570" s="3"/>
      <c r="ED2570" s="3"/>
      <c r="EE2570" s="3"/>
      <c r="EF2570" s="3"/>
      <c r="EG2570" s="3"/>
      <c r="EH2570" s="3"/>
      <c r="EI2570" s="3"/>
      <c r="EJ2570" s="3"/>
      <c r="EK2570" s="3"/>
      <c r="EL2570" s="3"/>
      <c r="EM2570" s="3"/>
      <c r="EN2570" s="3"/>
    </row>
    <row r="2571" spans="1:144" x14ac:dyDescent="0.2">
      <c r="A2571" s="138"/>
      <c r="B2571" s="3"/>
      <c r="C2571" s="40"/>
      <c r="D2571" s="39"/>
      <c r="E2571" s="45"/>
      <c r="F2571" s="57"/>
      <c r="G2571" s="57"/>
      <c r="H2571" s="3"/>
      <c r="I2571" s="46"/>
      <c r="J2571" s="3"/>
      <c r="K2571" s="40"/>
      <c r="L2571" s="2"/>
      <c r="M2571" s="42"/>
      <c r="N2571" s="4"/>
      <c r="O2571" s="4"/>
      <c r="P2571" s="4"/>
      <c r="Q2571" s="4"/>
      <c r="R2571" s="5"/>
      <c r="S2571" s="3"/>
      <c r="T2571" s="4"/>
      <c r="U2571" s="5"/>
      <c r="V2571" s="5"/>
      <c r="W2571" s="5"/>
      <c r="X2571" s="4"/>
      <c r="Y2571" s="6"/>
      <c r="Z2571" s="4"/>
      <c r="AA2571" s="4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/>
      <c r="BO2571" s="3"/>
      <c r="BP2571" s="3"/>
      <c r="BQ2571" s="3"/>
      <c r="BR2571" s="3"/>
      <c r="BS2571" s="3"/>
      <c r="BT2571" s="3"/>
      <c r="BU2571" s="3"/>
      <c r="BV2571" s="3"/>
      <c r="BW2571" s="3"/>
      <c r="BX2571" s="3"/>
      <c r="BY2571" s="3"/>
      <c r="BZ2571" s="3"/>
      <c r="CA2571" s="3"/>
      <c r="CB2571" s="3"/>
      <c r="CC2571" s="3"/>
      <c r="CD2571" s="3"/>
      <c r="CE2571" s="3"/>
      <c r="CF2571" s="3"/>
      <c r="CG2571" s="3"/>
      <c r="CH2571" s="3"/>
      <c r="CI2571" s="3"/>
      <c r="CJ2571" s="3"/>
      <c r="CK2571" s="3"/>
      <c r="CL2571" s="3"/>
      <c r="CM2571" s="3"/>
      <c r="CN2571" s="3"/>
      <c r="CO2571" s="3"/>
      <c r="CP2571" s="3"/>
      <c r="CQ2571" s="3"/>
      <c r="CR2571" s="3"/>
      <c r="CS2571" s="3"/>
      <c r="CT2571" s="3"/>
      <c r="CU2571" s="3"/>
      <c r="CV2571" s="3"/>
      <c r="CW2571" s="3"/>
      <c r="CX2571" s="3"/>
      <c r="CY2571" s="3"/>
      <c r="CZ2571" s="3"/>
      <c r="DA2571" s="3"/>
      <c r="DB2571" s="3"/>
      <c r="DC2571" s="3"/>
      <c r="DD2571" s="3"/>
      <c r="DE2571" s="3"/>
      <c r="DF2571" s="3"/>
      <c r="DG2571" s="3"/>
      <c r="DH2571" s="3"/>
      <c r="DI2571" s="3"/>
      <c r="DJ2571" s="3"/>
      <c r="DK2571" s="3"/>
      <c r="DL2571" s="3"/>
      <c r="DM2571" s="3"/>
      <c r="DN2571" s="3"/>
      <c r="DO2571" s="3"/>
      <c r="DP2571" s="3"/>
      <c r="DQ2571" s="3"/>
      <c r="DR2571" s="3"/>
      <c r="DS2571" s="3"/>
      <c r="DT2571" s="3"/>
      <c r="DU2571" s="3"/>
      <c r="DV2571" s="3"/>
      <c r="DW2571" s="3"/>
      <c r="DX2571" s="3"/>
      <c r="DY2571" s="3"/>
      <c r="DZ2571" s="3"/>
      <c r="EA2571" s="3"/>
      <c r="EB2571" s="3"/>
      <c r="EC2571" s="3"/>
      <c r="ED2571" s="3"/>
      <c r="EE2571" s="3"/>
      <c r="EF2571" s="3"/>
      <c r="EG2571" s="3"/>
      <c r="EH2571" s="3"/>
      <c r="EI2571" s="3"/>
      <c r="EJ2571" s="3"/>
      <c r="EK2571" s="3"/>
      <c r="EL2571" s="3"/>
      <c r="EM2571" s="3"/>
      <c r="EN2571" s="3"/>
    </row>
    <row r="2572" spans="1:144" x14ac:dyDescent="0.2">
      <c r="A2572" s="138"/>
      <c r="B2572" s="3"/>
      <c r="C2572" s="40"/>
      <c r="D2572" s="39"/>
      <c r="E2572" s="45"/>
      <c r="F2572" s="57"/>
      <c r="G2572" s="57"/>
      <c r="H2572" s="3"/>
      <c r="I2572" s="46"/>
      <c r="J2572" s="3"/>
      <c r="K2572" s="40"/>
      <c r="L2572" s="2"/>
      <c r="M2572" s="42"/>
      <c r="N2572" s="4"/>
      <c r="O2572" s="4"/>
      <c r="P2572" s="4"/>
      <c r="Q2572" s="4"/>
      <c r="R2572" s="5"/>
      <c r="S2572" s="3"/>
      <c r="T2572" s="4"/>
      <c r="U2572" s="5"/>
      <c r="V2572" s="5"/>
      <c r="W2572" s="5"/>
      <c r="X2572" s="4"/>
      <c r="Y2572" s="6"/>
      <c r="Z2572" s="4"/>
      <c r="AA2572" s="4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/>
      <c r="BO2572" s="3"/>
      <c r="BP2572" s="3"/>
      <c r="BQ2572" s="3"/>
      <c r="BR2572" s="3"/>
      <c r="BS2572" s="3"/>
      <c r="BT2572" s="3"/>
      <c r="BU2572" s="3"/>
      <c r="BV2572" s="3"/>
      <c r="BW2572" s="3"/>
      <c r="BX2572" s="3"/>
      <c r="BY2572" s="3"/>
      <c r="BZ2572" s="3"/>
      <c r="CA2572" s="3"/>
      <c r="CB2572" s="3"/>
      <c r="CC2572" s="3"/>
      <c r="CD2572" s="3"/>
      <c r="CE2572" s="3"/>
      <c r="CF2572" s="3"/>
      <c r="CG2572" s="3"/>
      <c r="CH2572" s="3"/>
      <c r="CI2572" s="3"/>
      <c r="CJ2572" s="3"/>
      <c r="CK2572" s="3"/>
      <c r="CL2572" s="3"/>
      <c r="CM2572" s="3"/>
      <c r="CN2572" s="3"/>
      <c r="CO2572" s="3"/>
      <c r="CP2572" s="3"/>
      <c r="CQ2572" s="3"/>
      <c r="CR2572" s="3"/>
      <c r="CS2572" s="3"/>
      <c r="CT2572" s="3"/>
      <c r="CU2572" s="3"/>
      <c r="CV2572" s="3"/>
      <c r="CW2572" s="3"/>
      <c r="CX2572" s="3"/>
      <c r="CY2572" s="3"/>
      <c r="CZ2572" s="3"/>
      <c r="DA2572" s="3"/>
      <c r="DB2572" s="3"/>
      <c r="DC2572" s="3"/>
      <c r="DD2572" s="3"/>
      <c r="DE2572" s="3"/>
      <c r="DF2572" s="3"/>
      <c r="DG2572" s="3"/>
      <c r="DH2572" s="3"/>
      <c r="DI2572" s="3"/>
      <c r="DJ2572" s="3"/>
      <c r="DK2572" s="3"/>
      <c r="DL2572" s="3"/>
      <c r="DM2572" s="3"/>
      <c r="DN2572" s="3"/>
      <c r="DO2572" s="3"/>
      <c r="DP2572" s="3"/>
      <c r="DQ2572" s="3"/>
      <c r="DR2572" s="3"/>
      <c r="DS2572" s="3"/>
      <c r="DT2572" s="3"/>
      <c r="DU2572" s="3"/>
      <c r="DV2572" s="3"/>
      <c r="DW2572" s="3"/>
      <c r="DX2572" s="3"/>
      <c r="DY2572" s="3"/>
      <c r="DZ2572" s="3"/>
      <c r="EA2572" s="3"/>
      <c r="EB2572" s="3"/>
      <c r="EC2572" s="3"/>
      <c r="ED2572" s="3"/>
      <c r="EE2572" s="3"/>
      <c r="EF2572" s="3"/>
      <c r="EG2572" s="3"/>
      <c r="EH2572" s="3"/>
      <c r="EI2572" s="3"/>
      <c r="EJ2572" s="3"/>
      <c r="EK2572" s="3"/>
      <c r="EL2572" s="3"/>
      <c r="EM2572" s="3"/>
      <c r="EN2572" s="3"/>
    </row>
    <row r="2573" spans="1:144" x14ac:dyDescent="0.2">
      <c r="A2573" s="138"/>
      <c r="B2573" s="3"/>
      <c r="C2573" s="40"/>
      <c r="D2573" s="39"/>
      <c r="E2573" s="45"/>
      <c r="F2573" s="57"/>
      <c r="G2573" s="57"/>
      <c r="H2573" s="3"/>
      <c r="I2573" s="46"/>
      <c r="J2573" s="3"/>
      <c r="K2573" s="40"/>
      <c r="L2573" s="2"/>
      <c r="M2573" s="42"/>
      <c r="N2573" s="4"/>
      <c r="O2573" s="4"/>
      <c r="P2573" s="4"/>
      <c r="Q2573" s="4"/>
      <c r="R2573" s="5"/>
      <c r="S2573" s="3"/>
      <c r="T2573" s="4"/>
      <c r="U2573" s="5"/>
      <c r="V2573" s="5"/>
      <c r="W2573" s="5"/>
      <c r="X2573" s="4"/>
      <c r="Y2573" s="6"/>
      <c r="Z2573" s="4"/>
      <c r="AA2573" s="4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/>
      <c r="BO2573" s="3"/>
      <c r="BP2573" s="3"/>
      <c r="BQ2573" s="3"/>
      <c r="BR2573" s="3"/>
      <c r="BS2573" s="3"/>
      <c r="BT2573" s="3"/>
      <c r="BU2573" s="3"/>
      <c r="BV2573" s="3"/>
      <c r="BW2573" s="3"/>
      <c r="BX2573" s="3"/>
      <c r="BY2573" s="3"/>
      <c r="BZ2573" s="3"/>
      <c r="CA2573" s="3"/>
      <c r="CB2573" s="3"/>
      <c r="CC2573" s="3"/>
      <c r="CD2573" s="3"/>
      <c r="CE2573" s="3"/>
      <c r="CF2573" s="3"/>
      <c r="CG2573" s="3"/>
      <c r="CH2573" s="3"/>
      <c r="CI2573" s="3"/>
      <c r="CJ2573" s="3"/>
      <c r="CK2573" s="3"/>
      <c r="CL2573" s="3"/>
      <c r="CM2573" s="3"/>
      <c r="CN2573" s="3"/>
      <c r="CO2573" s="3"/>
      <c r="CP2573" s="3"/>
      <c r="CQ2573" s="3"/>
      <c r="CR2573" s="3"/>
      <c r="CS2573" s="3"/>
      <c r="CT2573" s="3"/>
      <c r="CU2573" s="3"/>
      <c r="CV2573" s="3"/>
      <c r="CW2573" s="3"/>
      <c r="CX2573" s="3"/>
      <c r="CY2573" s="3"/>
      <c r="CZ2573" s="3"/>
      <c r="DA2573" s="3"/>
      <c r="DB2573" s="3"/>
      <c r="DC2573" s="3"/>
      <c r="DD2573" s="3"/>
      <c r="DE2573" s="3"/>
      <c r="DF2573" s="3"/>
      <c r="DG2573" s="3"/>
      <c r="DH2573" s="3"/>
      <c r="DI2573" s="3"/>
      <c r="DJ2573" s="3"/>
      <c r="DK2573" s="3"/>
      <c r="DL2573" s="3"/>
      <c r="DM2573" s="3"/>
      <c r="DN2573" s="3"/>
      <c r="DO2573" s="3"/>
      <c r="DP2573" s="3"/>
      <c r="DQ2573" s="3"/>
      <c r="DR2573" s="3"/>
      <c r="DS2573" s="3"/>
      <c r="DT2573" s="3"/>
      <c r="DU2573" s="3"/>
      <c r="DV2573" s="3"/>
      <c r="DW2573" s="3"/>
      <c r="DX2573" s="3"/>
      <c r="DY2573" s="3"/>
      <c r="DZ2573" s="3"/>
      <c r="EA2573" s="3"/>
      <c r="EB2573" s="3"/>
      <c r="EC2573" s="3"/>
      <c r="ED2573" s="3"/>
      <c r="EE2573" s="3"/>
      <c r="EF2573" s="3"/>
      <c r="EG2573" s="3"/>
      <c r="EH2573" s="3"/>
      <c r="EI2573" s="3"/>
      <c r="EJ2573" s="3"/>
      <c r="EK2573" s="3"/>
      <c r="EL2573" s="3"/>
      <c r="EM2573" s="3"/>
      <c r="EN2573" s="3"/>
    </row>
    <row r="2574" spans="1:144" x14ac:dyDescent="0.2">
      <c r="A2574" s="138"/>
      <c r="B2574" s="3"/>
      <c r="C2574" s="40"/>
      <c r="D2574" s="39"/>
      <c r="E2574" s="45"/>
      <c r="F2574" s="57"/>
      <c r="G2574" s="57"/>
      <c r="H2574" s="3"/>
      <c r="I2574" s="46"/>
      <c r="J2574" s="3"/>
      <c r="K2574" s="40"/>
      <c r="L2574" s="2"/>
      <c r="M2574" s="42"/>
      <c r="N2574" s="4"/>
      <c r="O2574" s="4"/>
      <c r="P2574" s="4"/>
      <c r="Q2574" s="4"/>
      <c r="R2574" s="5"/>
      <c r="S2574" s="3"/>
      <c r="T2574" s="4"/>
      <c r="U2574" s="5"/>
      <c r="V2574" s="5"/>
      <c r="W2574" s="5"/>
      <c r="X2574" s="4"/>
      <c r="Y2574" s="6"/>
      <c r="Z2574" s="4"/>
      <c r="AA2574" s="4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/>
      <c r="BO2574" s="3"/>
      <c r="BP2574" s="3"/>
      <c r="BQ2574" s="3"/>
      <c r="BR2574" s="3"/>
      <c r="BS2574" s="3"/>
      <c r="BT2574" s="3"/>
      <c r="BU2574" s="3"/>
      <c r="BV2574" s="3"/>
      <c r="BW2574" s="3"/>
      <c r="BX2574" s="3"/>
      <c r="BY2574" s="3"/>
      <c r="BZ2574" s="3"/>
      <c r="CA2574" s="3"/>
      <c r="CB2574" s="3"/>
      <c r="CC2574" s="3"/>
      <c r="CD2574" s="3"/>
      <c r="CE2574" s="3"/>
      <c r="CF2574" s="3"/>
      <c r="CG2574" s="3"/>
      <c r="CH2574" s="3"/>
      <c r="CI2574" s="3"/>
      <c r="CJ2574" s="3"/>
      <c r="CK2574" s="3"/>
      <c r="CL2574" s="3"/>
      <c r="CM2574" s="3"/>
      <c r="CN2574" s="3"/>
      <c r="CO2574" s="3"/>
      <c r="CP2574" s="3"/>
      <c r="CQ2574" s="3"/>
      <c r="CR2574" s="3"/>
      <c r="CS2574" s="3"/>
      <c r="CT2574" s="3"/>
      <c r="CU2574" s="3"/>
      <c r="CV2574" s="3"/>
      <c r="CW2574" s="3"/>
      <c r="CX2574" s="3"/>
      <c r="CY2574" s="3"/>
      <c r="CZ2574" s="3"/>
      <c r="DA2574" s="3"/>
      <c r="DB2574" s="3"/>
      <c r="DC2574" s="3"/>
      <c r="DD2574" s="3"/>
      <c r="DE2574" s="3"/>
      <c r="DF2574" s="3"/>
      <c r="DG2574" s="3"/>
      <c r="DH2574" s="3"/>
      <c r="DI2574" s="3"/>
      <c r="DJ2574" s="3"/>
      <c r="DK2574" s="3"/>
      <c r="DL2574" s="3"/>
      <c r="DM2574" s="3"/>
      <c r="DN2574" s="3"/>
      <c r="DO2574" s="3"/>
      <c r="DP2574" s="3"/>
      <c r="DQ2574" s="3"/>
      <c r="DR2574" s="3"/>
      <c r="DS2574" s="3"/>
      <c r="DT2574" s="3"/>
      <c r="DU2574" s="3"/>
      <c r="DV2574" s="3"/>
      <c r="DW2574" s="3"/>
      <c r="DX2574" s="3"/>
      <c r="DY2574" s="3"/>
      <c r="DZ2574" s="3"/>
      <c r="EA2574" s="3"/>
      <c r="EB2574" s="3"/>
      <c r="EC2574" s="3"/>
      <c r="ED2574" s="3"/>
      <c r="EE2574" s="3"/>
      <c r="EF2574" s="3"/>
      <c r="EG2574" s="3"/>
      <c r="EH2574" s="3"/>
      <c r="EI2574" s="3"/>
      <c r="EJ2574" s="3"/>
      <c r="EK2574" s="3"/>
      <c r="EL2574" s="3"/>
      <c r="EM2574" s="3"/>
      <c r="EN2574" s="3"/>
    </row>
    <row r="2575" spans="1:144" x14ac:dyDescent="0.2">
      <c r="A2575" s="138"/>
      <c r="B2575" s="3"/>
      <c r="C2575" s="40"/>
      <c r="D2575" s="39"/>
      <c r="E2575" s="45"/>
      <c r="F2575" s="57"/>
      <c r="G2575" s="57"/>
      <c r="H2575" s="3"/>
      <c r="I2575" s="46"/>
      <c r="J2575" s="3"/>
      <c r="K2575" s="40"/>
      <c r="L2575" s="2"/>
      <c r="M2575" s="42"/>
      <c r="N2575" s="4"/>
      <c r="O2575" s="4"/>
      <c r="P2575" s="4"/>
      <c r="Q2575" s="4"/>
      <c r="R2575" s="5"/>
      <c r="S2575" s="3"/>
      <c r="T2575" s="4"/>
      <c r="U2575" s="5"/>
      <c r="V2575" s="5"/>
      <c r="W2575" s="5"/>
      <c r="X2575" s="4"/>
      <c r="Y2575" s="6"/>
      <c r="Z2575" s="4"/>
      <c r="AA2575" s="4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/>
      <c r="BO2575" s="3"/>
      <c r="BP2575" s="3"/>
      <c r="BQ2575" s="3"/>
      <c r="BR2575" s="3"/>
      <c r="BS2575" s="3"/>
      <c r="BT2575" s="3"/>
      <c r="BU2575" s="3"/>
      <c r="BV2575" s="3"/>
      <c r="BW2575" s="3"/>
      <c r="BX2575" s="3"/>
      <c r="BY2575" s="3"/>
      <c r="BZ2575" s="3"/>
      <c r="CA2575" s="3"/>
      <c r="CB2575" s="3"/>
      <c r="CC2575" s="3"/>
      <c r="CD2575" s="3"/>
      <c r="CE2575" s="3"/>
      <c r="CF2575" s="3"/>
      <c r="CG2575" s="3"/>
      <c r="CH2575" s="3"/>
      <c r="CI2575" s="3"/>
      <c r="CJ2575" s="3"/>
      <c r="CK2575" s="3"/>
      <c r="CL2575" s="3"/>
      <c r="CM2575" s="3"/>
      <c r="CN2575" s="3"/>
      <c r="CO2575" s="3"/>
      <c r="CP2575" s="3"/>
      <c r="CQ2575" s="3"/>
      <c r="CR2575" s="3"/>
      <c r="CS2575" s="3"/>
      <c r="CT2575" s="3"/>
      <c r="CU2575" s="3"/>
      <c r="CV2575" s="3"/>
      <c r="CW2575" s="3"/>
      <c r="CX2575" s="3"/>
      <c r="CY2575" s="3"/>
      <c r="CZ2575" s="3"/>
      <c r="DA2575" s="3"/>
      <c r="DB2575" s="3"/>
      <c r="DC2575" s="3"/>
      <c r="DD2575" s="3"/>
      <c r="DE2575" s="3"/>
      <c r="DF2575" s="3"/>
      <c r="DG2575" s="3"/>
      <c r="DH2575" s="3"/>
      <c r="DI2575" s="3"/>
      <c r="DJ2575" s="3"/>
      <c r="DK2575" s="3"/>
      <c r="DL2575" s="3"/>
      <c r="DM2575" s="3"/>
      <c r="DN2575" s="3"/>
      <c r="DO2575" s="3"/>
      <c r="DP2575" s="3"/>
      <c r="DQ2575" s="3"/>
      <c r="DR2575" s="3"/>
      <c r="DS2575" s="3"/>
      <c r="DT2575" s="3"/>
      <c r="DU2575" s="3"/>
      <c r="DV2575" s="3"/>
      <c r="DW2575" s="3"/>
      <c r="DX2575" s="3"/>
      <c r="DY2575" s="3"/>
      <c r="DZ2575" s="3"/>
      <c r="EA2575" s="3"/>
      <c r="EB2575" s="3"/>
      <c r="EC2575" s="3"/>
      <c r="ED2575" s="3"/>
      <c r="EE2575" s="3"/>
      <c r="EF2575" s="3"/>
      <c r="EG2575" s="3"/>
      <c r="EH2575" s="3"/>
      <c r="EI2575" s="3"/>
      <c r="EJ2575" s="3"/>
      <c r="EK2575" s="3"/>
      <c r="EL2575" s="3"/>
      <c r="EM2575" s="3"/>
      <c r="EN2575" s="3"/>
    </row>
    <row r="2576" spans="1:144" x14ac:dyDescent="0.2">
      <c r="A2576" s="138"/>
      <c r="B2576" s="3"/>
      <c r="C2576" s="40"/>
      <c r="D2576" s="39"/>
      <c r="E2576" s="45"/>
      <c r="F2576" s="57"/>
      <c r="G2576" s="57"/>
      <c r="H2576" s="3"/>
      <c r="I2576" s="46"/>
      <c r="J2576" s="3"/>
      <c r="K2576" s="40"/>
      <c r="L2576" s="2"/>
      <c r="M2576" s="42"/>
      <c r="N2576" s="4"/>
      <c r="O2576" s="4"/>
      <c r="P2576" s="4"/>
      <c r="Q2576" s="4"/>
      <c r="R2576" s="5"/>
      <c r="S2576" s="3"/>
      <c r="T2576" s="4"/>
      <c r="U2576" s="5"/>
      <c r="V2576" s="5"/>
      <c r="W2576" s="5"/>
      <c r="X2576" s="4"/>
      <c r="Y2576" s="6"/>
      <c r="Z2576" s="4"/>
      <c r="AA2576" s="4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/>
      <c r="BO2576" s="3"/>
      <c r="BP2576" s="3"/>
      <c r="BQ2576" s="3"/>
      <c r="BR2576" s="3"/>
      <c r="BS2576" s="3"/>
      <c r="BT2576" s="3"/>
      <c r="BU2576" s="3"/>
      <c r="BV2576" s="3"/>
      <c r="BW2576" s="3"/>
      <c r="BX2576" s="3"/>
      <c r="BY2576" s="3"/>
      <c r="BZ2576" s="3"/>
      <c r="CA2576" s="3"/>
      <c r="CB2576" s="3"/>
      <c r="CC2576" s="3"/>
      <c r="CD2576" s="3"/>
      <c r="CE2576" s="3"/>
      <c r="CF2576" s="3"/>
      <c r="CG2576" s="3"/>
      <c r="CH2576" s="3"/>
      <c r="CI2576" s="3"/>
      <c r="CJ2576" s="3"/>
      <c r="CK2576" s="3"/>
      <c r="CL2576" s="3"/>
      <c r="CM2576" s="3"/>
      <c r="CN2576" s="3"/>
      <c r="CO2576" s="3"/>
      <c r="CP2576" s="3"/>
      <c r="CQ2576" s="3"/>
      <c r="CR2576" s="3"/>
      <c r="CS2576" s="3"/>
      <c r="CT2576" s="3"/>
      <c r="CU2576" s="3"/>
      <c r="CV2576" s="3"/>
      <c r="CW2576" s="3"/>
      <c r="CX2576" s="3"/>
      <c r="CY2576" s="3"/>
      <c r="CZ2576" s="3"/>
      <c r="DA2576" s="3"/>
      <c r="DB2576" s="3"/>
      <c r="DC2576" s="3"/>
      <c r="DD2576" s="3"/>
      <c r="DE2576" s="3"/>
      <c r="DF2576" s="3"/>
      <c r="DG2576" s="3"/>
      <c r="DH2576" s="3"/>
      <c r="DI2576" s="3"/>
      <c r="DJ2576" s="3"/>
      <c r="DK2576" s="3"/>
      <c r="DL2576" s="3"/>
      <c r="DM2576" s="3"/>
      <c r="DN2576" s="3"/>
      <c r="DO2576" s="3"/>
      <c r="DP2576" s="3"/>
      <c r="DQ2576" s="3"/>
      <c r="DR2576" s="3"/>
      <c r="DS2576" s="3"/>
      <c r="DT2576" s="3"/>
      <c r="DU2576" s="3"/>
      <c r="DV2576" s="3"/>
      <c r="DW2576" s="3"/>
      <c r="DX2576" s="3"/>
      <c r="DY2576" s="3"/>
      <c r="DZ2576" s="3"/>
      <c r="EA2576" s="3"/>
      <c r="EB2576" s="3"/>
      <c r="EC2576" s="3"/>
      <c r="ED2576" s="3"/>
      <c r="EE2576" s="3"/>
      <c r="EF2576" s="3"/>
      <c r="EG2576" s="3"/>
      <c r="EH2576" s="3"/>
      <c r="EI2576" s="3"/>
      <c r="EJ2576" s="3"/>
      <c r="EK2576" s="3"/>
      <c r="EL2576" s="3"/>
      <c r="EM2576" s="3"/>
      <c r="EN2576" s="3"/>
    </row>
    <row r="2577" spans="1:144" x14ac:dyDescent="0.2">
      <c r="A2577" s="138"/>
      <c r="B2577" s="3"/>
      <c r="C2577" s="40"/>
      <c r="D2577" s="39"/>
      <c r="E2577" s="45"/>
      <c r="F2577" s="57"/>
      <c r="G2577" s="57"/>
      <c r="H2577" s="3"/>
      <c r="I2577" s="46"/>
      <c r="J2577" s="3"/>
      <c r="K2577" s="40"/>
      <c r="L2577" s="2"/>
      <c r="M2577" s="42"/>
      <c r="N2577" s="4"/>
      <c r="O2577" s="4"/>
      <c r="P2577" s="4"/>
      <c r="Q2577" s="4"/>
      <c r="R2577" s="5"/>
      <c r="S2577" s="3"/>
      <c r="T2577" s="4"/>
      <c r="U2577" s="5"/>
      <c r="V2577" s="5"/>
      <c r="W2577" s="5"/>
      <c r="X2577" s="4"/>
      <c r="Y2577" s="6"/>
      <c r="Z2577" s="4"/>
      <c r="AA2577" s="4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/>
      <c r="BO2577" s="3"/>
      <c r="BP2577" s="3"/>
      <c r="BQ2577" s="3"/>
      <c r="BR2577" s="3"/>
      <c r="BS2577" s="3"/>
      <c r="BT2577" s="3"/>
      <c r="BU2577" s="3"/>
      <c r="BV2577" s="3"/>
      <c r="BW2577" s="3"/>
      <c r="BX2577" s="3"/>
      <c r="BY2577" s="3"/>
      <c r="BZ2577" s="3"/>
      <c r="CA2577" s="3"/>
      <c r="CB2577" s="3"/>
      <c r="CC2577" s="3"/>
      <c r="CD2577" s="3"/>
      <c r="CE2577" s="3"/>
      <c r="CF2577" s="3"/>
      <c r="CG2577" s="3"/>
      <c r="CH2577" s="3"/>
      <c r="CI2577" s="3"/>
      <c r="CJ2577" s="3"/>
      <c r="CK2577" s="3"/>
      <c r="CL2577" s="3"/>
      <c r="CM2577" s="3"/>
      <c r="CN2577" s="3"/>
      <c r="CO2577" s="3"/>
      <c r="CP2577" s="3"/>
      <c r="CQ2577" s="3"/>
      <c r="CR2577" s="3"/>
      <c r="CS2577" s="3"/>
      <c r="CT2577" s="3"/>
      <c r="CU2577" s="3"/>
      <c r="CV2577" s="3"/>
      <c r="CW2577" s="3"/>
      <c r="CX2577" s="3"/>
      <c r="CY2577" s="3"/>
      <c r="CZ2577" s="3"/>
      <c r="DA2577" s="3"/>
      <c r="DB2577" s="3"/>
      <c r="DC2577" s="3"/>
      <c r="DD2577" s="3"/>
      <c r="DE2577" s="3"/>
      <c r="DF2577" s="3"/>
      <c r="DG2577" s="3"/>
      <c r="DH2577" s="3"/>
      <c r="DI2577" s="3"/>
      <c r="DJ2577" s="3"/>
      <c r="DK2577" s="3"/>
      <c r="DL2577" s="3"/>
      <c r="DM2577" s="3"/>
      <c r="DN2577" s="3"/>
      <c r="DO2577" s="3"/>
      <c r="DP2577" s="3"/>
      <c r="DQ2577" s="3"/>
      <c r="DR2577" s="3"/>
      <c r="DS2577" s="3"/>
      <c r="DT2577" s="3"/>
      <c r="DU2577" s="3"/>
      <c r="DV2577" s="3"/>
      <c r="DW2577" s="3"/>
      <c r="DX2577" s="3"/>
      <c r="DY2577" s="3"/>
      <c r="DZ2577" s="3"/>
      <c r="EA2577" s="3"/>
      <c r="EB2577" s="3"/>
      <c r="EC2577" s="3"/>
      <c r="ED2577" s="3"/>
      <c r="EE2577" s="3"/>
      <c r="EF2577" s="3"/>
      <c r="EG2577" s="3"/>
      <c r="EH2577" s="3"/>
      <c r="EI2577" s="3"/>
      <c r="EJ2577" s="3"/>
      <c r="EK2577" s="3"/>
      <c r="EL2577" s="3"/>
      <c r="EM2577" s="3"/>
      <c r="EN2577" s="3"/>
    </row>
    <row r="2578" spans="1:144" x14ac:dyDescent="0.2">
      <c r="A2578" s="138"/>
      <c r="B2578" s="3"/>
      <c r="C2578" s="40"/>
      <c r="D2578" s="39"/>
      <c r="E2578" s="45"/>
      <c r="F2578" s="57"/>
      <c r="G2578" s="57"/>
      <c r="H2578" s="3"/>
      <c r="I2578" s="46"/>
      <c r="J2578" s="3"/>
      <c r="K2578" s="40"/>
      <c r="L2578" s="2"/>
      <c r="M2578" s="42"/>
      <c r="N2578" s="4"/>
      <c r="O2578" s="4"/>
      <c r="P2578" s="4"/>
      <c r="Q2578" s="4"/>
      <c r="R2578" s="5"/>
      <c r="S2578" s="3"/>
      <c r="T2578" s="4"/>
      <c r="U2578" s="5"/>
      <c r="V2578" s="5"/>
      <c r="W2578" s="5"/>
      <c r="X2578" s="4"/>
      <c r="Y2578" s="6"/>
      <c r="Z2578" s="4"/>
      <c r="AA2578" s="4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/>
      <c r="BO2578" s="3"/>
      <c r="BP2578" s="3"/>
      <c r="BQ2578" s="3"/>
      <c r="BR2578" s="3"/>
      <c r="BS2578" s="3"/>
      <c r="BT2578" s="3"/>
      <c r="BU2578" s="3"/>
      <c r="BV2578" s="3"/>
      <c r="BW2578" s="3"/>
      <c r="BX2578" s="3"/>
      <c r="BY2578" s="3"/>
      <c r="BZ2578" s="3"/>
      <c r="CA2578" s="3"/>
      <c r="CB2578" s="3"/>
      <c r="CC2578" s="3"/>
      <c r="CD2578" s="3"/>
      <c r="CE2578" s="3"/>
      <c r="CF2578" s="3"/>
      <c r="CG2578" s="3"/>
      <c r="CH2578" s="3"/>
      <c r="CI2578" s="3"/>
      <c r="CJ2578" s="3"/>
      <c r="CK2578" s="3"/>
      <c r="CL2578" s="3"/>
      <c r="CM2578" s="3"/>
      <c r="CN2578" s="3"/>
      <c r="CO2578" s="3"/>
      <c r="CP2578" s="3"/>
      <c r="CQ2578" s="3"/>
      <c r="CR2578" s="3"/>
      <c r="CS2578" s="3"/>
      <c r="CT2578" s="3"/>
      <c r="CU2578" s="3"/>
      <c r="CV2578" s="3"/>
      <c r="CW2578" s="3"/>
      <c r="CX2578" s="3"/>
      <c r="CY2578" s="3"/>
      <c r="CZ2578" s="3"/>
      <c r="DA2578" s="3"/>
      <c r="DB2578" s="3"/>
      <c r="DC2578" s="3"/>
      <c r="DD2578" s="3"/>
      <c r="DE2578" s="3"/>
      <c r="DF2578" s="3"/>
      <c r="DG2578" s="3"/>
      <c r="DH2578" s="3"/>
      <c r="DI2578" s="3"/>
      <c r="DJ2578" s="3"/>
      <c r="DK2578" s="3"/>
      <c r="DL2578" s="3"/>
      <c r="DM2578" s="3"/>
      <c r="DN2578" s="3"/>
      <c r="DO2578" s="3"/>
      <c r="DP2578" s="3"/>
      <c r="DQ2578" s="3"/>
      <c r="DR2578" s="3"/>
      <c r="DS2578" s="3"/>
      <c r="DT2578" s="3"/>
      <c r="DU2578" s="3"/>
      <c r="DV2578" s="3"/>
      <c r="DW2578" s="3"/>
      <c r="DX2578" s="3"/>
      <c r="DY2578" s="3"/>
      <c r="DZ2578" s="3"/>
      <c r="EA2578" s="3"/>
      <c r="EB2578" s="3"/>
      <c r="EC2578" s="3"/>
      <c r="ED2578" s="3"/>
      <c r="EE2578" s="3"/>
      <c r="EF2578" s="3"/>
      <c r="EG2578" s="3"/>
      <c r="EH2578" s="3"/>
      <c r="EI2578" s="3"/>
      <c r="EJ2578" s="3"/>
      <c r="EK2578" s="3"/>
      <c r="EL2578" s="3"/>
      <c r="EM2578" s="3"/>
      <c r="EN2578" s="3"/>
    </row>
    <row r="2579" spans="1:144" x14ac:dyDescent="0.2">
      <c r="A2579" s="138"/>
      <c r="B2579" s="3"/>
      <c r="C2579" s="40"/>
      <c r="D2579" s="39"/>
      <c r="E2579" s="45"/>
      <c r="F2579" s="57"/>
      <c r="G2579" s="57"/>
      <c r="H2579" s="3"/>
      <c r="I2579" s="46"/>
      <c r="J2579" s="3"/>
      <c r="K2579" s="40"/>
      <c r="L2579" s="2"/>
      <c r="M2579" s="42"/>
      <c r="N2579" s="4"/>
      <c r="O2579" s="4"/>
      <c r="P2579" s="4"/>
      <c r="Q2579" s="4"/>
      <c r="R2579" s="5"/>
      <c r="S2579" s="3"/>
      <c r="T2579" s="4"/>
      <c r="U2579" s="5"/>
      <c r="V2579" s="5"/>
      <c r="W2579" s="5"/>
      <c r="X2579" s="4"/>
      <c r="Y2579" s="6"/>
      <c r="Z2579" s="4"/>
      <c r="AA2579" s="4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  <c r="BO2579" s="3"/>
      <c r="BP2579" s="3"/>
      <c r="BQ2579" s="3"/>
      <c r="BR2579" s="3"/>
      <c r="BS2579" s="3"/>
      <c r="BT2579" s="3"/>
      <c r="BU2579" s="3"/>
      <c r="BV2579" s="3"/>
      <c r="BW2579" s="3"/>
      <c r="BX2579" s="3"/>
      <c r="BY2579" s="3"/>
      <c r="BZ2579" s="3"/>
      <c r="CA2579" s="3"/>
      <c r="CB2579" s="3"/>
      <c r="CC2579" s="3"/>
      <c r="CD2579" s="3"/>
      <c r="CE2579" s="3"/>
      <c r="CF2579" s="3"/>
      <c r="CG2579" s="3"/>
      <c r="CH2579" s="3"/>
      <c r="CI2579" s="3"/>
      <c r="CJ2579" s="3"/>
      <c r="CK2579" s="3"/>
      <c r="CL2579" s="3"/>
      <c r="CM2579" s="3"/>
      <c r="CN2579" s="3"/>
      <c r="CO2579" s="3"/>
      <c r="CP2579" s="3"/>
      <c r="CQ2579" s="3"/>
      <c r="CR2579" s="3"/>
      <c r="CS2579" s="3"/>
      <c r="CT2579" s="3"/>
      <c r="CU2579" s="3"/>
      <c r="CV2579" s="3"/>
      <c r="CW2579" s="3"/>
      <c r="CX2579" s="3"/>
      <c r="CY2579" s="3"/>
      <c r="CZ2579" s="3"/>
      <c r="DA2579" s="3"/>
      <c r="DB2579" s="3"/>
      <c r="DC2579" s="3"/>
      <c r="DD2579" s="3"/>
      <c r="DE2579" s="3"/>
      <c r="DF2579" s="3"/>
      <c r="DG2579" s="3"/>
      <c r="DH2579" s="3"/>
      <c r="DI2579" s="3"/>
      <c r="DJ2579" s="3"/>
      <c r="DK2579" s="3"/>
      <c r="DL2579" s="3"/>
      <c r="DM2579" s="3"/>
      <c r="DN2579" s="3"/>
      <c r="DO2579" s="3"/>
      <c r="DP2579" s="3"/>
      <c r="DQ2579" s="3"/>
      <c r="DR2579" s="3"/>
      <c r="DS2579" s="3"/>
      <c r="DT2579" s="3"/>
      <c r="DU2579" s="3"/>
      <c r="DV2579" s="3"/>
      <c r="DW2579" s="3"/>
      <c r="DX2579" s="3"/>
      <c r="DY2579" s="3"/>
      <c r="DZ2579" s="3"/>
      <c r="EA2579" s="3"/>
      <c r="EB2579" s="3"/>
      <c r="EC2579" s="3"/>
      <c r="ED2579" s="3"/>
      <c r="EE2579" s="3"/>
      <c r="EF2579" s="3"/>
      <c r="EG2579" s="3"/>
      <c r="EH2579" s="3"/>
      <c r="EI2579" s="3"/>
      <c r="EJ2579" s="3"/>
      <c r="EK2579" s="3"/>
      <c r="EL2579" s="3"/>
      <c r="EM2579" s="3"/>
      <c r="EN2579" s="3"/>
    </row>
    <row r="2580" spans="1:144" x14ac:dyDescent="0.2">
      <c r="A2580" s="138"/>
      <c r="B2580" s="3"/>
      <c r="C2580" s="40"/>
      <c r="D2580" s="39"/>
      <c r="E2580" s="45"/>
      <c r="F2580" s="57"/>
      <c r="G2580" s="57"/>
      <c r="H2580" s="3"/>
      <c r="I2580" s="46"/>
      <c r="J2580" s="3"/>
      <c r="K2580" s="40"/>
      <c r="L2580" s="2"/>
      <c r="M2580" s="42"/>
      <c r="N2580" s="4"/>
      <c r="O2580" s="4"/>
      <c r="P2580" s="4"/>
      <c r="Q2580" s="4"/>
      <c r="R2580" s="5"/>
      <c r="S2580" s="3"/>
      <c r="T2580" s="4"/>
      <c r="U2580" s="5"/>
      <c r="V2580" s="5"/>
      <c r="W2580" s="5"/>
      <c r="X2580" s="4"/>
      <c r="Y2580" s="6"/>
      <c r="Z2580" s="4"/>
      <c r="AA2580" s="4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/>
      <c r="BO2580" s="3"/>
      <c r="BP2580" s="3"/>
      <c r="BQ2580" s="3"/>
      <c r="BR2580" s="3"/>
      <c r="BS2580" s="3"/>
      <c r="BT2580" s="3"/>
      <c r="BU2580" s="3"/>
      <c r="BV2580" s="3"/>
      <c r="BW2580" s="3"/>
      <c r="BX2580" s="3"/>
      <c r="BY2580" s="3"/>
      <c r="BZ2580" s="3"/>
      <c r="CA2580" s="3"/>
      <c r="CB2580" s="3"/>
      <c r="CC2580" s="3"/>
      <c r="CD2580" s="3"/>
      <c r="CE2580" s="3"/>
      <c r="CF2580" s="3"/>
      <c r="CG2580" s="3"/>
      <c r="CH2580" s="3"/>
      <c r="CI2580" s="3"/>
      <c r="CJ2580" s="3"/>
      <c r="CK2580" s="3"/>
      <c r="CL2580" s="3"/>
      <c r="CM2580" s="3"/>
      <c r="CN2580" s="3"/>
      <c r="CO2580" s="3"/>
      <c r="CP2580" s="3"/>
      <c r="CQ2580" s="3"/>
      <c r="CR2580" s="3"/>
      <c r="CS2580" s="3"/>
      <c r="CT2580" s="3"/>
      <c r="CU2580" s="3"/>
      <c r="CV2580" s="3"/>
      <c r="CW2580" s="3"/>
      <c r="CX2580" s="3"/>
      <c r="CY2580" s="3"/>
      <c r="CZ2580" s="3"/>
      <c r="DA2580" s="3"/>
      <c r="DB2580" s="3"/>
      <c r="DC2580" s="3"/>
      <c r="DD2580" s="3"/>
      <c r="DE2580" s="3"/>
      <c r="DF2580" s="3"/>
      <c r="DG2580" s="3"/>
      <c r="DH2580" s="3"/>
      <c r="DI2580" s="3"/>
      <c r="DJ2580" s="3"/>
      <c r="DK2580" s="3"/>
      <c r="DL2580" s="3"/>
      <c r="DM2580" s="3"/>
      <c r="DN2580" s="3"/>
      <c r="DO2580" s="3"/>
      <c r="DP2580" s="3"/>
      <c r="DQ2580" s="3"/>
      <c r="DR2580" s="3"/>
      <c r="DS2580" s="3"/>
      <c r="DT2580" s="3"/>
      <c r="DU2580" s="3"/>
      <c r="DV2580" s="3"/>
      <c r="DW2580" s="3"/>
      <c r="DX2580" s="3"/>
      <c r="DY2580" s="3"/>
      <c r="DZ2580" s="3"/>
      <c r="EA2580" s="3"/>
      <c r="EB2580" s="3"/>
      <c r="EC2580" s="3"/>
      <c r="ED2580" s="3"/>
      <c r="EE2580" s="3"/>
      <c r="EF2580" s="3"/>
      <c r="EG2580" s="3"/>
      <c r="EH2580" s="3"/>
      <c r="EI2580" s="3"/>
      <c r="EJ2580" s="3"/>
      <c r="EK2580" s="3"/>
      <c r="EL2580" s="3"/>
      <c r="EM2580" s="3"/>
      <c r="EN2580" s="3"/>
    </row>
    <row r="2581" spans="1:144" x14ac:dyDescent="0.2">
      <c r="A2581" s="138"/>
      <c r="B2581" s="3"/>
      <c r="C2581" s="40"/>
      <c r="D2581" s="39"/>
      <c r="E2581" s="45"/>
      <c r="F2581" s="57"/>
      <c r="G2581" s="57"/>
      <c r="H2581" s="3"/>
      <c r="I2581" s="46"/>
      <c r="J2581" s="3"/>
      <c r="K2581" s="40"/>
      <c r="L2581" s="2"/>
      <c r="M2581" s="42"/>
      <c r="N2581" s="4"/>
      <c r="O2581" s="4"/>
      <c r="P2581" s="4"/>
      <c r="Q2581" s="4"/>
      <c r="R2581" s="5"/>
      <c r="S2581" s="3"/>
      <c r="T2581" s="4"/>
      <c r="U2581" s="5"/>
      <c r="V2581" s="5"/>
      <c r="W2581" s="5"/>
      <c r="X2581" s="4"/>
      <c r="Y2581" s="6"/>
      <c r="Z2581" s="4"/>
      <c r="AA2581" s="4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/>
      <c r="BO2581" s="3"/>
      <c r="BP2581" s="3"/>
      <c r="BQ2581" s="3"/>
      <c r="BR2581" s="3"/>
      <c r="BS2581" s="3"/>
      <c r="BT2581" s="3"/>
      <c r="BU2581" s="3"/>
      <c r="BV2581" s="3"/>
      <c r="BW2581" s="3"/>
      <c r="BX2581" s="3"/>
      <c r="BY2581" s="3"/>
      <c r="BZ2581" s="3"/>
      <c r="CA2581" s="3"/>
      <c r="CB2581" s="3"/>
      <c r="CC2581" s="3"/>
      <c r="CD2581" s="3"/>
      <c r="CE2581" s="3"/>
      <c r="CF2581" s="3"/>
      <c r="CG2581" s="3"/>
      <c r="CH2581" s="3"/>
      <c r="CI2581" s="3"/>
      <c r="CJ2581" s="3"/>
      <c r="CK2581" s="3"/>
      <c r="CL2581" s="3"/>
      <c r="CM2581" s="3"/>
      <c r="CN2581" s="3"/>
      <c r="CO2581" s="3"/>
      <c r="CP2581" s="3"/>
      <c r="CQ2581" s="3"/>
      <c r="CR2581" s="3"/>
      <c r="CS2581" s="3"/>
      <c r="CT2581" s="3"/>
      <c r="CU2581" s="3"/>
      <c r="CV2581" s="3"/>
      <c r="CW2581" s="3"/>
      <c r="CX2581" s="3"/>
      <c r="CY2581" s="3"/>
      <c r="CZ2581" s="3"/>
      <c r="DA2581" s="3"/>
      <c r="DB2581" s="3"/>
      <c r="DC2581" s="3"/>
      <c r="DD2581" s="3"/>
      <c r="DE2581" s="3"/>
      <c r="DF2581" s="3"/>
      <c r="DG2581" s="3"/>
      <c r="DH2581" s="3"/>
      <c r="DI2581" s="3"/>
      <c r="DJ2581" s="3"/>
      <c r="DK2581" s="3"/>
      <c r="DL2581" s="3"/>
      <c r="DM2581" s="3"/>
      <c r="DN2581" s="3"/>
      <c r="DO2581" s="3"/>
      <c r="DP2581" s="3"/>
      <c r="DQ2581" s="3"/>
      <c r="DR2581" s="3"/>
      <c r="DS2581" s="3"/>
      <c r="DT2581" s="3"/>
      <c r="DU2581" s="3"/>
      <c r="DV2581" s="3"/>
      <c r="DW2581" s="3"/>
      <c r="DX2581" s="3"/>
      <c r="DY2581" s="3"/>
      <c r="DZ2581" s="3"/>
      <c r="EA2581" s="3"/>
      <c r="EB2581" s="3"/>
      <c r="EC2581" s="3"/>
      <c r="ED2581" s="3"/>
      <c r="EE2581" s="3"/>
      <c r="EF2581" s="3"/>
      <c r="EG2581" s="3"/>
      <c r="EH2581" s="3"/>
      <c r="EI2581" s="3"/>
      <c r="EJ2581" s="3"/>
      <c r="EK2581" s="3"/>
      <c r="EL2581" s="3"/>
      <c r="EM2581" s="3"/>
      <c r="EN2581" s="3"/>
    </row>
    <row r="2582" spans="1:144" x14ac:dyDescent="0.2">
      <c r="A2582" s="138"/>
      <c r="B2582" s="3"/>
      <c r="C2582" s="40"/>
      <c r="D2582" s="39"/>
      <c r="E2582" s="45"/>
      <c r="F2582" s="57"/>
      <c r="G2582" s="57"/>
      <c r="H2582" s="3"/>
      <c r="I2582" s="46"/>
      <c r="J2582" s="3"/>
      <c r="K2582" s="40"/>
      <c r="L2582" s="2"/>
      <c r="M2582" s="42"/>
      <c r="N2582" s="4"/>
      <c r="O2582" s="4"/>
      <c r="P2582" s="4"/>
      <c r="Q2582" s="4"/>
      <c r="R2582" s="5"/>
      <c r="S2582" s="3"/>
      <c r="T2582" s="4"/>
      <c r="U2582" s="5"/>
      <c r="V2582" s="5"/>
      <c r="W2582" s="5"/>
      <c r="X2582" s="4"/>
      <c r="Y2582" s="6"/>
      <c r="Z2582" s="4"/>
      <c r="AA2582" s="4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  <c r="BO2582" s="3"/>
      <c r="BP2582" s="3"/>
      <c r="BQ2582" s="3"/>
      <c r="BR2582" s="3"/>
      <c r="BS2582" s="3"/>
      <c r="BT2582" s="3"/>
      <c r="BU2582" s="3"/>
      <c r="BV2582" s="3"/>
      <c r="BW2582" s="3"/>
      <c r="BX2582" s="3"/>
      <c r="BY2582" s="3"/>
      <c r="BZ2582" s="3"/>
      <c r="CA2582" s="3"/>
      <c r="CB2582" s="3"/>
      <c r="CC2582" s="3"/>
      <c r="CD2582" s="3"/>
      <c r="CE2582" s="3"/>
      <c r="CF2582" s="3"/>
      <c r="CG2582" s="3"/>
      <c r="CH2582" s="3"/>
      <c r="CI2582" s="3"/>
      <c r="CJ2582" s="3"/>
      <c r="CK2582" s="3"/>
      <c r="CL2582" s="3"/>
      <c r="CM2582" s="3"/>
      <c r="CN2582" s="3"/>
      <c r="CO2582" s="3"/>
      <c r="CP2582" s="3"/>
      <c r="CQ2582" s="3"/>
      <c r="CR2582" s="3"/>
      <c r="CS2582" s="3"/>
      <c r="CT2582" s="3"/>
      <c r="CU2582" s="3"/>
      <c r="CV2582" s="3"/>
      <c r="CW2582" s="3"/>
      <c r="CX2582" s="3"/>
      <c r="CY2582" s="3"/>
      <c r="CZ2582" s="3"/>
      <c r="DA2582" s="3"/>
      <c r="DB2582" s="3"/>
      <c r="DC2582" s="3"/>
      <c r="DD2582" s="3"/>
      <c r="DE2582" s="3"/>
      <c r="DF2582" s="3"/>
      <c r="DG2582" s="3"/>
      <c r="DH2582" s="3"/>
      <c r="DI2582" s="3"/>
      <c r="DJ2582" s="3"/>
      <c r="DK2582" s="3"/>
      <c r="DL2582" s="3"/>
      <c r="DM2582" s="3"/>
      <c r="DN2582" s="3"/>
      <c r="DO2582" s="3"/>
      <c r="DP2582" s="3"/>
      <c r="DQ2582" s="3"/>
      <c r="DR2582" s="3"/>
      <c r="DS2582" s="3"/>
      <c r="DT2582" s="3"/>
      <c r="DU2582" s="3"/>
      <c r="DV2582" s="3"/>
      <c r="DW2582" s="3"/>
      <c r="DX2582" s="3"/>
      <c r="DY2582" s="3"/>
      <c r="DZ2582" s="3"/>
      <c r="EA2582" s="3"/>
      <c r="EB2582" s="3"/>
      <c r="EC2582" s="3"/>
      <c r="ED2582" s="3"/>
      <c r="EE2582" s="3"/>
      <c r="EF2582" s="3"/>
      <c r="EG2582" s="3"/>
      <c r="EH2582" s="3"/>
      <c r="EI2582" s="3"/>
      <c r="EJ2582" s="3"/>
      <c r="EK2582" s="3"/>
      <c r="EL2582" s="3"/>
      <c r="EM2582" s="3"/>
      <c r="EN2582" s="3"/>
    </row>
    <row r="2583" spans="1:144" x14ac:dyDescent="0.2">
      <c r="A2583" s="138"/>
      <c r="B2583" s="3"/>
      <c r="C2583" s="40"/>
      <c r="D2583" s="39"/>
      <c r="E2583" s="45"/>
      <c r="F2583" s="57"/>
      <c r="G2583" s="57"/>
      <c r="H2583" s="3"/>
      <c r="I2583" s="46"/>
      <c r="J2583" s="3"/>
      <c r="K2583" s="40"/>
      <c r="L2583" s="2"/>
      <c r="M2583" s="42"/>
      <c r="N2583" s="4"/>
      <c r="O2583" s="4"/>
      <c r="P2583" s="4"/>
      <c r="Q2583" s="4"/>
      <c r="R2583" s="5"/>
      <c r="S2583" s="3"/>
      <c r="T2583" s="4"/>
      <c r="U2583" s="5"/>
      <c r="V2583" s="5"/>
      <c r="W2583" s="5"/>
      <c r="X2583" s="4"/>
      <c r="Y2583" s="6"/>
      <c r="Z2583" s="4"/>
      <c r="AA2583" s="4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/>
      <c r="BO2583" s="3"/>
      <c r="BP2583" s="3"/>
      <c r="BQ2583" s="3"/>
      <c r="BR2583" s="3"/>
      <c r="BS2583" s="3"/>
      <c r="BT2583" s="3"/>
      <c r="BU2583" s="3"/>
      <c r="BV2583" s="3"/>
      <c r="BW2583" s="3"/>
      <c r="BX2583" s="3"/>
      <c r="BY2583" s="3"/>
      <c r="BZ2583" s="3"/>
      <c r="CA2583" s="3"/>
      <c r="CB2583" s="3"/>
      <c r="CC2583" s="3"/>
      <c r="CD2583" s="3"/>
      <c r="CE2583" s="3"/>
      <c r="CF2583" s="3"/>
      <c r="CG2583" s="3"/>
      <c r="CH2583" s="3"/>
      <c r="CI2583" s="3"/>
      <c r="CJ2583" s="3"/>
      <c r="CK2583" s="3"/>
      <c r="CL2583" s="3"/>
      <c r="CM2583" s="3"/>
      <c r="CN2583" s="3"/>
      <c r="CO2583" s="3"/>
      <c r="CP2583" s="3"/>
      <c r="CQ2583" s="3"/>
      <c r="CR2583" s="3"/>
      <c r="CS2583" s="3"/>
      <c r="CT2583" s="3"/>
      <c r="CU2583" s="3"/>
      <c r="CV2583" s="3"/>
      <c r="CW2583" s="3"/>
      <c r="CX2583" s="3"/>
      <c r="CY2583" s="3"/>
      <c r="CZ2583" s="3"/>
      <c r="DA2583" s="3"/>
      <c r="DB2583" s="3"/>
      <c r="DC2583" s="3"/>
      <c r="DD2583" s="3"/>
      <c r="DE2583" s="3"/>
      <c r="DF2583" s="3"/>
      <c r="DG2583" s="3"/>
      <c r="DH2583" s="3"/>
      <c r="DI2583" s="3"/>
      <c r="DJ2583" s="3"/>
      <c r="DK2583" s="3"/>
      <c r="DL2583" s="3"/>
      <c r="DM2583" s="3"/>
      <c r="DN2583" s="3"/>
      <c r="DO2583" s="3"/>
      <c r="DP2583" s="3"/>
      <c r="DQ2583" s="3"/>
      <c r="DR2583" s="3"/>
      <c r="DS2583" s="3"/>
      <c r="DT2583" s="3"/>
      <c r="DU2583" s="3"/>
      <c r="DV2583" s="3"/>
      <c r="DW2583" s="3"/>
      <c r="DX2583" s="3"/>
      <c r="DY2583" s="3"/>
      <c r="DZ2583" s="3"/>
      <c r="EA2583" s="3"/>
      <c r="EB2583" s="3"/>
      <c r="EC2583" s="3"/>
      <c r="ED2583" s="3"/>
      <c r="EE2583" s="3"/>
      <c r="EF2583" s="3"/>
      <c r="EG2583" s="3"/>
      <c r="EH2583" s="3"/>
      <c r="EI2583" s="3"/>
      <c r="EJ2583" s="3"/>
      <c r="EK2583" s="3"/>
      <c r="EL2583" s="3"/>
      <c r="EM2583" s="3"/>
      <c r="EN2583" s="3"/>
    </row>
    <row r="2584" spans="1:144" x14ac:dyDescent="0.2">
      <c r="A2584" s="138"/>
      <c r="B2584" s="3"/>
      <c r="C2584" s="40"/>
      <c r="D2584" s="39"/>
      <c r="E2584" s="45"/>
      <c r="F2584" s="57"/>
      <c r="G2584" s="57"/>
      <c r="H2584" s="3"/>
      <c r="I2584" s="46"/>
      <c r="J2584" s="3"/>
      <c r="K2584" s="40"/>
      <c r="L2584" s="2"/>
      <c r="M2584" s="42"/>
      <c r="N2584" s="4"/>
      <c r="O2584" s="4"/>
      <c r="P2584" s="4"/>
      <c r="Q2584" s="4"/>
      <c r="R2584" s="5"/>
      <c r="S2584" s="3"/>
      <c r="T2584" s="4"/>
      <c r="U2584" s="5"/>
      <c r="V2584" s="5"/>
      <c r="W2584" s="5"/>
      <c r="X2584" s="4"/>
      <c r="Y2584" s="6"/>
      <c r="Z2584" s="4"/>
      <c r="AA2584" s="4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  <c r="BO2584" s="3"/>
      <c r="BP2584" s="3"/>
      <c r="BQ2584" s="3"/>
      <c r="BR2584" s="3"/>
      <c r="BS2584" s="3"/>
      <c r="BT2584" s="3"/>
      <c r="BU2584" s="3"/>
      <c r="BV2584" s="3"/>
      <c r="BW2584" s="3"/>
      <c r="BX2584" s="3"/>
      <c r="BY2584" s="3"/>
      <c r="BZ2584" s="3"/>
      <c r="CA2584" s="3"/>
      <c r="CB2584" s="3"/>
      <c r="CC2584" s="3"/>
      <c r="CD2584" s="3"/>
      <c r="CE2584" s="3"/>
      <c r="CF2584" s="3"/>
      <c r="CG2584" s="3"/>
      <c r="CH2584" s="3"/>
      <c r="CI2584" s="3"/>
      <c r="CJ2584" s="3"/>
      <c r="CK2584" s="3"/>
      <c r="CL2584" s="3"/>
      <c r="CM2584" s="3"/>
      <c r="CN2584" s="3"/>
      <c r="CO2584" s="3"/>
      <c r="CP2584" s="3"/>
      <c r="CQ2584" s="3"/>
      <c r="CR2584" s="3"/>
      <c r="CS2584" s="3"/>
      <c r="CT2584" s="3"/>
      <c r="CU2584" s="3"/>
      <c r="CV2584" s="3"/>
      <c r="CW2584" s="3"/>
      <c r="CX2584" s="3"/>
      <c r="CY2584" s="3"/>
      <c r="CZ2584" s="3"/>
      <c r="DA2584" s="3"/>
      <c r="DB2584" s="3"/>
      <c r="DC2584" s="3"/>
      <c r="DD2584" s="3"/>
      <c r="DE2584" s="3"/>
      <c r="DF2584" s="3"/>
      <c r="DG2584" s="3"/>
      <c r="DH2584" s="3"/>
      <c r="DI2584" s="3"/>
      <c r="DJ2584" s="3"/>
      <c r="DK2584" s="3"/>
      <c r="DL2584" s="3"/>
      <c r="DM2584" s="3"/>
      <c r="DN2584" s="3"/>
      <c r="DO2584" s="3"/>
      <c r="DP2584" s="3"/>
      <c r="DQ2584" s="3"/>
      <c r="DR2584" s="3"/>
      <c r="DS2584" s="3"/>
      <c r="DT2584" s="3"/>
      <c r="DU2584" s="3"/>
      <c r="DV2584" s="3"/>
      <c r="DW2584" s="3"/>
      <c r="DX2584" s="3"/>
      <c r="DY2584" s="3"/>
      <c r="DZ2584" s="3"/>
      <c r="EA2584" s="3"/>
      <c r="EB2584" s="3"/>
      <c r="EC2584" s="3"/>
      <c r="ED2584" s="3"/>
      <c r="EE2584" s="3"/>
      <c r="EF2584" s="3"/>
      <c r="EG2584" s="3"/>
      <c r="EH2584" s="3"/>
      <c r="EI2584" s="3"/>
      <c r="EJ2584" s="3"/>
      <c r="EK2584" s="3"/>
      <c r="EL2584" s="3"/>
      <c r="EM2584" s="3"/>
      <c r="EN2584" s="3"/>
    </row>
    <row r="2585" spans="1:144" x14ac:dyDescent="0.2">
      <c r="A2585" s="138"/>
      <c r="B2585" s="3"/>
      <c r="C2585" s="40"/>
      <c r="D2585" s="39"/>
      <c r="E2585" s="45"/>
      <c r="F2585" s="57"/>
      <c r="G2585" s="57"/>
      <c r="H2585" s="3"/>
      <c r="I2585" s="46"/>
      <c r="J2585" s="3"/>
      <c r="K2585" s="40"/>
      <c r="L2585" s="2"/>
      <c r="M2585" s="42"/>
      <c r="N2585" s="4"/>
      <c r="O2585" s="4"/>
      <c r="P2585" s="4"/>
      <c r="Q2585" s="4"/>
      <c r="R2585" s="5"/>
      <c r="S2585" s="3"/>
      <c r="T2585" s="4"/>
      <c r="U2585" s="5"/>
      <c r="V2585" s="5"/>
      <c r="W2585" s="5"/>
      <c r="X2585" s="4"/>
      <c r="Y2585" s="6"/>
      <c r="Z2585" s="4"/>
      <c r="AA2585" s="4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  <c r="BI2585" s="3"/>
      <c r="BJ2585" s="3"/>
      <c r="BK2585" s="3"/>
      <c r="BL2585" s="3"/>
      <c r="BM2585" s="3"/>
      <c r="BN2585" s="3"/>
      <c r="BO2585" s="3"/>
      <c r="BP2585" s="3"/>
      <c r="BQ2585" s="3"/>
      <c r="BR2585" s="3"/>
      <c r="BS2585" s="3"/>
      <c r="BT2585" s="3"/>
      <c r="BU2585" s="3"/>
      <c r="BV2585" s="3"/>
      <c r="BW2585" s="3"/>
      <c r="BX2585" s="3"/>
      <c r="BY2585" s="3"/>
      <c r="BZ2585" s="3"/>
      <c r="CA2585" s="3"/>
      <c r="CB2585" s="3"/>
      <c r="CC2585" s="3"/>
      <c r="CD2585" s="3"/>
      <c r="CE2585" s="3"/>
      <c r="CF2585" s="3"/>
      <c r="CG2585" s="3"/>
      <c r="CH2585" s="3"/>
      <c r="CI2585" s="3"/>
      <c r="CJ2585" s="3"/>
      <c r="CK2585" s="3"/>
      <c r="CL2585" s="3"/>
      <c r="CM2585" s="3"/>
      <c r="CN2585" s="3"/>
      <c r="CO2585" s="3"/>
      <c r="CP2585" s="3"/>
      <c r="CQ2585" s="3"/>
      <c r="CR2585" s="3"/>
      <c r="CS2585" s="3"/>
      <c r="CT2585" s="3"/>
      <c r="CU2585" s="3"/>
      <c r="CV2585" s="3"/>
      <c r="CW2585" s="3"/>
      <c r="CX2585" s="3"/>
      <c r="CY2585" s="3"/>
      <c r="CZ2585" s="3"/>
      <c r="DA2585" s="3"/>
      <c r="DB2585" s="3"/>
      <c r="DC2585" s="3"/>
      <c r="DD2585" s="3"/>
      <c r="DE2585" s="3"/>
      <c r="DF2585" s="3"/>
      <c r="DG2585" s="3"/>
      <c r="DH2585" s="3"/>
      <c r="DI2585" s="3"/>
      <c r="DJ2585" s="3"/>
      <c r="DK2585" s="3"/>
      <c r="DL2585" s="3"/>
      <c r="DM2585" s="3"/>
      <c r="DN2585" s="3"/>
      <c r="DO2585" s="3"/>
      <c r="DP2585" s="3"/>
      <c r="DQ2585" s="3"/>
      <c r="DR2585" s="3"/>
      <c r="DS2585" s="3"/>
      <c r="DT2585" s="3"/>
      <c r="DU2585" s="3"/>
      <c r="DV2585" s="3"/>
      <c r="DW2585" s="3"/>
      <c r="DX2585" s="3"/>
      <c r="DY2585" s="3"/>
      <c r="DZ2585" s="3"/>
      <c r="EA2585" s="3"/>
      <c r="EB2585" s="3"/>
      <c r="EC2585" s="3"/>
      <c r="ED2585" s="3"/>
      <c r="EE2585" s="3"/>
      <c r="EF2585" s="3"/>
      <c r="EG2585" s="3"/>
      <c r="EH2585" s="3"/>
      <c r="EI2585" s="3"/>
      <c r="EJ2585" s="3"/>
      <c r="EK2585" s="3"/>
      <c r="EL2585" s="3"/>
      <c r="EM2585" s="3"/>
      <c r="EN2585" s="3"/>
    </row>
    <row r="2586" spans="1:144" x14ac:dyDescent="0.2">
      <c r="A2586" s="138"/>
      <c r="B2586" s="3"/>
      <c r="C2586" s="40"/>
      <c r="D2586" s="39"/>
      <c r="E2586" s="45"/>
      <c r="F2586" s="57"/>
      <c r="G2586" s="57"/>
      <c r="H2586" s="3"/>
      <c r="I2586" s="46"/>
      <c r="J2586" s="3"/>
      <c r="K2586" s="40"/>
      <c r="L2586" s="2"/>
      <c r="M2586" s="42"/>
      <c r="N2586" s="4"/>
      <c r="O2586" s="4"/>
      <c r="P2586" s="4"/>
      <c r="Q2586" s="4"/>
      <c r="R2586" s="5"/>
      <c r="S2586" s="3"/>
      <c r="T2586" s="4"/>
      <c r="U2586" s="5"/>
      <c r="V2586" s="5"/>
      <c r="W2586" s="5"/>
      <c r="X2586" s="4"/>
      <c r="Y2586" s="6"/>
      <c r="Z2586" s="4"/>
      <c r="AA2586" s="4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"/>
      <c r="BP2586" s="3"/>
      <c r="BQ2586" s="3"/>
      <c r="BR2586" s="3"/>
      <c r="BS2586" s="3"/>
      <c r="BT2586" s="3"/>
      <c r="BU2586" s="3"/>
      <c r="BV2586" s="3"/>
      <c r="BW2586" s="3"/>
      <c r="BX2586" s="3"/>
      <c r="BY2586" s="3"/>
      <c r="BZ2586" s="3"/>
      <c r="CA2586" s="3"/>
      <c r="CB2586" s="3"/>
      <c r="CC2586" s="3"/>
      <c r="CD2586" s="3"/>
      <c r="CE2586" s="3"/>
      <c r="CF2586" s="3"/>
      <c r="CG2586" s="3"/>
      <c r="CH2586" s="3"/>
      <c r="CI2586" s="3"/>
      <c r="CJ2586" s="3"/>
      <c r="CK2586" s="3"/>
      <c r="CL2586" s="3"/>
      <c r="CM2586" s="3"/>
      <c r="CN2586" s="3"/>
      <c r="CO2586" s="3"/>
      <c r="CP2586" s="3"/>
      <c r="CQ2586" s="3"/>
      <c r="CR2586" s="3"/>
      <c r="CS2586" s="3"/>
      <c r="CT2586" s="3"/>
      <c r="CU2586" s="3"/>
      <c r="CV2586" s="3"/>
      <c r="CW2586" s="3"/>
      <c r="CX2586" s="3"/>
      <c r="CY2586" s="3"/>
      <c r="CZ2586" s="3"/>
      <c r="DA2586" s="3"/>
      <c r="DB2586" s="3"/>
      <c r="DC2586" s="3"/>
      <c r="DD2586" s="3"/>
      <c r="DE2586" s="3"/>
      <c r="DF2586" s="3"/>
      <c r="DG2586" s="3"/>
      <c r="DH2586" s="3"/>
      <c r="DI2586" s="3"/>
      <c r="DJ2586" s="3"/>
      <c r="DK2586" s="3"/>
      <c r="DL2586" s="3"/>
      <c r="DM2586" s="3"/>
      <c r="DN2586" s="3"/>
      <c r="DO2586" s="3"/>
      <c r="DP2586" s="3"/>
      <c r="DQ2586" s="3"/>
      <c r="DR2586" s="3"/>
      <c r="DS2586" s="3"/>
      <c r="DT2586" s="3"/>
      <c r="DU2586" s="3"/>
      <c r="DV2586" s="3"/>
      <c r="DW2586" s="3"/>
      <c r="DX2586" s="3"/>
      <c r="DY2586" s="3"/>
      <c r="DZ2586" s="3"/>
      <c r="EA2586" s="3"/>
      <c r="EB2586" s="3"/>
      <c r="EC2586" s="3"/>
      <c r="ED2586" s="3"/>
      <c r="EE2586" s="3"/>
      <c r="EF2586" s="3"/>
      <c r="EG2586" s="3"/>
      <c r="EH2586" s="3"/>
      <c r="EI2586" s="3"/>
      <c r="EJ2586" s="3"/>
      <c r="EK2586" s="3"/>
      <c r="EL2586" s="3"/>
      <c r="EM2586" s="3"/>
      <c r="EN2586" s="3"/>
    </row>
    <row r="2587" spans="1:144" x14ac:dyDescent="0.2">
      <c r="A2587" s="138"/>
      <c r="B2587" s="3"/>
      <c r="C2587" s="40"/>
      <c r="D2587" s="39"/>
      <c r="E2587" s="45"/>
      <c r="F2587" s="57"/>
      <c r="G2587" s="57"/>
      <c r="H2587" s="3"/>
      <c r="I2587" s="46"/>
      <c r="J2587" s="3"/>
      <c r="K2587" s="40"/>
      <c r="L2587" s="2"/>
      <c r="M2587" s="42"/>
      <c r="N2587" s="4"/>
      <c r="O2587" s="4"/>
      <c r="P2587" s="4"/>
      <c r="Q2587" s="4"/>
      <c r="R2587" s="5"/>
      <c r="S2587" s="3"/>
      <c r="T2587" s="4"/>
      <c r="U2587" s="5"/>
      <c r="V2587" s="5"/>
      <c r="W2587" s="5"/>
      <c r="X2587" s="4"/>
      <c r="Y2587" s="6"/>
      <c r="Z2587" s="4"/>
      <c r="AA2587" s="4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/>
      <c r="BO2587" s="3"/>
      <c r="BP2587" s="3"/>
      <c r="BQ2587" s="3"/>
      <c r="BR2587" s="3"/>
      <c r="BS2587" s="3"/>
      <c r="BT2587" s="3"/>
      <c r="BU2587" s="3"/>
      <c r="BV2587" s="3"/>
      <c r="BW2587" s="3"/>
      <c r="BX2587" s="3"/>
      <c r="BY2587" s="3"/>
      <c r="BZ2587" s="3"/>
      <c r="CA2587" s="3"/>
      <c r="CB2587" s="3"/>
      <c r="CC2587" s="3"/>
      <c r="CD2587" s="3"/>
      <c r="CE2587" s="3"/>
      <c r="CF2587" s="3"/>
      <c r="CG2587" s="3"/>
      <c r="CH2587" s="3"/>
      <c r="CI2587" s="3"/>
      <c r="CJ2587" s="3"/>
      <c r="CK2587" s="3"/>
      <c r="CL2587" s="3"/>
      <c r="CM2587" s="3"/>
      <c r="CN2587" s="3"/>
      <c r="CO2587" s="3"/>
      <c r="CP2587" s="3"/>
      <c r="CQ2587" s="3"/>
      <c r="CR2587" s="3"/>
      <c r="CS2587" s="3"/>
      <c r="CT2587" s="3"/>
      <c r="CU2587" s="3"/>
      <c r="CV2587" s="3"/>
      <c r="CW2587" s="3"/>
      <c r="CX2587" s="3"/>
      <c r="CY2587" s="3"/>
      <c r="CZ2587" s="3"/>
      <c r="DA2587" s="3"/>
      <c r="DB2587" s="3"/>
      <c r="DC2587" s="3"/>
      <c r="DD2587" s="3"/>
      <c r="DE2587" s="3"/>
      <c r="DF2587" s="3"/>
      <c r="DG2587" s="3"/>
      <c r="DH2587" s="3"/>
      <c r="DI2587" s="3"/>
      <c r="DJ2587" s="3"/>
      <c r="DK2587" s="3"/>
      <c r="DL2587" s="3"/>
      <c r="DM2587" s="3"/>
      <c r="DN2587" s="3"/>
      <c r="DO2587" s="3"/>
      <c r="DP2587" s="3"/>
      <c r="DQ2587" s="3"/>
      <c r="DR2587" s="3"/>
      <c r="DS2587" s="3"/>
      <c r="DT2587" s="3"/>
      <c r="DU2587" s="3"/>
      <c r="DV2587" s="3"/>
      <c r="DW2587" s="3"/>
      <c r="DX2587" s="3"/>
      <c r="DY2587" s="3"/>
      <c r="DZ2587" s="3"/>
      <c r="EA2587" s="3"/>
      <c r="EB2587" s="3"/>
      <c r="EC2587" s="3"/>
      <c r="ED2587" s="3"/>
      <c r="EE2587" s="3"/>
      <c r="EF2587" s="3"/>
      <c r="EG2587" s="3"/>
      <c r="EH2587" s="3"/>
      <c r="EI2587" s="3"/>
      <c r="EJ2587" s="3"/>
      <c r="EK2587" s="3"/>
      <c r="EL2587" s="3"/>
      <c r="EM2587" s="3"/>
      <c r="EN2587" s="3"/>
    </row>
    <row r="2588" spans="1:144" x14ac:dyDescent="0.2">
      <c r="A2588" s="138"/>
      <c r="B2588" s="3"/>
      <c r="C2588" s="40"/>
      <c r="D2588" s="39"/>
      <c r="E2588" s="45"/>
      <c r="F2588" s="57"/>
      <c r="G2588" s="57"/>
      <c r="H2588" s="3"/>
      <c r="I2588" s="46"/>
      <c r="J2588" s="3"/>
      <c r="K2588" s="40"/>
      <c r="L2588" s="2"/>
      <c r="M2588" s="42"/>
      <c r="N2588" s="4"/>
      <c r="O2588" s="4"/>
      <c r="P2588" s="4"/>
      <c r="Q2588" s="4"/>
      <c r="R2588" s="5"/>
      <c r="S2588" s="3"/>
      <c r="T2588" s="4"/>
      <c r="U2588" s="5"/>
      <c r="V2588" s="5"/>
      <c r="W2588" s="5"/>
      <c r="X2588" s="4"/>
      <c r="Y2588" s="6"/>
      <c r="Z2588" s="4"/>
      <c r="AA2588" s="4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  <c r="CU2588" s="3"/>
      <c r="CV2588" s="3"/>
      <c r="CW2588" s="3"/>
      <c r="CX2588" s="3"/>
      <c r="CY2588" s="3"/>
      <c r="CZ2588" s="3"/>
      <c r="DA2588" s="3"/>
      <c r="DB2588" s="3"/>
      <c r="DC2588" s="3"/>
      <c r="DD2588" s="3"/>
      <c r="DE2588" s="3"/>
      <c r="DF2588" s="3"/>
      <c r="DG2588" s="3"/>
      <c r="DH2588" s="3"/>
      <c r="DI2588" s="3"/>
      <c r="DJ2588" s="3"/>
      <c r="DK2588" s="3"/>
      <c r="DL2588" s="3"/>
      <c r="DM2588" s="3"/>
      <c r="DN2588" s="3"/>
      <c r="DO2588" s="3"/>
      <c r="DP2588" s="3"/>
      <c r="DQ2588" s="3"/>
      <c r="DR2588" s="3"/>
      <c r="DS2588" s="3"/>
      <c r="DT2588" s="3"/>
      <c r="DU2588" s="3"/>
      <c r="DV2588" s="3"/>
      <c r="DW2588" s="3"/>
      <c r="DX2588" s="3"/>
      <c r="DY2588" s="3"/>
      <c r="DZ2588" s="3"/>
      <c r="EA2588" s="3"/>
      <c r="EB2588" s="3"/>
      <c r="EC2588" s="3"/>
      <c r="ED2588" s="3"/>
      <c r="EE2588" s="3"/>
      <c r="EF2588" s="3"/>
      <c r="EG2588" s="3"/>
      <c r="EH2588" s="3"/>
      <c r="EI2588" s="3"/>
      <c r="EJ2588" s="3"/>
      <c r="EK2588" s="3"/>
      <c r="EL2588" s="3"/>
      <c r="EM2588" s="3"/>
      <c r="EN2588" s="3"/>
    </row>
    <row r="2589" spans="1:144" x14ac:dyDescent="0.2">
      <c r="A2589" s="138"/>
      <c r="B2589" s="3"/>
      <c r="C2589" s="40"/>
      <c r="D2589" s="39"/>
      <c r="E2589" s="45"/>
      <c r="F2589" s="57"/>
      <c r="G2589" s="57"/>
      <c r="H2589" s="3"/>
      <c r="I2589" s="46"/>
      <c r="J2589" s="3"/>
      <c r="K2589" s="40"/>
      <c r="L2589" s="2"/>
      <c r="M2589" s="42"/>
      <c r="N2589" s="4"/>
      <c r="O2589" s="4"/>
      <c r="P2589" s="4"/>
      <c r="Q2589" s="4"/>
      <c r="R2589" s="5"/>
      <c r="S2589" s="3"/>
      <c r="T2589" s="4"/>
      <c r="U2589" s="5"/>
      <c r="V2589" s="5"/>
      <c r="W2589" s="5"/>
      <c r="X2589" s="4"/>
      <c r="Y2589" s="6"/>
      <c r="Z2589" s="4"/>
      <c r="AA2589" s="4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  <c r="BO2589" s="3"/>
      <c r="BP2589" s="3"/>
      <c r="BQ2589" s="3"/>
      <c r="BR2589" s="3"/>
      <c r="BS2589" s="3"/>
      <c r="BT2589" s="3"/>
      <c r="BU2589" s="3"/>
      <c r="BV2589" s="3"/>
      <c r="BW2589" s="3"/>
      <c r="BX2589" s="3"/>
      <c r="BY2589" s="3"/>
      <c r="BZ2589" s="3"/>
      <c r="CA2589" s="3"/>
      <c r="CB2589" s="3"/>
      <c r="CC2589" s="3"/>
      <c r="CD2589" s="3"/>
      <c r="CE2589" s="3"/>
      <c r="CF2589" s="3"/>
      <c r="CG2589" s="3"/>
      <c r="CH2589" s="3"/>
      <c r="CI2589" s="3"/>
      <c r="CJ2589" s="3"/>
      <c r="CK2589" s="3"/>
      <c r="CL2589" s="3"/>
      <c r="CM2589" s="3"/>
      <c r="CN2589" s="3"/>
      <c r="CO2589" s="3"/>
      <c r="CP2589" s="3"/>
      <c r="CQ2589" s="3"/>
      <c r="CR2589" s="3"/>
      <c r="CS2589" s="3"/>
      <c r="CT2589" s="3"/>
      <c r="CU2589" s="3"/>
      <c r="CV2589" s="3"/>
      <c r="CW2589" s="3"/>
      <c r="CX2589" s="3"/>
      <c r="CY2589" s="3"/>
      <c r="CZ2589" s="3"/>
      <c r="DA2589" s="3"/>
      <c r="DB2589" s="3"/>
      <c r="DC2589" s="3"/>
      <c r="DD2589" s="3"/>
      <c r="DE2589" s="3"/>
      <c r="DF2589" s="3"/>
      <c r="DG2589" s="3"/>
      <c r="DH2589" s="3"/>
      <c r="DI2589" s="3"/>
      <c r="DJ2589" s="3"/>
      <c r="DK2589" s="3"/>
      <c r="DL2589" s="3"/>
      <c r="DM2589" s="3"/>
      <c r="DN2589" s="3"/>
      <c r="DO2589" s="3"/>
      <c r="DP2589" s="3"/>
      <c r="DQ2589" s="3"/>
      <c r="DR2589" s="3"/>
      <c r="DS2589" s="3"/>
      <c r="DT2589" s="3"/>
      <c r="DU2589" s="3"/>
      <c r="DV2589" s="3"/>
      <c r="DW2589" s="3"/>
      <c r="DX2589" s="3"/>
      <c r="DY2589" s="3"/>
      <c r="DZ2589" s="3"/>
      <c r="EA2589" s="3"/>
      <c r="EB2589" s="3"/>
      <c r="EC2589" s="3"/>
      <c r="ED2589" s="3"/>
      <c r="EE2589" s="3"/>
      <c r="EF2589" s="3"/>
      <c r="EG2589" s="3"/>
      <c r="EH2589" s="3"/>
      <c r="EI2589" s="3"/>
      <c r="EJ2589" s="3"/>
      <c r="EK2589" s="3"/>
      <c r="EL2589" s="3"/>
      <c r="EM2589" s="3"/>
      <c r="EN2589" s="3"/>
    </row>
    <row r="2590" spans="1:144" x14ac:dyDescent="0.2">
      <c r="A2590" s="138"/>
      <c r="B2590" s="3"/>
      <c r="C2590" s="40"/>
      <c r="D2590" s="39"/>
      <c r="E2590" s="45"/>
      <c r="F2590" s="57"/>
      <c r="G2590" s="57"/>
      <c r="H2590" s="3"/>
      <c r="I2590" s="46"/>
      <c r="J2590" s="3"/>
      <c r="K2590" s="40"/>
      <c r="L2590" s="2"/>
      <c r="M2590" s="42"/>
      <c r="N2590" s="4"/>
      <c r="O2590" s="4"/>
      <c r="P2590" s="4"/>
      <c r="Q2590" s="4"/>
      <c r="R2590" s="5"/>
      <c r="S2590" s="3"/>
      <c r="T2590" s="4"/>
      <c r="U2590" s="5"/>
      <c r="V2590" s="5"/>
      <c r="W2590" s="5"/>
      <c r="X2590" s="4"/>
      <c r="Y2590" s="6"/>
      <c r="Z2590" s="4"/>
      <c r="AA2590" s="4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  <c r="BO2590" s="3"/>
      <c r="BP2590" s="3"/>
      <c r="BQ2590" s="3"/>
      <c r="BR2590" s="3"/>
      <c r="BS2590" s="3"/>
      <c r="BT2590" s="3"/>
      <c r="BU2590" s="3"/>
      <c r="BV2590" s="3"/>
      <c r="BW2590" s="3"/>
      <c r="BX2590" s="3"/>
      <c r="BY2590" s="3"/>
      <c r="BZ2590" s="3"/>
      <c r="CA2590" s="3"/>
      <c r="CB2590" s="3"/>
      <c r="CC2590" s="3"/>
      <c r="CD2590" s="3"/>
      <c r="CE2590" s="3"/>
      <c r="CF2590" s="3"/>
      <c r="CG2590" s="3"/>
      <c r="CH2590" s="3"/>
      <c r="CI2590" s="3"/>
      <c r="CJ2590" s="3"/>
      <c r="CK2590" s="3"/>
      <c r="CL2590" s="3"/>
      <c r="CM2590" s="3"/>
      <c r="CN2590" s="3"/>
      <c r="CO2590" s="3"/>
      <c r="CP2590" s="3"/>
      <c r="CQ2590" s="3"/>
      <c r="CR2590" s="3"/>
      <c r="CS2590" s="3"/>
      <c r="CT2590" s="3"/>
      <c r="CU2590" s="3"/>
      <c r="CV2590" s="3"/>
      <c r="CW2590" s="3"/>
      <c r="CX2590" s="3"/>
      <c r="CY2590" s="3"/>
      <c r="CZ2590" s="3"/>
      <c r="DA2590" s="3"/>
      <c r="DB2590" s="3"/>
      <c r="DC2590" s="3"/>
      <c r="DD2590" s="3"/>
      <c r="DE2590" s="3"/>
      <c r="DF2590" s="3"/>
      <c r="DG2590" s="3"/>
      <c r="DH2590" s="3"/>
      <c r="DI2590" s="3"/>
      <c r="DJ2590" s="3"/>
      <c r="DK2590" s="3"/>
      <c r="DL2590" s="3"/>
      <c r="DM2590" s="3"/>
      <c r="DN2590" s="3"/>
      <c r="DO2590" s="3"/>
      <c r="DP2590" s="3"/>
      <c r="DQ2590" s="3"/>
      <c r="DR2590" s="3"/>
      <c r="DS2590" s="3"/>
      <c r="DT2590" s="3"/>
      <c r="DU2590" s="3"/>
      <c r="DV2590" s="3"/>
      <c r="DW2590" s="3"/>
      <c r="DX2590" s="3"/>
      <c r="DY2590" s="3"/>
      <c r="DZ2590" s="3"/>
      <c r="EA2590" s="3"/>
      <c r="EB2590" s="3"/>
      <c r="EC2590" s="3"/>
      <c r="ED2590" s="3"/>
      <c r="EE2590" s="3"/>
      <c r="EF2590" s="3"/>
      <c r="EG2590" s="3"/>
      <c r="EH2590" s="3"/>
      <c r="EI2590" s="3"/>
      <c r="EJ2590" s="3"/>
      <c r="EK2590" s="3"/>
      <c r="EL2590" s="3"/>
      <c r="EM2590" s="3"/>
      <c r="EN2590" s="3"/>
    </row>
    <row r="2591" spans="1:144" x14ac:dyDescent="0.2">
      <c r="A2591" s="138"/>
      <c r="B2591" s="3"/>
      <c r="C2591" s="40"/>
      <c r="D2591" s="39"/>
      <c r="E2591" s="45"/>
      <c r="F2591" s="57"/>
      <c r="G2591" s="57"/>
      <c r="H2591" s="3"/>
      <c r="I2591" s="46"/>
      <c r="J2591" s="3"/>
      <c r="K2591" s="40"/>
      <c r="L2591" s="2"/>
      <c r="M2591" s="42"/>
      <c r="N2591" s="4"/>
      <c r="O2591" s="4"/>
      <c r="P2591" s="4"/>
      <c r="Q2591" s="4"/>
      <c r="R2591" s="5"/>
      <c r="S2591" s="3"/>
      <c r="T2591" s="4"/>
      <c r="U2591" s="5"/>
      <c r="V2591" s="5"/>
      <c r="W2591" s="5"/>
      <c r="X2591" s="4"/>
      <c r="Y2591" s="6"/>
      <c r="Z2591" s="4"/>
      <c r="AA2591" s="4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  <c r="BO2591" s="3"/>
      <c r="BP2591" s="3"/>
      <c r="BQ2591" s="3"/>
      <c r="BR2591" s="3"/>
      <c r="BS2591" s="3"/>
      <c r="BT2591" s="3"/>
      <c r="BU2591" s="3"/>
      <c r="BV2591" s="3"/>
      <c r="BW2591" s="3"/>
      <c r="BX2591" s="3"/>
      <c r="BY2591" s="3"/>
      <c r="BZ2591" s="3"/>
      <c r="CA2591" s="3"/>
      <c r="CB2591" s="3"/>
      <c r="CC2591" s="3"/>
      <c r="CD2591" s="3"/>
      <c r="CE2591" s="3"/>
      <c r="CF2591" s="3"/>
      <c r="CG2591" s="3"/>
      <c r="CH2591" s="3"/>
      <c r="CI2591" s="3"/>
      <c r="CJ2591" s="3"/>
      <c r="CK2591" s="3"/>
      <c r="CL2591" s="3"/>
      <c r="CM2591" s="3"/>
      <c r="CN2591" s="3"/>
      <c r="CO2591" s="3"/>
      <c r="CP2591" s="3"/>
      <c r="CQ2591" s="3"/>
      <c r="CR2591" s="3"/>
      <c r="CS2591" s="3"/>
      <c r="CT2591" s="3"/>
      <c r="CU2591" s="3"/>
      <c r="CV2591" s="3"/>
      <c r="CW2591" s="3"/>
      <c r="CX2591" s="3"/>
      <c r="CY2591" s="3"/>
      <c r="CZ2591" s="3"/>
      <c r="DA2591" s="3"/>
      <c r="DB2591" s="3"/>
      <c r="DC2591" s="3"/>
      <c r="DD2591" s="3"/>
      <c r="DE2591" s="3"/>
      <c r="DF2591" s="3"/>
      <c r="DG2591" s="3"/>
      <c r="DH2591" s="3"/>
      <c r="DI2591" s="3"/>
      <c r="DJ2591" s="3"/>
      <c r="DK2591" s="3"/>
      <c r="DL2591" s="3"/>
      <c r="DM2591" s="3"/>
      <c r="DN2591" s="3"/>
      <c r="DO2591" s="3"/>
      <c r="DP2591" s="3"/>
      <c r="DQ2591" s="3"/>
      <c r="DR2591" s="3"/>
      <c r="DS2591" s="3"/>
      <c r="DT2591" s="3"/>
      <c r="DU2591" s="3"/>
      <c r="DV2591" s="3"/>
      <c r="DW2591" s="3"/>
      <c r="DX2591" s="3"/>
      <c r="DY2591" s="3"/>
      <c r="DZ2591" s="3"/>
      <c r="EA2591" s="3"/>
      <c r="EB2591" s="3"/>
      <c r="EC2591" s="3"/>
      <c r="ED2591" s="3"/>
      <c r="EE2591" s="3"/>
      <c r="EF2591" s="3"/>
      <c r="EG2591" s="3"/>
      <c r="EH2591" s="3"/>
      <c r="EI2591" s="3"/>
      <c r="EJ2591" s="3"/>
      <c r="EK2591" s="3"/>
      <c r="EL2591" s="3"/>
      <c r="EM2591" s="3"/>
      <c r="EN2591" s="3"/>
    </row>
    <row r="2592" spans="1:144" x14ac:dyDescent="0.2">
      <c r="A2592" s="138"/>
      <c r="B2592" s="3"/>
      <c r="C2592" s="40"/>
      <c r="D2592" s="39"/>
      <c r="E2592" s="45"/>
      <c r="F2592" s="57"/>
      <c r="G2592" s="57"/>
      <c r="H2592" s="3"/>
      <c r="I2592" s="46"/>
      <c r="J2592" s="3"/>
      <c r="K2592" s="40"/>
      <c r="L2592" s="2"/>
      <c r="M2592" s="42"/>
      <c r="N2592" s="4"/>
      <c r="O2592" s="4"/>
      <c r="P2592" s="4"/>
      <c r="Q2592" s="4"/>
      <c r="R2592" s="5"/>
      <c r="S2592" s="3"/>
      <c r="T2592" s="4"/>
      <c r="U2592" s="5"/>
      <c r="V2592" s="5"/>
      <c r="W2592" s="5"/>
      <c r="X2592" s="4"/>
      <c r="Y2592" s="6"/>
      <c r="Z2592" s="4"/>
      <c r="AA2592" s="4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  <c r="BO2592" s="3"/>
      <c r="BP2592" s="3"/>
      <c r="BQ2592" s="3"/>
      <c r="BR2592" s="3"/>
      <c r="BS2592" s="3"/>
      <c r="BT2592" s="3"/>
      <c r="BU2592" s="3"/>
      <c r="BV2592" s="3"/>
      <c r="BW2592" s="3"/>
      <c r="BX2592" s="3"/>
      <c r="BY2592" s="3"/>
      <c r="BZ2592" s="3"/>
      <c r="CA2592" s="3"/>
      <c r="CB2592" s="3"/>
      <c r="CC2592" s="3"/>
      <c r="CD2592" s="3"/>
      <c r="CE2592" s="3"/>
      <c r="CF2592" s="3"/>
      <c r="CG2592" s="3"/>
      <c r="CH2592" s="3"/>
      <c r="CI2592" s="3"/>
      <c r="CJ2592" s="3"/>
      <c r="CK2592" s="3"/>
      <c r="CL2592" s="3"/>
      <c r="CM2592" s="3"/>
      <c r="CN2592" s="3"/>
      <c r="CO2592" s="3"/>
      <c r="CP2592" s="3"/>
      <c r="CQ2592" s="3"/>
      <c r="CR2592" s="3"/>
      <c r="CS2592" s="3"/>
      <c r="CT2592" s="3"/>
      <c r="CU2592" s="3"/>
      <c r="CV2592" s="3"/>
      <c r="CW2592" s="3"/>
      <c r="CX2592" s="3"/>
      <c r="CY2592" s="3"/>
      <c r="CZ2592" s="3"/>
      <c r="DA2592" s="3"/>
      <c r="DB2592" s="3"/>
      <c r="DC2592" s="3"/>
      <c r="DD2592" s="3"/>
      <c r="DE2592" s="3"/>
      <c r="DF2592" s="3"/>
      <c r="DG2592" s="3"/>
      <c r="DH2592" s="3"/>
      <c r="DI2592" s="3"/>
      <c r="DJ2592" s="3"/>
      <c r="DK2592" s="3"/>
      <c r="DL2592" s="3"/>
      <c r="DM2592" s="3"/>
      <c r="DN2592" s="3"/>
      <c r="DO2592" s="3"/>
      <c r="DP2592" s="3"/>
      <c r="DQ2592" s="3"/>
      <c r="DR2592" s="3"/>
      <c r="DS2592" s="3"/>
      <c r="DT2592" s="3"/>
      <c r="DU2592" s="3"/>
      <c r="DV2592" s="3"/>
      <c r="DW2592" s="3"/>
      <c r="DX2592" s="3"/>
      <c r="DY2592" s="3"/>
      <c r="DZ2592" s="3"/>
      <c r="EA2592" s="3"/>
      <c r="EB2592" s="3"/>
      <c r="EC2592" s="3"/>
      <c r="ED2592" s="3"/>
      <c r="EE2592" s="3"/>
      <c r="EF2592" s="3"/>
      <c r="EG2592" s="3"/>
      <c r="EH2592" s="3"/>
      <c r="EI2592" s="3"/>
      <c r="EJ2592" s="3"/>
      <c r="EK2592" s="3"/>
      <c r="EL2592" s="3"/>
      <c r="EM2592" s="3"/>
      <c r="EN2592" s="3"/>
    </row>
    <row r="2593" spans="1:144" x14ac:dyDescent="0.2">
      <c r="A2593" s="138"/>
      <c r="B2593" s="3"/>
      <c r="C2593" s="40"/>
      <c r="D2593" s="39"/>
      <c r="E2593" s="45"/>
      <c r="F2593" s="57"/>
      <c r="G2593" s="57"/>
      <c r="H2593" s="3"/>
      <c r="I2593" s="46"/>
      <c r="J2593" s="3"/>
      <c r="K2593" s="40"/>
      <c r="L2593" s="2"/>
      <c r="M2593" s="42"/>
      <c r="N2593" s="4"/>
      <c r="O2593" s="4"/>
      <c r="P2593" s="4"/>
      <c r="Q2593" s="4"/>
      <c r="R2593" s="5"/>
      <c r="S2593" s="3"/>
      <c r="T2593" s="4"/>
      <c r="U2593" s="5"/>
      <c r="V2593" s="5"/>
      <c r="W2593" s="5"/>
      <c r="X2593" s="4"/>
      <c r="Y2593" s="6"/>
      <c r="Z2593" s="4"/>
      <c r="AA2593" s="4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  <c r="CH2593" s="3"/>
      <c r="CI2593" s="3"/>
      <c r="CJ2593" s="3"/>
      <c r="CK2593" s="3"/>
      <c r="CL2593" s="3"/>
      <c r="CM2593" s="3"/>
      <c r="CN2593" s="3"/>
      <c r="CO2593" s="3"/>
      <c r="CP2593" s="3"/>
      <c r="CQ2593" s="3"/>
      <c r="CR2593" s="3"/>
      <c r="CS2593" s="3"/>
      <c r="CT2593" s="3"/>
      <c r="CU2593" s="3"/>
      <c r="CV2593" s="3"/>
      <c r="CW2593" s="3"/>
      <c r="CX2593" s="3"/>
      <c r="CY2593" s="3"/>
      <c r="CZ2593" s="3"/>
      <c r="DA2593" s="3"/>
      <c r="DB2593" s="3"/>
      <c r="DC2593" s="3"/>
      <c r="DD2593" s="3"/>
      <c r="DE2593" s="3"/>
      <c r="DF2593" s="3"/>
      <c r="DG2593" s="3"/>
      <c r="DH2593" s="3"/>
      <c r="DI2593" s="3"/>
      <c r="DJ2593" s="3"/>
      <c r="DK2593" s="3"/>
      <c r="DL2593" s="3"/>
      <c r="DM2593" s="3"/>
      <c r="DN2593" s="3"/>
      <c r="DO2593" s="3"/>
      <c r="DP2593" s="3"/>
      <c r="DQ2593" s="3"/>
      <c r="DR2593" s="3"/>
      <c r="DS2593" s="3"/>
      <c r="DT2593" s="3"/>
      <c r="DU2593" s="3"/>
      <c r="DV2593" s="3"/>
      <c r="DW2593" s="3"/>
      <c r="DX2593" s="3"/>
      <c r="DY2593" s="3"/>
      <c r="DZ2593" s="3"/>
      <c r="EA2593" s="3"/>
      <c r="EB2593" s="3"/>
      <c r="EC2593" s="3"/>
      <c r="ED2593" s="3"/>
      <c r="EE2593" s="3"/>
      <c r="EF2593" s="3"/>
      <c r="EG2593" s="3"/>
      <c r="EH2593" s="3"/>
      <c r="EI2593" s="3"/>
      <c r="EJ2593" s="3"/>
      <c r="EK2593" s="3"/>
      <c r="EL2593" s="3"/>
      <c r="EM2593" s="3"/>
      <c r="EN2593" s="3"/>
    </row>
    <row r="2594" spans="1:144" x14ac:dyDescent="0.2">
      <c r="A2594" s="138"/>
      <c r="B2594" s="3"/>
      <c r="C2594" s="40"/>
      <c r="D2594" s="39"/>
      <c r="E2594" s="45"/>
      <c r="F2594" s="57"/>
      <c r="G2594" s="57"/>
      <c r="H2594" s="3"/>
      <c r="I2594" s="46"/>
      <c r="J2594" s="3"/>
      <c r="K2594" s="40"/>
      <c r="L2594" s="2"/>
      <c r="M2594" s="42"/>
      <c r="N2594" s="4"/>
      <c r="O2594" s="4"/>
      <c r="P2594" s="4"/>
      <c r="Q2594" s="4"/>
      <c r="R2594" s="5"/>
      <c r="S2594" s="3"/>
      <c r="T2594" s="4"/>
      <c r="U2594" s="5"/>
      <c r="V2594" s="5"/>
      <c r="W2594" s="5"/>
      <c r="X2594" s="4"/>
      <c r="Y2594" s="6"/>
      <c r="Z2594" s="4"/>
      <c r="AA2594" s="4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  <c r="BO2594" s="3"/>
      <c r="BP2594" s="3"/>
      <c r="BQ2594" s="3"/>
      <c r="BR2594" s="3"/>
      <c r="BS2594" s="3"/>
      <c r="BT2594" s="3"/>
      <c r="BU2594" s="3"/>
      <c r="BV2594" s="3"/>
      <c r="BW2594" s="3"/>
      <c r="BX2594" s="3"/>
      <c r="BY2594" s="3"/>
      <c r="BZ2594" s="3"/>
      <c r="CA2594" s="3"/>
      <c r="CB2594" s="3"/>
      <c r="CC2594" s="3"/>
      <c r="CD2594" s="3"/>
      <c r="CE2594" s="3"/>
      <c r="CF2594" s="3"/>
      <c r="CG2594" s="3"/>
      <c r="CH2594" s="3"/>
      <c r="CI2594" s="3"/>
      <c r="CJ2594" s="3"/>
      <c r="CK2594" s="3"/>
      <c r="CL2594" s="3"/>
      <c r="CM2594" s="3"/>
      <c r="CN2594" s="3"/>
      <c r="CO2594" s="3"/>
      <c r="CP2594" s="3"/>
      <c r="CQ2594" s="3"/>
      <c r="CR2594" s="3"/>
      <c r="CS2594" s="3"/>
      <c r="CT2594" s="3"/>
      <c r="CU2594" s="3"/>
      <c r="CV2594" s="3"/>
      <c r="CW2594" s="3"/>
      <c r="CX2594" s="3"/>
      <c r="CY2594" s="3"/>
      <c r="CZ2594" s="3"/>
      <c r="DA2594" s="3"/>
      <c r="DB2594" s="3"/>
      <c r="DC2594" s="3"/>
      <c r="DD2594" s="3"/>
      <c r="DE2594" s="3"/>
      <c r="DF2594" s="3"/>
      <c r="DG2594" s="3"/>
      <c r="DH2594" s="3"/>
      <c r="DI2594" s="3"/>
      <c r="DJ2594" s="3"/>
      <c r="DK2594" s="3"/>
      <c r="DL2594" s="3"/>
      <c r="DM2594" s="3"/>
      <c r="DN2594" s="3"/>
      <c r="DO2594" s="3"/>
      <c r="DP2594" s="3"/>
      <c r="DQ2594" s="3"/>
      <c r="DR2594" s="3"/>
      <c r="DS2594" s="3"/>
      <c r="DT2594" s="3"/>
      <c r="DU2594" s="3"/>
      <c r="DV2594" s="3"/>
      <c r="DW2594" s="3"/>
      <c r="DX2594" s="3"/>
      <c r="DY2594" s="3"/>
      <c r="DZ2594" s="3"/>
      <c r="EA2594" s="3"/>
      <c r="EB2594" s="3"/>
      <c r="EC2594" s="3"/>
      <c r="ED2594" s="3"/>
      <c r="EE2594" s="3"/>
      <c r="EF2594" s="3"/>
      <c r="EG2594" s="3"/>
      <c r="EH2594" s="3"/>
      <c r="EI2594" s="3"/>
      <c r="EJ2594" s="3"/>
      <c r="EK2594" s="3"/>
      <c r="EL2594" s="3"/>
      <c r="EM2594" s="3"/>
      <c r="EN2594" s="3"/>
    </row>
    <row r="2595" spans="1:144" x14ac:dyDescent="0.2">
      <c r="A2595" s="138"/>
      <c r="B2595" s="3"/>
      <c r="C2595" s="40"/>
      <c r="D2595" s="39"/>
      <c r="E2595" s="45"/>
      <c r="F2595" s="57"/>
      <c r="G2595" s="57"/>
      <c r="H2595" s="3"/>
      <c r="I2595" s="46"/>
      <c r="J2595" s="3"/>
      <c r="K2595" s="40"/>
      <c r="L2595" s="2"/>
      <c r="M2595" s="42"/>
      <c r="N2595" s="4"/>
      <c r="O2595" s="4"/>
      <c r="P2595" s="4"/>
      <c r="Q2595" s="4"/>
      <c r="R2595" s="5"/>
      <c r="S2595" s="3"/>
      <c r="T2595" s="4"/>
      <c r="U2595" s="5"/>
      <c r="V2595" s="5"/>
      <c r="W2595" s="5"/>
      <c r="X2595" s="4"/>
      <c r="Y2595" s="6"/>
      <c r="Z2595" s="4"/>
      <c r="AA2595" s="4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/>
      <c r="BO2595" s="3"/>
      <c r="BP2595" s="3"/>
      <c r="BQ2595" s="3"/>
      <c r="BR2595" s="3"/>
      <c r="BS2595" s="3"/>
      <c r="BT2595" s="3"/>
      <c r="BU2595" s="3"/>
      <c r="BV2595" s="3"/>
      <c r="BW2595" s="3"/>
      <c r="BX2595" s="3"/>
      <c r="BY2595" s="3"/>
      <c r="BZ2595" s="3"/>
      <c r="CA2595" s="3"/>
      <c r="CB2595" s="3"/>
      <c r="CC2595" s="3"/>
      <c r="CD2595" s="3"/>
      <c r="CE2595" s="3"/>
      <c r="CF2595" s="3"/>
      <c r="CG2595" s="3"/>
      <c r="CH2595" s="3"/>
      <c r="CI2595" s="3"/>
      <c r="CJ2595" s="3"/>
      <c r="CK2595" s="3"/>
      <c r="CL2595" s="3"/>
      <c r="CM2595" s="3"/>
      <c r="CN2595" s="3"/>
      <c r="CO2595" s="3"/>
      <c r="CP2595" s="3"/>
      <c r="CQ2595" s="3"/>
      <c r="CR2595" s="3"/>
      <c r="CS2595" s="3"/>
      <c r="CT2595" s="3"/>
      <c r="CU2595" s="3"/>
      <c r="CV2595" s="3"/>
      <c r="CW2595" s="3"/>
      <c r="CX2595" s="3"/>
      <c r="CY2595" s="3"/>
      <c r="CZ2595" s="3"/>
      <c r="DA2595" s="3"/>
      <c r="DB2595" s="3"/>
      <c r="DC2595" s="3"/>
      <c r="DD2595" s="3"/>
      <c r="DE2595" s="3"/>
      <c r="DF2595" s="3"/>
      <c r="DG2595" s="3"/>
      <c r="DH2595" s="3"/>
      <c r="DI2595" s="3"/>
      <c r="DJ2595" s="3"/>
      <c r="DK2595" s="3"/>
      <c r="DL2595" s="3"/>
      <c r="DM2595" s="3"/>
      <c r="DN2595" s="3"/>
      <c r="DO2595" s="3"/>
      <c r="DP2595" s="3"/>
      <c r="DQ2595" s="3"/>
      <c r="DR2595" s="3"/>
      <c r="DS2595" s="3"/>
      <c r="DT2595" s="3"/>
      <c r="DU2595" s="3"/>
      <c r="DV2595" s="3"/>
      <c r="DW2595" s="3"/>
      <c r="DX2595" s="3"/>
      <c r="DY2595" s="3"/>
      <c r="DZ2595" s="3"/>
      <c r="EA2595" s="3"/>
      <c r="EB2595" s="3"/>
      <c r="EC2595" s="3"/>
      <c r="ED2595" s="3"/>
      <c r="EE2595" s="3"/>
      <c r="EF2595" s="3"/>
      <c r="EG2595" s="3"/>
      <c r="EH2595" s="3"/>
      <c r="EI2595" s="3"/>
      <c r="EJ2595" s="3"/>
      <c r="EK2595" s="3"/>
      <c r="EL2595" s="3"/>
      <c r="EM2595" s="3"/>
      <c r="EN2595" s="3"/>
    </row>
    <row r="2596" spans="1:144" x14ac:dyDescent="0.2">
      <c r="A2596" s="138"/>
      <c r="B2596" s="3"/>
      <c r="C2596" s="40"/>
      <c r="D2596" s="39"/>
      <c r="E2596" s="45"/>
      <c r="F2596" s="57"/>
      <c r="G2596" s="57"/>
      <c r="H2596" s="3"/>
      <c r="I2596" s="46"/>
      <c r="J2596" s="3"/>
      <c r="K2596" s="40"/>
      <c r="L2596" s="2"/>
      <c r="M2596" s="42"/>
      <c r="N2596" s="4"/>
      <c r="O2596" s="4"/>
      <c r="P2596" s="4"/>
      <c r="Q2596" s="4"/>
      <c r="R2596" s="5"/>
      <c r="S2596" s="3"/>
      <c r="T2596" s="4"/>
      <c r="U2596" s="5"/>
      <c r="V2596" s="5"/>
      <c r="W2596" s="5"/>
      <c r="X2596" s="4"/>
      <c r="Y2596" s="6"/>
      <c r="Z2596" s="4"/>
      <c r="AA2596" s="4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  <c r="BO2596" s="3"/>
      <c r="BP2596" s="3"/>
      <c r="BQ2596" s="3"/>
      <c r="BR2596" s="3"/>
      <c r="BS2596" s="3"/>
      <c r="BT2596" s="3"/>
      <c r="BU2596" s="3"/>
      <c r="BV2596" s="3"/>
      <c r="BW2596" s="3"/>
      <c r="BX2596" s="3"/>
      <c r="BY2596" s="3"/>
      <c r="BZ2596" s="3"/>
      <c r="CA2596" s="3"/>
      <c r="CB2596" s="3"/>
      <c r="CC2596" s="3"/>
      <c r="CD2596" s="3"/>
      <c r="CE2596" s="3"/>
      <c r="CF2596" s="3"/>
      <c r="CG2596" s="3"/>
      <c r="CH2596" s="3"/>
      <c r="CI2596" s="3"/>
      <c r="CJ2596" s="3"/>
      <c r="CK2596" s="3"/>
      <c r="CL2596" s="3"/>
      <c r="CM2596" s="3"/>
      <c r="CN2596" s="3"/>
      <c r="CO2596" s="3"/>
      <c r="CP2596" s="3"/>
      <c r="CQ2596" s="3"/>
      <c r="CR2596" s="3"/>
      <c r="CS2596" s="3"/>
      <c r="CT2596" s="3"/>
      <c r="CU2596" s="3"/>
      <c r="CV2596" s="3"/>
      <c r="CW2596" s="3"/>
      <c r="CX2596" s="3"/>
      <c r="CY2596" s="3"/>
      <c r="CZ2596" s="3"/>
      <c r="DA2596" s="3"/>
      <c r="DB2596" s="3"/>
      <c r="DC2596" s="3"/>
      <c r="DD2596" s="3"/>
      <c r="DE2596" s="3"/>
      <c r="DF2596" s="3"/>
      <c r="DG2596" s="3"/>
      <c r="DH2596" s="3"/>
      <c r="DI2596" s="3"/>
      <c r="DJ2596" s="3"/>
      <c r="DK2596" s="3"/>
      <c r="DL2596" s="3"/>
      <c r="DM2596" s="3"/>
      <c r="DN2596" s="3"/>
      <c r="DO2596" s="3"/>
      <c r="DP2596" s="3"/>
      <c r="DQ2596" s="3"/>
      <c r="DR2596" s="3"/>
      <c r="DS2596" s="3"/>
      <c r="DT2596" s="3"/>
      <c r="DU2596" s="3"/>
      <c r="DV2596" s="3"/>
      <c r="DW2596" s="3"/>
      <c r="DX2596" s="3"/>
      <c r="DY2596" s="3"/>
      <c r="DZ2596" s="3"/>
      <c r="EA2596" s="3"/>
      <c r="EB2596" s="3"/>
      <c r="EC2596" s="3"/>
      <c r="ED2596" s="3"/>
      <c r="EE2596" s="3"/>
      <c r="EF2596" s="3"/>
      <c r="EG2596" s="3"/>
      <c r="EH2596" s="3"/>
      <c r="EI2596" s="3"/>
      <c r="EJ2596" s="3"/>
      <c r="EK2596" s="3"/>
      <c r="EL2596" s="3"/>
      <c r="EM2596" s="3"/>
      <c r="EN2596" s="3"/>
    </row>
    <row r="2597" spans="1:144" x14ac:dyDescent="0.2">
      <c r="A2597" s="138"/>
      <c r="B2597" s="3"/>
      <c r="C2597" s="40"/>
      <c r="D2597" s="39"/>
      <c r="E2597" s="45"/>
      <c r="F2597" s="57"/>
      <c r="G2597" s="57"/>
      <c r="H2597" s="3"/>
      <c r="I2597" s="46"/>
      <c r="J2597" s="3"/>
      <c r="K2597" s="40"/>
      <c r="L2597" s="2"/>
      <c r="M2597" s="42"/>
      <c r="N2597" s="4"/>
      <c r="O2597" s="4"/>
      <c r="P2597" s="4"/>
      <c r="Q2597" s="4"/>
      <c r="R2597" s="5"/>
      <c r="S2597" s="3"/>
      <c r="T2597" s="4"/>
      <c r="U2597" s="5"/>
      <c r="V2597" s="5"/>
      <c r="W2597" s="5"/>
      <c r="X2597" s="4"/>
      <c r="Y2597" s="6"/>
      <c r="Z2597" s="4"/>
      <c r="AA2597" s="4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  <c r="BY2597" s="3"/>
      <c r="BZ2597" s="3"/>
      <c r="CA2597" s="3"/>
      <c r="CB2597" s="3"/>
      <c r="CC2597" s="3"/>
      <c r="CD2597" s="3"/>
      <c r="CE2597" s="3"/>
      <c r="CF2597" s="3"/>
      <c r="CG2597" s="3"/>
      <c r="CH2597" s="3"/>
      <c r="CI2597" s="3"/>
      <c r="CJ2597" s="3"/>
      <c r="CK2597" s="3"/>
      <c r="CL2597" s="3"/>
      <c r="CM2597" s="3"/>
      <c r="CN2597" s="3"/>
      <c r="CO2597" s="3"/>
      <c r="CP2597" s="3"/>
      <c r="CQ2597" s="3"/>
      <c r="CR2597" s="3"/>
      <c r="CS2597" s="3"/>
      <c r="CT2597" s="3"/>
      <c r="CU2597" s="3"/>
      <c r="CV2597" s="3"/>
      <c r="CW2597" s="3"/>
      <c r="CX2597" s="3"/>
      <c r="CY2597" s="3"/>
      <c r="CZ2597" s="3"/>
      <c r="DA2597" s="3"/>
      <c r="DB2597" s="3"/>
      <c r="DC2597" s="3"/>
      <c r="DD2597" s="3"/>
      <c r="DE2597" s="3"/>
      <c r="DF2597" s="3"/>
      <c r="DG2597" s="3"/>
      <c r="DH2597" s="3"/>
      <c r="DI2597" s="3"/>
      <c r="DJ2597" s="3"/>
      <c r="DK2597" s="3"/>
      <c r="DL2597" s="3"/>
      <c r="DM2597" s="3"/>
      <c r="DN2597" s="3"/>
      <c r="DO2597" s="3"/>
      <c r="DP2597" s="3"/>
      <c r="DQ2597" s="3"/>
      <c r="DR2597" s="3"/>
      <c r="DS2597" s="3"/>
      <c r="DT2597" s="3"/>
      <c r="DU2597" s="3"/>
      <c r="DV2597" s="3"/>
      <c r="DW2597" s="3"/>
      <c r="DX2597" s="3"/>
      <c r="DY2597" s="3"/>
      <c r="DZ2597" s="3"/>
      <c r="EA2597" s="3"/>
      <c r="EB2597" s="3"/>
      <c r="EC2597" s="3"/>
      <c r="ED2597" s="3"/>
      <c r="EE2597" s="3"/>
      <c r="EF2597" s="3"/>
      <c r="EG2597" s="3"/>
      <c r="EH2597" s="3"/>
      <c r="EI2597" s="3"/>
      <c r="EJ2597" s="3"/>
      <c r="EK2597" s="3"/>
      <c r="EL2597" s="3"/>
      <c r="EM2597" s="3"/>
      <c r="EN2597" s="3"/>
    </row>
    <row r="2598" spans="1:144" x14ac:dyDescent="0.2">
      <c r="A2598" s="138"/>
      <c r="B2598" s="3"/>
      <c r="C2598" s="40"/>
      <c r="D2598" s="39"/>
      <c r="E2598" s="45"/>
      <c r="F2598" s="57"/>
      <c r="G2598" s="57"/>
      <c r="H2598" s="3"/>
      <c r="I2598" s="46"/>
      <c r="J2598" s="3"/>
      <c r="K2598" s="40"/>
      <c r="L2598" s="2"/>
      <c r="M2598" s="42"/>
      <c r="N2598" s="4"/>
      <c r="O2598" s="4"/>
      <c r="P2598" s="4"/>
      <c r="Q2598" s="4"/>
      <c r="R2598" s="5"/>
      <c r="S2598" s="3"/>
      <c r="T2598" s="4"/>
      <c r="U2598" s="5"/>
      <c r="V2598" s="5"/>
      <c r="W2598" s="5"/>
      <c r="X2598" s="4"/>
      <c r="Y2598" s="6"/>
      <c r="Z2598" s="4"/>
      <c r="AA2598" s="4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3"/>
      <c r="BH2598" s="3"/>
      <c r="BI2598" s="3"/>
      <c r="BJ2598" s="3"/>
      <c r="BK2598" s="3"/>
      <c r="BL2598" s="3"/>
      <c r="BM2598" s="3"/>
      <c r="BN2598" s="3"/>
      <c r="BO2598" s="3"/>
      <c r="BP2598" s="3"/>
      <c r="BQ2598" s="3"/>
      <c r="BR2598" s="3"/>
      <c r="BS2598" s="3"/>
      <c r="BT2598" s="3"/>
      <c r="BU2598" s="3"/>
      <c r="BV2598" s="3"/>
      <c r="BW2598" s="3"/>
      <c r="BX2598" s="3"/>
      <c r="BY2598" s="3"/>
      <c r="BZ2598" s="3"/>
      <c r="CA2598" s="3"/>
      <c r="CB2598" s="3"/>
      <c r="CC2598" s="3"/>
      <c r="CD2598" s="3"/>
      <c r="CE2598" s="3"/>
      <c r="CF2598" s="3"/>
      <c r="CG2598" s="3"/>
      <c r="CH2598" s="3"/>
      <c r="CI2598" s="3"/>
      <c r="CJ2598" s="3"/>
      <c r="CK2598" s="3"/>
      <c r="CL2598" s="3"/>
      <c r="CM2598" s="3"/>
      <c r="CN2598" s="3"/>
      <c r="CO2598" s="3"/>
      <c r="CP2598" s="3"/>
      <c r="CQ2598" s="3"/>
      <c r="CR2598" s="3"/>
      <c r="CS2598" s="3"/>
      <c r="CT2598" s="3"/>
      <c r="CU2598" s="3"/>
      <c r="CV2598" s="3"/>
      <c r="CW2598" s="3"/>
      <c r="CX2598" s="3"/>
      <c r="CY2598" s="3"/>
      <c r="CZ2598" s="3"/>
      <c r="DA2598" s="3"/>
      <c r="DB2598" s="3"/>
      <c r="DC2598" s="3"/>
      <c r="DD2598" s="3"/>
      <c r="DE2598" s="3"/>
      <c r="DF2598" s="3"/>
      <c r="DG2598" s="3"/>
      <c r="DH2598" s="3"/>
      <c r="DI2598" s="3"/>
      <c r="DJ2598" s="3"/>
      <c r="DK2598" s="3"/>
      <c r="DL2598" s="3"/>
      <c r="DM2598" s="3"/>
      <c r="DN2598" s="3"/>
      <c r="DO2598" s="3"/>
      <c r="DP2598" s="3"/>
      <c r="DQ2598" s="3"/>
      <c r="DR2598" s="3"/>
      <c r="DS2598" s="3"/>
      <c r="DT2598" s="3"/>
      <c r="DU2598" s="3"/>
      <c r="DV2598" s="3"/>
      <c r="DW2598" s="3"/>
      <c r="DX2598" s="3"/>
      <c r="DY2598" s="3"/>
      <c r="DZ2598" s="3"/>
      <c r="EA2598" s="3"/>
      <c r="EB2598" s="3"/>
      <c r="EC2598" s="3"/>
      <c r="ED2598" s="3"/>
      <c r="EE2598" s="3"/>
      <c r="EF2598" s="3"/>
      <c r="EG2598" s="3"/>
      <c r="EH2598" s="3"/>
      <c r="EI2598" s="3"/>
      <c r="EJ2598" s="3"/>
      <c r="EK2598" s="3"/>
      <c r="EL2598" s="3"/>
      <c r="EM2598" s="3"/>
      <c r="EN2598" s="3"/>
    </row>
    <row r="2599" spans="1:144" x14ac:dyDescent="0.2">
      <c r="A2599" s="138"/>
      <c r="B2599" s="3"/>
      <c r="C2599" s="40"/>
      <c r="D2599" s="39"/>
      <c r="E2599" s="45"/>
      <c r="F2599" s="57"/>
      <c r="G2599" s="57"/>
      <c r="H2599" s="3"/>
      <c r="I2599" s="46"/>
      <c r="J2599" s="3"/>
      <c r="K2599" s="40"/>
      <c r="L2599" s="2"/>
      <c r="M2599" s="42"/>
      <c r="N2599" s="4"/>
      <c r="O2599" s="4"/>
      <c r="P2599" s="4"/>
      <c r="Q2599" s="4"/>
      <c r="R2599" s="5"/>
      <c r="S2599" s="3"/>
      <c r="T2599" s="4"/>
      <c r="U2599" s="5"/>
      <c r="V2599" s="5"/>
      <c r="W2599" s="5"/>
      <c r="X2599" s="4"/>
      <c r="Y2599" s="6"/>
      <c r="Z2599" s="4"/>
      <c r="AA2599" s="4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3"/>
      <c r="BH2599" s="3"/>
      <c r="BI2599" s="3"/>
      <c r="BJ2599" s="3"/>
      <c r="BK2599" s="3"/>
      <c r="BL2599" s="3"/>
      <c r="BM2599" s="3"/>
      <c r="BN2599" s="3"/>
      <c r="BO2599" s="3"/>
      <c r="BP2599" s="3"/>
      <c r="BQ2599" s="3"/>
      <c r="BR2599" s="3"/>
      <c r="BS2599" s="3"/>
      <c r="BT2599" s="3"/>
      <c r="BU2599" s="3"/>
      <c r="BV2599" s="3"/>
      <c r="BW2599" s="3"/>
      <c r="BX2599" s="3"/>
      <c r="BY2599" s="3"/>
      <c r="BZ2599" s="3"/>
      <c r="CA2599" s="3"/>
      <c r="CB2599" s="3"/>
      <c r="CC2599" s="3"/>
      <c r="CD2599" s="3"/>
      <c r="CE2599" s="3"/>
      <c r="CF2599" s="3"/>
      <c r="CG2599" s="3"/>
      <c r="CH2599" s="3"/>
      <c r="CI2599" s="3"/>
      <c r="CJ2599" s="3"/>
      <c r="CK2599" s="3"/>
      <c r="CL2599" s="3"/>
      <c r="CM2599" s="3"/>
      <c r="CN2599" s="3"/>
      <c r="CO2599" s="3"/>
      <c r="CP2599" s="3"/>
      <c r="CQ2599" s="3"/>
      <c r="CR2599" s="3"/>
      <c r="CS2599" s="3"/>
      <c r="CT2599" s="3"/>
      <c r="CU2599" s="3"/>
      <c r="CV2599" s="3"/>
      <c r="CW2599" s="3"/>
      <c r="CX2599" s="3"/>
      <c r="CY2599" s="3"/>
      <c r="CZ2599" s="3"/>
      <c r="DA2599" s="3"/>
      <c r="DB2599" s="3"/>
      <c r="DC2599" s="3"/>
      <c r="DD2599" s="3"/>
      <c r="DE2599" s="3"/>
      <c r="DF2599" s="3"/>
      <c r="DG2599" s="3"/>
      <c r="DH2599" s="3"/>
      <c r="DI2599" s="3"/>
      <c r="DJ2599" s="3"/>
      <c r="DK2599" s="3"/>
      <c r="DL2599" s="3"/>
      <c r="DM2599" s="3"/>
      <c r="DN2599" s="3"/>
      <c r="DO2599" s="3"/>
      <c r="DP2599" s="3"/>
      <c r="DQ2599" s="3"/>
      <c r="DR2599" s="3"/>
      <c r="DS2599" s="3"/>
      <c r="DT2599" s="3"/>
      <c r="DU2599" s="3"/>
      <c r="DV2599" s="3"/>
      <c r="DW2599" s="3"/>
      <c r="DX2599" s="3"/>
      <c r="DY2599" s="3"/>
      <c r="DZ2599" s="3"/>
      <c r="EA2599" s="3"/>
      <c r="EB2599" s="3"/>
      <c r="EC2599" s="3"/>
      <c r="ED2599" s="3"/>
      <c r="EE2599" s="3"/>
      <c r="EF2599" s="3"/>
      <c r="EG2599" s="3"/>
      <c r="EH2599" s="3"/>
      <c r="EI2599" s="3"/>
      <c r="EJ2599" s="3"/>
      <c r="EK2599" s="3"/>
      <c r="EL2599" s="3"/>
      <c r="EM2599" s="3"/>
      <c r="EN2599" s="3"/>
    </row>
    <row r="2600" spans="1:144" x14ac:dyDescent="0.2">
      <c r="A2600" s="138"/>
      <c r="B2600" s="3"/>
      <c r="C2600" s="40"/>
      <c r="D2600" s="39"/>
      <c r="E2600" s="45"/>
      <c r="F2600" s="57"/>
      <c r="G2600" s="57"/>
      <c r="H2600" s="3"/>
      <c r="I2600" s="46"/>
      <c r="J2600" s="3"/>
      <c r="K2600" s="40"/>
      <c r="L2600" s="2"/>
      <c r="M2600" s="42"/>
      <c r="N2600" s="4"/>
      <c r="O2600" s="4"/>
      <c r="P2600" s="4"/>
      <c r="Q2600" s="4"/>
      <c r="R2600" s="5"/>
      <c r="S2600" s="3"/>
      <c r="T2600" s="4"/>
      <c r="U2600" s="5"/>
      <c r="V2600" s="5"/>
      <c r="W2600" s="5"/>
      <c r="X2600" s="4"/>
      <c r="Y2600" s="6"/>
      <c r="Z2600" s="4"/>
      <c r="AA2600" s="4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/>
      <c r="BO2600" s="3"/>
      <c r="BP2600" s="3"/>
      <c r="BQ2600" s="3"/>
      <c r="BR2600" s="3"/>
      <c r="BS2600" s="3"/>
      <c r="BT2600" s="3"/>
      <c r="BU2600" s="3"/>
      <c r="BV2600" s="3"/>
      <c r="BW2600" s="3"/>
      <c r="BX2600" s="3"/>
      <c r="BY2600" s="3"/>
      <c r="BZ2600" s="3"/>
      <c r="CA2600" s="3"/>
      <c r="CB2600" s="3"/>
      <c r="CC2600" s="3"/>
      <c r="CD2600" s="3"/>
      <c r="CE2600" s="3"/>
      <c r="CF2600" s="3"/>
      <c r="CG2600" s="3"/>
      <c r="CH2600" s="3"/>
      <c r="CI2600" s="3"/>
      <c r="CJ2600" s="3"/>
      <c r="CK2600" s="3"/>
      <c r="CL2600" s="3"/>
      <c r="CM2600" s="3"/>
      <c r="CN2600" s="3"/>
      <c r="CO2600" s="3"/>
      <c r="CP2600" s="3"/>
      <c r="CQ2600" s="3"/>
      <c r="CR2600" s="3"/>
      <c r="CS2600" s="3"/>
      <c r="CT2600" s="3"/>
      <c r="CU2600" s="3"/>
      <c r="CV2600" s="3"/>
      <c r="CW2600" s="3"/>
      <c r="CX2600" s="3"/>
      <c r="CY2600" s="3"/>
      <c r="CZ2600" s="3"/>
      <c r="DA2600" s="3"/>
      <c r="DB2600" s="3"/>
      <c r="DC2600" s="3"/>
      <c r="DD2600" s="3"/>
      <c r="DE2600" s="3"/>
      <c r="DF2600" s="3"/>
      <c r="DG2600" s="3"/>
      <c r="DH2600" s="3"/>
      <c r="DI2600" s="3"/>
      <c r="DJ2600" s="3"/>
      <c r="DK2600" s="3"/>
      <c r="DL2600" s="3"/>
      <c r="DM2600" s="3"/>
      <c r="DN2600" s="3"/>
      <c r="DO2600" s="3"/>
      <c r="DP2600" s="3"/>
      <c r="DQ2600" s="3"/>
      <c r="DR2600" s="3"/>
      <c r="DS2600" s="3"/>
      <c r="DT2600" s="3"/>
      <c r="DU2600" s="3"/>
      <c r="DV2600" s="3"/>
      <c r="DW2600" s="3"/>
      <c r="DX2600" s="3"/>
      <c r="DY2600" s="3"/>
      <c r="DZ2600" s="3"/>
      <c r="EA2600" s="3"/>
      <c r="EB2600" s="3"/>
      <c r="EC2600" s="3"/>
      <c r="ED2600" s="3"/>
      <c r="EE2600" s="3"/>
      <c r="EF2600" s="3"/>
      <c r="EG2600" s="3"/>
      <c r="EH2600" s="3"/>
      <c r="EI2600" s="3"/>
      <c r="EJ2600" s="3"/>
      <c r="EK2600" s="3"/>
      <c r="EL2600" s="3"/>
      <c r="EM2600" s="3"/>
      <c r="EN2600" s="3"/>
    </row>
    <row r="2601" spans="1:144" x14ac:dyDescent="0.2">
      <c r="A2601" s="138"/>
      <c r="B2601" s="3"/>
      <c r="C2601" s="40"/>
      <c r="D2601" s="39"/>
      <c r="E2601" s="45"/>
      <c r="F2601" s="57"/>
      <c r="G2601" s="57"/>
      <c r="H2601" s="3"/>
      <c r="I2601" s="46"/>
      <c r="J2601" s="3"/>
      <c r="K2601" s="40"/>
      <c r="L2601" s="2"/>
      <c r="M2601" s="42"/>
      <c r="N2601" s="4"/>
      <c r="O2601" s="4"/>
      <c r="P2601" s="4"/>
      <c r="Q2601" s="4"/>
      <c r="R2601" s="5"/>
      <c r="S2601" s="3"/>
      <c r="T2601" s="4"/>
      <c r="U2601" s="5"/>
      <c r="V2601" s="5"/>
      <c r="W2601" s="5"/>
      <c r="X2601" s="4"/>
      <c r="Y2601" s="6"/>
      <c r="Z2601" s="4"/>
      <c r="AA2601" s="4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/>
      <c r="BO2601" s="3"/>
      <c r="BP2601" s="3"/>
      <c r="BQ2601" s="3"/>
      <c r="BR2601" s="3"/>
      <c r="BS2601" s="3"/>
      <c r="BT2601" s="3"/>
      <c r="BU2601" s="3"/>
      <c r="BV2601" s="3"/>
      <c r="BW2601" s="3"/>
      <c r="BX2601" s="3"/>
      <c r="BY2601" s="3"/>
      <c r="BZ2601" s="3"/>
      <c r="CA2601" s="3"/>
      <c r="CB2601" s="3"/>
      <c r="CC2601" s="3"/>
      <c r="CD2601" s="3"/>
      <c r="CE2601" s="3"/>
      <c r="CF2601" s="3"/>
      <c r="CG2601" s="3"/>
      <c r="CH2601" s="3"/>
      <c r="CI2601" s="3"/>
      <c r="CJ2601" s="3"/>
      <c r="CK2601" s="3"/>
      <c r="CL2601" s="3"/>
      <c r="CM2601" s="3"/>
      <c r="CN2601" s="3"/>
      <c r="CO2601" s="3"/>
      <c r="CP2601" s="3"/>
      <c r="CQ2601" s="3"/>
      <c r="CR2601" s="3"/>
      <c r="CS2601" s="3"/>
      <c r="CT2601" s="3"/>
      <c r="CU2601" s="3"/>
      <c r="CV2601" s="3"/>
      <c r="CW2601" s="3"/>
      <c r="CX2601" s="3"/>
      <c r="CY2601" s="3"/>
      <c r="CZ2601" s="3"/>
      <c r="DA2601" s="3"/>
      <c r="DB2601" s="3"/>
      <c r="DC2601" s="3"/>
      <c r="DD2601" s="3"/>
      <c r="DE2601" s="3"/>
      <c r="DF2601" s="3"/>
      <c r="DG2601" s="3"/>
      <c r="DH2601" s="3"/>
      <c r="DI2601" s="3"/>
      <c r="DJ2601" s="3"/>
      <c r="DK2601" s="3"/>
      <c r="DL2601" s="3"/>
      <c r="DM2601" s="3"/>
      <c r="DN2601" s="3"/>
      <c r="DO2601" s="3"/>
      <c r="DP2601" s="3"/>
      <c r="DQ2601" s="3"/>
      <c r="DR2601" s="3"/>
      <c r="DS2601" s="3"/>
      <c r="DT2601" s="3"/>
      <c r="DU2601" s="3"/>
      <c r="DV2601" s="3"/>
      <c r="DW2601" s="3"/>
      <c r="DX2601" s="3"/>
      <c r="DY2601" s="3"/>
      <c r="DZ2601" s="3"/>
      <c r="EA2601" s="3"/>
      <c r="EB2601" s="3"/>
      <c r="EC2601" s="3"/>
      <c r="ED2601" s="3"/>
      <c r="EE2601" s="3"/>
      <c r="EF2601" s="3"/>
      <c r="EG2601" s="3"/>
      <c r="EH2601" s="3"/>
      <c r="EI2601" s="3"/>
      <c r="EJ2601" s="3"/>
      <c r="EK2601" s="3"/>
      <c r="EL2601" s="3"/>
      <c r="EM2601" s="3"/>
      <c r="EN2601" s="3"/>
    </row>
    <row r="2602" spans="1:144" x14ac:dyDescent="0.2">
      <c r="A2602" s="138"/>
      <c r="B2602" s="3"/>
      <c r="C2602" s="40"/>
      <c r="D2602" s="39"/>
      <c r="E2602" s="45"/>
      <c r="F2602" s="57"/>
      <c r="G2602" s="57"/>
      <c r="H2602" s="3"/>
      <c r="I2602" s="46"/>
      <c r="J2602" s="3"/>
      <c r="K2602" s="40"/>
      <c r="L2602" s="2"/>
      <c r="M2602" s="42"/>
      <c r="N2602" s="4"/>
      <c r="O2602" s="4"/>
      <c r="P2602" s="4"/>
      <c r="Q2602" s="4"/>
      <c r="R2602" s="5"/>
      <c r="S2602" s="3"/>
      <c r="T2602" s="4"/>
      <c r="U2602" s="5"/>
      <c r="V2602" s="5"/>
      <c r="W2602" s="5"/>
      <c r="X2602" s="4"/>
      <c r="Y2602" s="6"/>
      <c r="Z2602" s="4"/>
      <c r="AA2602" s="4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  <c r="BI2602" s="3"/>
      <c r="BJ2602" s="3"/>
      <c r="BK2602" s="3"/>
      <c r="BL2602" s="3"/>
      <c r="BM2602" s="3"/>
      <c r="BN2602" s="3"/>
      <c r="BO2602" s="3"/>
      <c r="BP2602" s="3"/>
      <c r="BQ2602" s="3"/>
      <c r="BR2602" s="3"/>
      <c r="BS2602" s="3"/>
      <c r="BT2602" s="3"/>
      <c r="BU2602" s="3"/>
      <c r="BV2602" s="3"/>
      <c r="BW2602" s="3"/>
      <c r="BX2602" s="3"/>
      <c r="BY2602" s="3"/>
      <c r="BZ2602" s="3"/>
      <c r="CA2602" s="3"/>
      <c r="CB2602" s="3"/>
      <c r="CC2602" s="3"/>
      <c r="CD2602" s="3"/>
      <c r="CE2602" s="3"/>
      <c r="CF2602" s="3"/>
      <c r="CG2602" s="3"/>
      <c r="CH2602" s="3"/>
      <c r="CI2602" s="3"/>
      <c r="CJ2602" s="3"/>
      <c r="CK2602" s="3"/>
      <c r="CL2602" s="3"/>
      <c r="CM2602" s="3"/>
      <c r="CN2602" s="3"/>
      <c r="CO2602" s="3"/>
      <c r="CP2602" s="3"/>
      <c r="CQ2602" s="3"/>
      <c r="CR2602" s="3"/>
      <c r="CS2602" s="3"/>
      <c r="CT2602" s="3"/>
      <c r="CU2602" s="3"/>
      <c r="CV2602" s="3"/>
      <c r="CW2602" s="3"/>
      <c r="CX2602" s="3"/>
      <c r="CY2602" s="3"/>
      <c r="CZ2602" s="3"/>
      <c r="DA2602" s="3"/>
      <c r="DB2602" s="3"/>
      <c r="DC2602" s="3"/>
      <c r="DD2602" s="3"/>
      <c r="DE2602" s="3"/>
      <c r="DF2602" s="3"/>
      <c r="DG2602" s="3"/>
      <c r="DH2602" s="3"/>
      <c r="DI2602" s="3"/>
      <c r="DJ2602" s="3"/>
      <c r="DK2602" s="3"/>
      <c r="DL2602" s="3"/>
      <c r="DM2602" s="3"/>
      <c r="DN2602" s="3"/>
      <c r="DO2602" s="3"/>
      <c r="DP2602" s="3"/>
      <c r="DQ2602" s="3"/>
      <c r="DR2602" s="3"/>
      <c r="DS2602" s="3"/>
      <c r="DT2602" s="3"/>
      <c r="DU2602" s="3"/>
      <c r="DV2602" s="3"/>
      <c r="DW2602" s="3"/>
      <c r="DX2602" s="3"/>
      <c r="DY2602" s="3"/>
      <c r="DZ2602" s="3"/>
      <c r="EA2602" s="3"/>
      <c r="EB2602" s="3"/>
      <c r="EC2602" s="3"/>
      <c r="ED2602" s="3"/>
      <c r="EE2602" s="3"/>
      <c r="EF2602" s="3"/>
      <c r="EG2602" s="3"/>
      <c r="EH2602" s="3"/>
      <c r="EI2602" s="3"/>
      <c r="EJ2602" s="3"/>
      <c r="EK2602" s="3"/>
      <c r="EL2602" s="3"/>
      <c r="EM2602" s="3"/>
      <c r="EN2602" s="3"/>
    </row>
    <row r="2603" spans="1:144" x14ac:dyDescent="0.2">
      <c r="A2603" s="138"/>
      <c r="B2603" s="3"/>
      <c r="C2603" s="40"/>
      <c r="D2603" s="39"/>
      <c r="E2603" s="45"/>
      <c r="F2603" s="57"/>
      <c r="G2603" s="57"/>
      <c r="H2603" s="3"/>
      <c r="I2603" s="46"/>
      <c r="J2603" s="3"/>
      <c r="K2603" s="40"/>
      <c r="L2603" s="2"/>
      <c r="M2603" s="42"/>
      <c r="N2603" s="4"/>
      <c r="O2603" s="4"/>
      <c r="P2603" s="4"/>
      <c r="Q2603" s="4"/>
      <c r="R2603" s="5"/>
      <c r="S2603" s="3"/>
      <c r="T2603" s="4"/>
      <c r="U2603" s="5"/>
      <c r="V2603" s="5"/>
      <c r="W2603" s="5"/>
      <c r="X2603" s="4"/>
      <c r="Y2603" s="6"/>
      <c r="Z2603" s="4"/>
      <c r="AA2603" s="4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3"/>
      <c r="AZ2603" s="3"/>
      <c r="BA2603" s="3"/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/>
      <c r="BO2603" s="3"/>
      <c r="BP2603" s="3"/>
      <c r="BQ2603" s="3"/>
      <c r="BR2603" s="3"/>
      <c r="BS2603" s="3"/>
      <c r="BT2603" s="3"/>
      <c r="BU2603" s="3"/>
      <c r="BV2603" s="3"/>
      <c r="BW2603" s="3"/>
      <c r="BX2603" s="3"/>
      <c r="BY2603" s="3"/>
      <c r="BZ2603" s="3"/>
      <c r="CA2603" s="3"/>
      <c r="CB2603" s="3"/>
      <c r="CC2603" s="3"/>
      <c r="CD2603" s="3"/>
      <c r="CE2603" s="3"/>
      <c r="CF2603" s="3"/>
      <c r="CG2603" s="3"/>
      <c r="CH2603" s="3"/>
      <c r="CI2603" s="3"/>
      <c r="CJ2603" s="3"/>
      <c r="CK2603" s="3"/>
      <c r="CL2603" s="3"/>
      <c r="CM2603" s="3"/>
      <c r="CN2603" s="3"/>
      <c r="CO2603" s="3"/>
      <c r="CP2603" s="3"/>
      <c r="CQ2603" s="3"/>
      <c r="CR2603" s="3"/>
      <c r="CS2603" s="3"/>
      <c r="CT2603" s="3"/>
      <c r="CU2603" s="3"/>
      <c r="CV2603" s="3"/>
      <c r="CW2603" s="3"/>
      <c r="CX2603" s="3"/>
      <c r="CY2603" s="3"/>
      <c r="CZ2603" s="3"/>
      <c r="DA2603" s="3"/>
      <c r="DB2603" s="3"/>
      <c r="DC2603" s="3"/>
      <c r="DD2603" s="3"/>
      <c r="DE2603" s="3"/>
      <c r="DF2603" s="3"/>
      <c r="DG2603" s="3"/>
      <c r="DH2603" s="3"/>
      <c r="DI2603" s="3"/>
      <c r="DJ2603" s="3"/>
      <c r="DK2603" s="3"/>
      <c r="DL2603" s="3"/>
      <c r="DM2603" s="3"/>
      <c r="DN2603" s="3"/>
      <c r="DO2603" s="3"/>
      <c r="DP2603" s="3"/>
      <c r="DQ2603" s="3"/>
      <c r="DR2603" s="3"/>
      <c r="DS2603" s="3"/>
      <c r="DT2603" s="3"/>
      <c r="DU2603" s="3"/>
      <c r="DV2603" s="3"/>
      <c r="DW2603" s="3"/>
      <c r="DX2603" s="3"/>
      <c r="DY2603" s="3"/>
      <c r="DZ2603" s="3"/>
      <c r="EA2603" s="3"/>
      <c r="EB2603" s="3"/>
      <c r="EC2603" s="3"/>
      <c r="ED2603" s="3"/>
      <c r="EE2603" s="3"/>
      <c r="EF2603" s="3"/>
      <c r="EG2603" s="3"/>
      <c r="EH2603" s="3"/>
      <c r="EI2603" s="3"/>
      <c r="EJ2603" s="3"/>
      <c r="EK2603" s="3"/>
      <c r="EL2603" s="3"/>
      <c r="EM2603" s="3"/>
      <c r="EN2603" s="3"/>
    </row>
    <row r="2604" spans="1:144" x14ac:dyDescent="0.2">
      <c r="A2604" s="138"/>
      <c r="B2604" s="3"/>
      <c r="C2604" s="40"/>
      <c r="D2604" s="39"/>
      <c r="E2604" s="45"/>
      <c r="F2604" s="57"/>
      <c r="G2604" s="57"/>
      <c r="H2604" s="3"/>
      <c r="I2604" s="46"/>
      <c r="J2604" s="3"/>
      <c r="K2604" s="40"/>
      <c r="L2604" s="2"/>
      <c r="M2604" s="42"/>
      <c r="N2604" s="4"/>
      <c r="O2604" s="4"/>
      <c r="P2604" s="4"/>
      <c r="Q2604" s="4"/>
      <c r="R2604" s="5"/>
      <c r="S2604" s="3"/>
      <c r="T2604" s="4"/>
      <c r="U2604" s="5"/>
      <c r="V2604" s="5"/>
      <c r="W2604" s="5"/>
      <c r="X2604" s="4"/>
      <c r="Y2604" s="6"/>
      <c r="Z2604" s="4"/>
      <c r="AA2604" s="4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/>
      <c r="BO2604" s="3"/>
      <c r="BP2604" s="3"/>
      <c r="BQ2604" s="3"/>
      <c r="BR2604" s="3"/>
      <c r="BS2604" s="3"/>
      <c r="BT2604" s="3"/>
      <c r="BU2604" s="3"/>
      <c r="BV2604" s="3"/>
      <c r="BW2604" s="3"/>
      <c r="BX2604" s="3"/>
      <c r="BY2604" s="3"/>
      <c r="BZ2604" s="3"/>
      <c r="CA2604" s="3"/>
      <c r="CB2604" s="3"/>
      <c r="CC2604" s="3"/>
      <c r="CD2604" s="3"/>
      <c r="CE2604" s="3"/>
      <c r="CF2604" s="3"/>
      <c r="CG2604" s="3"/>
      <c r="CH2604" s="3"/>
      <c r="CI2604" s="3"/>
      <c r="CJ2604" s="3"/>
      <c r="CK2604" s="3"/>
      <c r="CL2604" s="3"/>
      <c r="CM2604" s="3"/>
      <c r="CN2604" s="3"/>
      <c r="CO2604" s="3"/>
      <c r="CP2604" s="3"/>
      <c r="CQ2604" s="3"/>
      <c r="CR2604" s="3"/>
      <c r="CS2604" s="3"/>
      <c r="CT2604" s="3"/>
      <c r="CU2604" s="3"/>
      <c r="CV2604" s="3"/>
      <c r="CW2604" s="3"/>
      <c r="CX2604" s="3"/>
      <c r="CY2604" s="3"/>
      <c r="CZ2604" s="3"/>
      <c r="DA2604" s="3"/>
      <c r="DB2604" s="3"/>
      <c r="DC2604" s="3"/>
      <c r="DD2604" s="3"/>
      <c r="DE2604" s="3"/>
      <c r="DF2604" s="3"/>
      <c r="DG2604" s="3"/>
      <c r="DH2604" s="3"/>
      <c r="DI2604" s="3"/>
      <c r="DJ2604" s="3"/>
      <c r="DK2604" s="3"/>
      <c r="DL2604" s="3"/>
      <c r="DM2604" s="3"/>
      <c r="DN2604" s="3"/>
      <c r="DO2604" s="3"/>
      <c r="DP2604" s="3"/>
      <c r="DQ2604" s="3"/>
      <c r="DR2604" s="3"/>
      <c r="DS2604" s="3"/>
      <c r="DT2604" s="3"/>
      <c r="DU2604" s="3"/>
      <c r="DV2604" s="3"/>
      <c r="DW2604" s="3"/>
      <c r="DX2604" s="3"/>
      <c r="DY2604" s="3"/>
      <c r="DZ2604" s="3"/>
      <c r="EA2604" s="3"/>
      <c r="EB2604" s="3"/>
      <c r="EC2604" s="3"/>
      <c r="ED2604" s="3"/>
      <c r="EE2604" s="3"/>
      <c r="EF2604" s="3"/>
      <c r="EG2604" s="3"/>
      <c r="EH2604" s="3"/>
      <c r="EI2604" s="3"/>
      <c r="EJ2604" s="3"/>
      <c r="EK2604" s="3"/>
      <c r="EL2604" s="3"/>
      <c r="EM2604" s="3"/>
      <c r="EN2604" s="3"/>
    </row>
    <row r="2605" spans="1:144" x14ac:dyDescent="0.2">
      <c r="A2605" s="138"/>
      <c r="B2605" s="3"/>
      <c r="C2605" s="40"/>
      <c r="D2605" s="39"/>
      <c r="E2605" s="45"/>
      <c r="F2605" s="57"/>
      <c r="G2605" s="57"/>
      <c r="H2605" s="3"/>
      <c r="I2605" s="46"/>
      <c r="J2605" s="3"/>
      <c r="K2605" s="40"/>
      <c r="L2605" s="2"/>
      <c r="M2605" s="42"/>
      <c r="N2605" s="4"/>
      <c r="O2605" s="4"/>
      <c r="P2605" s="4"/>
      <c r="Q2605" s="4"/>
      <c r="R2605" s="5"/>
      <c r="S2605" s="3"/>
      <c r="T2605" s="4"/>
      <c r="U2605" s="5"/>
      <c r="V2605" s="5"/>
      <c r="W2605" s="5"/>
      <c r="X2605" s="4"/>
      <c r="Y2605" s="6"/>
      <c r="Z2605" s="4"/>
      <c r="AA2605" s="4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/>
      <c r="BO2605" s="3"/>
      <c r="BP2605" s="3"/>
      <c r="BQ2605" s="3"/>
      <c r="BR2605" s="3"/>
      <c r="BS2605" s="3"/>
      <c r="BT2605" s="3"/>
      <c r="BU2605" s="3"/>
      <c r="BV2605" s="3"/>
      <c r="BW2605" s="3"/>
      <c r="BX2605" s="3"/>
      <c r="BY2605" s="3"/>
      <c r="BZ2605" s="3"/>
      <c r="CA2605" s="3"/>
      <c r="CB2605" s="3"/>
      <c r="CC2605" s="3"/>
      <c r="CD2605" s="3"/>
      <c r="CE2605" s="3"/>
      <c r="CF2605" s="3"/>
      <c r="CG2605" s="3"/>
      <c r="CH2605" s="3"/>
      <c r="CI2605" s="3"/>
      <c r="CJ2605" s="3"/>
      <c r="CK2605" s="3"/>
      <c r="CL2605" s="3"/>
      <c r="CM2605" s="3"/>
      <c r="CN2605" s="3"/>
      <c r="CO2605" s="3"/>
      <c r="CP2605" s="3"/>
      <c r="CQ2605" s="3"/>
      <c r="CR2605" s="3"/>
      <c r="CS2605" s="3"/>
      <c r="CT2605" s="3"/>
      <c r="CU2605" s="3"/>
      <c r="CV2605" s="3"/>
      <c r="CW2605" s="3"/>
      <c r="CX2605" s="3"/>
      <c r="CY2605" s="3"/>
      <c r="CZ2605" s="3"/>
      <c r="DA2605" s="3"/>
      <c r="DB2605" s="3"/>
      <c r="DC2605" s="3"/>
      <c r="DD2605" s="3"/>
      <c r="DE2605" s="3"/>
      <c r="DF2605" s="3"/>
      <c r="DG2605" s="3"/>
      <c r="DH2605" s="3"/>
      <c r="DI2605" s="3"/>
      <c r="DJ2605" s="3"/>
      <c r="DK2605" s="3"/>
      <c r="DL2605" s="3"/>
      <c r="DM2605" s="3"/>
      <c r="DN2605" s="3"/>
      <c r="DO2605" s="3"/>
      <c r="DP2605" s="3"/>
      <c r="DQ2605" s="3"/>
      <c r="DR2605" s="3"/>
      <c r="DS2605" s="3"/>
      <c r="DT2605" s="3"/>
      <c r="DU2605" s="3"/>
      <c r="DV2605" s="3"/>
      <c r="DW2605" s="3"/>
      <c r="DX2605" s="3"/>
      <c r="DY2605" s="3"/>
      <c r="DZ2605" s="3"/>
      <c r="EA2605" s="3"/>
      <c r="EB2605" s="3"/>
      <c r="EC2605" s="3"/>
      <c r="ED2605" s="3"/>
      <c r="EE2605" s="3"/>
      <c r="EF2605" s="3"/>
      <c r="EG2605" s="3"/>
      <c r="EH2605" s="3"/>
      <c r="EI2605" s="3"/>
      <c r="EJ2605" s="3"/>
      <c r="EK2605" s="3"/>
      <c r="EL2605" s="3"/>
      <c r="EM2605" s="3"/>
      <c r="EN2605" s="3"/>
    </row>
    <row r="2606" spans="1:144" x14ac:dyDescent="0.2">
      <c r="A2606" s="138"/>
      <c r="B2606" s="3"/>
      <c r="C2606" s="40"/>
      <c r="D2606" s="39"/>
      <c r="E2606" s="45"/>
      <c r="F2606" s="57"/>
      <c r="G2606" s="57"/>
      <c r="H2606" s="3"/>
      <c r="I2606" s="46"/>
      <c r="J2606" s="3"/>
      <c r="K2606" s="40"/>
      <c r="L2606" s="2"/>
      <c r="M2606" s="42"/>
      <c r="N2606" s="4"/>
      <c r="O2606" s="4"/>
      <c r="P2606" s="4"/>
      <c r="Q2606" s="4"/>
      <c r="R2606" s="5"/>
      <c r="S2606" s="3"/>
      <c r="T2606" s="4"/>
      <c r="U2606" s="5"/>
      <c r="V2606" s="5"/>
      <c r="W2606" s="5"/>
      <c r="X2606" s="4"/>
      <c r="Y2606" s="6"/>
      <c r="Z2606" s="4"/>
      <c r="AA2606" s="4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/>
      <c r="BO2606" s="3"/>
      <c r="BP2606" s="3"/>
      <c r="BQ2606" s="3"/>
      <c r="BR2606" s="3"/>
      <c r="BS2606" s="3"/>
      <c r="BT2606" s="3"/>
      <c r="BU2606" s="3"/>
      <c r="BV2606" s="3"/>
      <c r="BW2606" s="3"/>
      <c r="BX2606" s="3"/>
      <c r="BY2606" s="3"/>
      <c r="BZ2606" s="3"/>
      <c r="CA2606" s="3"/>
      <c r="CB2606" s="3"/>
      <c r="CC2606" s="3"/>
      <c r="CD2606" s="3"/>
      <c r="CE2606" s="3"/>
      <c r="CF2606" s="3"/>
      <c r="CG2606" s="3"/>
      <c r="CH2606" s="3"/>
      <c r="CI2606" s="3"/>
      <c r="CJ2606" s="3"/>
      <c r="CK2606" s="3"/>
      <c r="CL2606" s="3"/>
      <c r="CM2606" s="3"/>
      <c r="CN2606" s="3"/>
      <c r="CO2606" s="3"/>
      <c r="CP2606" s="3"/>
      <c r="CQ2606" s="3"/>
      <c r="CR2606" s="3"/>
      <c r="CS2606" s="3"/>
      <c r="CT2606" s="3"/>
      <c r="CU2606" s="3"/>
      <c r="CV2606" s="3"/>
      <c r="CW2606" s="3"/>
      <c r="CX2606" s="3"/>
      <c r="CY2606" s="3"/>
      <c r="CZ2606" s="3"/>
      <c r="DA2606" s="3"/>
      <c r="DB2606" s="3"/>
      <c r="DC2606" s="3"/>
      <c r="DD2606" s="3"/>
      <c r="DE2606" s="3"/>
      <c r="DF2606" s="3"/>
      <c r="DG2606" s="3"/>
      <c r="DH2606" s="3"/>
      <c r="DI2606" s="3"/>
      <c r="DJ2606" s="3"/>
      <c r="DK2606" s="3"/>
      <c r="DL2606" s="3"/>
      <c r="DM2606" s="3"/>
      <c r="DN2606" s="3"/>
      <c r="DO2606" s="3"/>
      <c r="DP2606" s="3"/>
      <c r="DQ2606" s="3"/>
      <c r="DR2606" s="3"/>
      <c r="DS2606" s="3"/>
      <c r="DT2606" s="3"/>
      <c r="DU2606" s="3"/>
      <c r="DV2606" s="3"/>
      <c r="DW2606" s="3"/>
      <c r="DX2606" s="3"/>
      <c r="DY2606" s="3"/>
      <c r="DZ2606" s="3"/>
      <c r="EA2606" s="3"/>
      <c r="EB2606" s="3"/>
      <c r="EC2606" s="3"/>
      <c r="ED2606" s="3"/>
      <c r="EE2606" s="3"/>
      <c r="EF2606" s="3"/>
      <c r="EG2606" s="3"/>
      <c r="EH2606" s="3"/>
      <c r="EI2606" s="3"/>
      <c r="EJ2606" s="3"/>
      <c r="EK2606" s="3"/>
      <c r="EL2606" s="3"/>
      <c r="EM2606" s="3"/>
      <c r="EN2606" s="3"/>
    </row>
    <row r="2607" spans="1:144" x14ac:dyDescent="0.2">
      <c r="A2607" s="138"/>
      <c r="B2607" s="3"/>
      <c r="C2607" s="40"/>
      <c r="D2607" s="39"/>
      <c r="E2607" s="45"/>
      <c r="F2607" s="57"/>
      <c r="G2607" s="57"/>
      <c r="H2607" s="3"/>
      <c r="I2607" s="46"/>
      <c r="J2607" s="3"/>
      <c r="K2607" s="40"/>
      <c r="L2607" s="2"/>
      <c r="M2607" s="42"/>
      <c r="N2607" s="4"/>
      <c r="O2607" s="4"/>
      <c r="P2607" s="4"/>
      <c r="Q2607" s="4"/>
      <c r="R2607" s="5"/>
      <c r="S2607" s="3"/>
      <c r="T2607" s="4"/>
      <c r="U2607" s="5"/>
      <c r="V2607" s="5"/>
      <c r="W2607" s="5"/>
      <c r="X2607" s="4"/>
      <c r="Y2607" s="6"/>
      <c r="Z2607" s="4"/>
      <c r="AA2607" s="4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/>
      <c r="BO2607" s="3"/>
      <c r="BP2607" s="3"/>
      <c r="BQ2607" s="3"/>
      <c r="BR2607" s="3"/>
      <c r="BS2607" s="3"/>
      <c r="BT2607" s="3"/>
      <c r="BU2607" s="3"/>
      <c r="BV2607" s="3"/>
      <c r="BW2607" s="3"/>
      <c r="BX2607" s="3"/>
      <c r="BY2607" s="3"/>
      <c r="BZ2607" s="3"/>
      <c r="CA2607" s="3"/>
      <c r="CB2607" s="3"/>
      <c r="CC2607" s="3"/>
      <c r="CD2607" s="3"/>
      <c r="CE2607" s="3"/>
      <c r="CF2607" s="3"/>
      <c r="CG2607" s="3"/>
      <c r="CH2607" s="3"/>
      <c r="CI2607" s="3"/>
      <c r="CJ2607" s="3"/>
      <c r="CK2607" s="3"/>
      <c r="CL2607" s="3"/>
      <c r="CM2607" s="3"/>
      <c r="CN2607" s="3"/>
      <c r="CO2607" s="3"/>
      <c r="CP2607" s="3"/>
      <c r="CQ2607" s="3"/>
      <c r="CR2607" s="3"/>
      <c r="CS2607" s="3"/>
      <c r="CT2607" s="3"/>
      <c r="CU2607" s="3"/>
      <c r="CV2607" s="3"/>
      <c r="CW2607" s="3"/>
      <c r="CX2607" s="3"/>
      <c r="CY2607" s="3"/>
      <c r="CZ2607" s="3"/>
      <c r="DA2607" s="3"/>
      <c r="DB2607" s="3"/>
      <c r="DC2607" s="3"/>
      <c r="DD2607" s="3"/>
      <c r="DE2607" s="3"/>
      <c r="DF2607" s="3"/>
      <c r="DG2607" s="3"/>
      <c r="DH2607" s="3"/>
      <c r="DI2607" s="3"/>
      <c r="DJ2607" s="3"/>
      <c r="DK2607" s="3"/>
      <c r="DL2607" s="3"/>
      <c r="DM2607" s="3"/>
      <c r="DN2607" s="3"/>
      <c r="DO2607" s="3"/>
      <c r="DP2607" s="3"/>
      <c r="DQ2607" s="3"/>
      <c r="DR2607" s="3"/>
      <c r="DS2607" s="3"/>
      <c r="DT2607" s="3"/>
      <c r="DU2607" s="3"/>
      <c r="DV2607" s="3"/>
      <c r="DW2607" s="3"/>
      <c r="DX2607" s="3"/>
      <c r="DY2607" s="3"/>
      <c r="DZ2607" s="3"/>
      <c r="EA2607" s="3"/>
      <c r="EB2607" s="3"/>
      <c r="EC2607" s="3"/>
      <c r="ED2607" s="3"/>
      <c r="EE2607" s="3"/>
      <c r="EF2607" s="3"/>
      <c r="EG2607" s="3"/>
      <c r="EH2607" s="3"/>
      <c r="EI2607" s="3"/>
      <c r="EJ2607" s="3"/>
      <c r="EK2607" s="3"/>
      <c r="EL2607" s="3"/>
      <c r="EM2607" s="3"/>
      <c r="EN2607" s="3"/>
    </row>
    <row r="2608" spans="1:144" x14ac:dyDescent="0.2">
      <c r="A2608" s="138"/>
      <c r="B2608" s="3"/>
      <c r="C2608" s="40"/>
      <c r="D2608" s="39"/>
      <c r="E2608" s="45"/>
      <c r="F2608" s="57"/>
      <c r="G2608" s="57"/>
      <c r="H2608" s="3"/>
      <c r="I2608" s="46"/>
      <c r="J2608" s="3"/>
      <c r="K2608" s="40"/>
      <c r="L2608" s="2"/>
      <c r="M2608" s="42"/>
      <c r="N2608" s="4"/>
      <c r="O2608" s="4"/>
      <c r="P2608" s="4"/>
      <c r="Q2608" s="4"/>
      <c r="R2608" s="5"/>
      <c r="S2608" s="3"/>
      <c r="T2608" s="4"/>
      <c r="U2608" s="5"/>
      <c r="V2608" s="5"/>
      <c r="W2608" s="5"/>
      <c r="X2608" s="4"/>
      <c r="Y2608" s="6"/>
      <c r="Z2608" s="4"/>
      <c r="AA2608" s="4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3"/>
      <c r="BH2608" s="3"/>
      <c r="BI2608" s="3"/>
      <c r="BJ2608" s="3"/>
      <c r="BK2608" s="3"/>
      <c r="BL2608" s="3"/>
      <c r="BM2608" s="3"/>
      <c r="BN2608" s="3"/>
      <c r="BO2608" s="3"/>
      <c r="BP2608" s="3"/>
      <c r="BQ2608" s="3"/>
      <c r="BR2608" s="3"/>
      <c r="BS2608" s="3"/>
      <c r="BT2608" s="3"/>
      <c r="BU2608" s="3"/>
      <c r="BV2608" s="3"/>
      <c r="BW2608" s="3"/>
      <c r="BX2608" s="3"/>
      <c r="BY2608" s="3"/>
      <c r="BZ2608" s="3"/>
      <c r="CA2608" s="3"/>
      <c r="CB2608" s="3"/>
      <c r="CC2608" s="3"/>
      <c r="CD2608" s="3"/>
      <c r="CE2608" s="3"/>
      <c r="CF2608" s="3"/>
      <c r="CG2608" s="3"/>
      <c r="CH2608" s="3"/>
      <c r="CI2608" s="3"/>
      <c r="CJ2608" s="3"/>
      <c r="CK2608" s="3"/>
      <c r="CL2608" s="3"/>
      <c r="CM2608" s="3"/>
      <c r="CN2608" s="3"/>
      <c r="CO2608" s="3"/>
      <c r="CP2608" s="3"/>
      <c r="CQ2608" s="3"/>
      <c r="CR2608" s="3"/>
      <c r="CS2608" s="3"/>
      <c r="CT2608" s="3"/>
      <c r="CU2608" s="3"/>
      <c r="CV2608" s="3"/>
      <c r="CW2608" s="3"/>
      <c r="CX2608" s="3"/>
      <c r="CY2608" s="3"/>
      <c r="CZ2608" s="3"/>
      <c r="DA2608" s="3"/>
      <c r="DB2608" s="3"/>
      <c r="DC2608" s="3"/>
      <c r="DD2608" s="3"/>
      <c r="DE2608" s="3"/>
      <c r="DF2608" s="3"/>
      <c r="DG2608" s="3"/>
      <c r="DH2608" s="3"/>
      <c r="DI2608" s="3"/>
      <c r="DJ2608" s="3"/>
      <c r="DK2608" s="3"/>
      <c r="DL2608" s="3"/>
      <c r="DM2608" s="3"/>
      <c r="DN2608" s="3"/>
      <c r="DO2608" s="3"/>
      <c r="DP2608" s="3"/>
      <c r="DQ2608" s="3"/>
      <c r="DR2608" s="3"/>
      <c r="DS2608" s="3"/>
      <c r="DT2608" s="3"/>
      <c r="DU2608" s="3"/>
      <c r="DV2608" s="3"/>
      <c r="DW2608" s="3"/>
      <c r="DX2608" s="3"/>
      <c r="DY2608" s="3"/>
      <c r="DZ2608" s="3"/>
      <c r="EA2608" s="3"/>
      <c r="EB2608" s="3"/>
      <c r="EC2608" s="3"/>
      <c r="ED2608" s="3"/>
      <c r="EE2608" s="3"/>
      <c r="EF2608" s="3"/>
      <c r="EG2608" s="3"/>
      <c r="EH2608" s="3"/>
      <c r="EI2608" s="3"/>
      <c r="EJ2608" s="3"/>
      <c r="EK2608" s="3"/>
      <c r="EL2608" s="3"/>
      <c r="EM2608" s="3"/>
      <c r="EN2608" s="3"/>
    </row>
    <row r="2609" spans="1:144" x14ac:dyDescent="0.2">
      <c r="A2609" s="138"/>
      <c r="B2609" s="3"/>
      <c r="C2609" s="40"/>
      <c r="D2609" s="39"/>
      <c r="E2609" s="45"/>
      <c r="F2609" s="57"/>
      <c r="G2609" s="57"/>
      <c r="H2609" s="3"/>
      <c r="I2609" s="46"/>
      <c r="J2609" s="3"/>
      <c r="K2609" s="40"/>
      <c r="L2609" s="2"/>
      <c r="M2609" s="42"/>
      <c r="N2609" s="4"/>
      <c r="O2609" s="4"/>
      <c r="P2609" s="4"/>
      <c r="Q2609" s="4"/>
      <c r="R2609" s="5"/>
      <c r="S2609" s="3"/>
      <c r="T2609" s="4"/>
      <c r="U2609" s="5"/>
      <c r="V2609" s="5"/>
      <c r="W2609" s="5"/>
      <c r="X2609" s="4"/>
      <c r="Y2609" s="6"/>
      <c r="Z2609" s="4"/>
      <c r="AA2609" s="4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/>
      <c r="BO2609" s="3"/>
      <c r="BP2609" s="3"/>
      <c r="BQ2609" s="3"/>
      <c r="BR2609" s="3"/>
      <c r="BS2609" s="3"/>
      <c r="BT2609" s="3"/>
      <c r="BU2609" s="3"/>
      <c r="BV2609" s="3"/>
      <c r="BW2609" s="3"/>
      <c r="BX2609" s="3"/>
      <c r="BY2609" s="3"/>
      <c r="BZ2609" s="3"/>
      <c r="CA2609" s="3"/>
      <c r="CB2609" s="3"/>
      <c r="CC2609" s="3"/>
      <c r="CD2609" s="3"/>
      <c r="CE2609" s="3"/>
      <c r="CF2609" s="3"/>
      <c r="CG2609" s="3"/>
      <c r="CH2609" s="3"/>
      <c r="CI2609" s="3"/>
      <c r="CJ2609" s="3"/>
      <c r="CK2609" s="3"/>
      <c r="CL2609" s="3"/>
      <c r="CM2609" s="3"/>
      <c r="CN2609" s="3"/>
      <c r="CO2609" s="3"/>
      <c r="CP2609" s="3"/>
      <c r="CQ2609" s="3"/>
      <c r="CR2609" s="3"/>
      <c r="CS2609" s="3"/>
      <c r="CT2609" s="3"/>
      <c r="CU2609" s="3"/>
      <c r="CV2609" s="3"/>
      <c r="CW2609" s="3"/>
      <c r="CX2609" s="3"/>
      <c r="CY2609" s="3"/>
      <c r="CZ2609" s="3"/>
      <c r="DA2609" s="3"/>
      <c r="DB2609" s="3"/>
      <c r="DC2609" s="3"/>
      <c r="DD2609" s="3"/>
      <c r="DE2609" s="3"/>
      <c r="DF2609" s="3"/>
      <c r="DG2609" s="3"/>
      <c r="DH2609" s="3"/>
      <c r="DI2609" s="3"/>
      <c r="DJ2609" s="3"/>
      <c r="DK2609" s="3"/>
      <c r="DL2609" s="3"/>
      <c r="DM2609" s="3"/>
      <c r="DN2609" s="3"/>
      <c r="DO2609" s="3"/>
      <c r="DP2609" s="3"/>
      <c r="DQ2609" s="3"/>
      <c r="DR2609" s="3"/>
      <c r="DS2609" s="3"/>
      <c r="DT2609" s="3"/>
      <c r="DU2609" s="3"/>
      <c r="DV2609" s="3"/>
      <c r="DW2609" s="3"/>
      <c r="DX2609" s="3"/>
      <c r="DY2609" s="3"/>
      <c r="DZ2609" s="3"/>
      <c r="EA2609" s="3"/>
      <c r="EB2609" s="3"/>
      <c r="EC2609" s="3"/>
      <c r="ED2609" s="3"/>
      <c r="EE2609" s="3"/>
      <c r="EF2609" s="3"/>
      <c r="EG2609" s="3"/>
      <c r="EH2609" s="3"/>
      <c r="EI2609" s="3"/>
      <c r="EJ2609" s="3"/>
      <c r="EK2609" s="3"/>
      <c r="EL2609" s="3"/>
      <c r="EM2609" s="3"/>
      <c r="EN2609" s="3"/>
    </row>
    <row r="2610" spans="1:144" x14ac:dyDescent="0.2">
      <c r="A2610" s="138"/>
      <c r="B2610" s="3"/>
      <c r="C2610" s="40"/>
      <c r="D2610" s="39"/>
      <c r="E2610" s="45"/>
      <c r="F2610" s="57"/>
      <c r="G2610" s="57"/>
      <c r="H2610" s="3"/>
      <c r="I2610" s="46"/>
      <c r="J2610" s="3"/>
      <c r="K2610" s="40"/>
      <c r="L2610" s="2"/>
      <c r="M2610" s="42"/>
      <c r="N2610" s="4"/>
      <c r="O2610" s="4"/>
      <c r="P2610" s="4"/>
      <c r="Q2610" s="4"/>
      <c r="R2610" s="5"/>
      <c r="S2610" s="3"/>
      <c r="T2610" s="4"/>
      <c r="U2610" s="5"/>
      <c r="V2610" s="5"/>
      <c r="W2610" s="5"/>
      <c r="X2610" s="4"/>
      <c r="Y2610" s="6"/>
      <c r="Z2610" s="4"/>
      <c r="AA2610" s="4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/>
      <c r="BO2610" s="3"/>
      <c r="BP2610" s="3"/>
      <c r="BQ2610" s="3"/>
      <c r="BR2610" s="3"/>
      <c r="BS2610" s="3"/>
      <c r="BT2610" s="3"/>
      <c r="BU2610" s="3"/>
      <c r="BV2610" s="3"/>
      <c r="BW2610" s="3"/>
      <c r="BX2610" s="3"/>
      <c r="BY2610" s="3"/>
      <c r="BZ2610" s="3"/>
      <c r="CA2610" s="3"/>
      <c r="CB2610" s="3"/>
      <c r="CC2610" s="3"/>
      <c r="CD2610" s="3"/>
      <c r="CE2610" s="3"/>
      <c r="CF2610" s="3"/>
      <c r="CG2610" s="3"/>
      <c r="CH2610" s="3"/>
      <c r="CI2610" s="3"/>
      <c r="CJ2610" s="3"/>
      <c r="CK2610" s="3"/>
      <c r="CL2610" s="3"/>
      <c r="CM2610" s="3"/>
      <c r="CN2610" s="3"/>
      <c r="CO2610" s="3"/>
      <c r="CP2610" s="3"/>
      <c r="CQ2610" s="3"/>
      <c r="CR2610" s="3"/>
      <c r="CS2610" s="3"/>
      <c r="CT2610" s="3"/>
      <c r="CU2610" s="3"/>
      <c r="CV2610" s="3"/>
      <c r="CW2610" s="3"/>
      <c r="CX2610" s="3"/>
      <c r="CY2610" s="3"/>
      <c r="CZ2610" s="3"/>
      <c r="DA2610" s="3"/>
      <c r="DB2610" s="3"/>
      <c r="DC2610" s="3"/>
      <c r="DD2610" s="3"/>
      <c r="DE2610" s="3"/>
      <c r="DF2610" s="3"/>
      <c r="DG2610" s="3"/>
      <c r="DH2610" s="3"/>
      <c r="DI2610" s="3"/>
      <c r="DJ2610" s="3"/>
      <c r="DK2610" s="3"/>
      <c r="DL2610" s="3"/>
      <c r="DM2610" s="3"/>
      <c r="DN2610" s="3"/>
      <c r="DO2610" s="3"/>
      <c r="DP2610" s="3"/>
      <c r="DQ2610" s="3"/>
      <c r="DR2610" s="3"/>
      <c r="DS2610" s="3"/>
      <c r="DT2610" s="3"/>
      <c r="DU2610" s="3"/>
      <c r="DV2610" s="3"/>
      <c r="DW2610" s="3"/>
      <c r="DX2610" s="3"/>
      <c r="DY2610" s="3"/>
      <c r="DZ2610" s="3"/>
      <c r="EA2610" s="3"/>
      <c r="EB2610" s="3"/>
      <c r="EC2610" s="3"/>
      <c r="ED2610" s="3"/>
      <c r="EE2610" s="3"/>
      <c r="EF2610" s="3"/>
      <c r="EG2610" s="3"/>
      <c r="EH2610" s="3"/>
      <c r="EI2610" s="3"/>
      <c r="EJ2610" s="3"/>
      <c r="EK2610" s="3"/>
      <c r="EL2610" s="3"/>
      <c r="EM2610" s="3"/>
      <c r="EN2610" s="3"/>
    </row>
    <row r="2611" spans="1:144" x14ac:dyDescent="0.2">
      <c r="A2611" s="138"/>
      <c r="B2611" s="3"/>
      <c r="C2611" s="40"/>
      <c r="D2611" s="39"/>
      <c r="E2611" s="45"/>
      <c r="F2611" s="57"/>
      <c r="G2611" s="57"/>
      <c r="H2611" s="3"/>
      <c r="I2611" s="46"/>
      <c r="J2611" s="3"/>
      <c r="K2611" s="40"/>
      <c r="L2611" s="2"/>
      <c r="M2611" s="42"/>
      <c r="N2611" s="4"/>
      <c r="O2611" s="4"/>
      <c r="P2611" s="4"/>
      <c r="Q2611" s="4"/>
      <c r="R2611" s="5"/>
      <c r="S2611" s="3"/>
      <c r="T2611" s="4"/>
      <c r="U2611" s="5"/>
      <c r="V2611" s="5"/>
      <c r="W2611" s="5"/>
      <c r="X2611" s="4"/>
      <c r="Y2611" s="6"/>
      <c r="Z2611" s="4"/>
      <c r="AA2611" s="4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/>
      <c r="BO2611" s="3"/>
      <c r="BP2611" s="3"/>
      <c r="BQ2611" s="3"/>
      <c r="BR2611" s="3"/>
      <c r="BS2611" s="3"/>
      <c r="BT2611" s="3"/>
      <c r="BU2611" s="3"/>
      <c r="BV2611" s="3"/>
      <c r="BW2611" s="3"/>
      <c r="BX2611" s="3"/>
      <c r="BY2611" s="3"/>
      <c r="BZ2611" s="3"/>
      <c r="CA2611" s="3"/>
      <c r="CB2611" s="3"/>
      <c r="CC2611" s="3"/>
      <c r="CD2611" s="3"/>
      <c r="CE2611" s="3"/>
      <c r="CF2611" s="3"/>
      <c r="CG2611" s="3"/>
      <c r="CH2611" s="3"/>
      <c r="CI2611" s="3"/>
      <c r="CJ2611" s="3"/>
      <c r="CK2611" s="3"/>
      <c r="CL2611" s="3"/>
      <c r="CM2611" s="3"/>
      <c r="CN2611" s="3"/>
      <c r="CO2611" s="3"/>
      <c r="CP2611" s="3"/>
      <c r="CQ2611" s="3"/>
      <c r="CR2611" s="3"/>
      <c r="CS2611" s="3"/>
      <c r="CT2611" s="3"/>
      <c r="CU2611" s="3"/>
      <c r="CV2611" s="3"/>
      <c r="CW2611" s="3"/>
      <c r="CX2611" s="3"/>
      <c r="CY2611" s="3"/>
      <c r="CZ2611" s="3"/>
      <c r="DA2611" s="3"/>
      <c r="DB2611" s="3"/>
      <c r="DC2611" s="3"/>
      <c r="DD2611" s="3"/>
      <c r="DE2611" s="3"/>
      <c r="DF2611" s="3"/>
      <c r="DG2611" s="3"/>
      <c r="DH2611" s="3"/>
      <c r="DI2611" s="3"/>
      <c r="DJ2611" s="3"/>
      <c r="DK2611" s="3"/>
      <c r="DL2611" s="3"/>
      <c r="DM2611" s="3"/>
      <c r="DN2611" s="3"/>
      <c r="DO2611" s="3"/>
      <c r="DP2611" s="3"/>
      <c r="DQ2611" s="3"/>
      <c r="DR2611" s="3"/>
      <c r="DS2611" s="3"/>
      <c r="DT2611" s="3"/>
      <c r="DU2611" s="3"/>
      <c r="DV2611" s="3"/>
      <c r="DW2611" s="3"/>
      <c r="DX2611" s="3"/>
      <c r="DY2611" s="3"/>
      <c r="DZ2611" s="3"/>
      <c r="EA2611" s="3"/>
      <c r="EB2611" s="3"/>
      <c r="EC2611" s="3"/>
      <c r="ED2611" s="3"/>
      <c r="EE2611" s="3"/>
      <c r="EF2611" s="3"/>
      <c r="EG2611" s="3"/>
      <c r="EH2611" s="3"/>
      <c r="EI2611" s="3"/>
      <c r="EJ2611" s="3"/>
      <c r="EK2611" s="3"/>
      <c r="EL2611" s="3"/>
      <c r="EM2611" s="3"/>
      <c r="EN2611" s="3"/>
    </row>
    <row r="2612" spans="1:144" x14ac:dyDescent="0.2">
      <c r="A2612" s="138"/>
      <c r="B2612" s="3"/>
      <c r="C2612" s="40"/>
      <c r="D2612" s="39"/>
      <c r="E2612" s="45"/>
      <c r="F2612" s="57"/>
      <c r="G2612" s="57"/>
      <c r="H2612" s="3"/>
      <c r="I2612" s="46"/>
      <c r="J2612" s="3"/>
      <c r="K2612" s="40"/>
      <c r="L2612" s="2"/>
      <c r="M2612" s="42"/>
      <c r="N2612" s="4"/>
      <c r="O2612" s="4"/>
      <c r="P2612" s="4"/>
      <c r="Q2612" s="4"/>
      <c r="R2612" s="5"/>
      <c r="S2612" s="3"/>
      <c r="T2612" s="4"/>
      <c r="U2612" s="5"/>
      <c r="V2612" s="5"/>
      <c r="W2612" s="5"/>
      <c r="X2612" s="4"/>
      <c r="Y2612" s="6"/>
      <c r="Z2612" s="4"/>
      <c r="AA2612" s="4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"/>
      <c r="AY2612" s="3"/>
      <c r="AZ2612" s="3"/>
      <c r="BA2612" s="3"/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/>
      <c r="BO2612" s="3"/>
      <c r="BP2612" s="3"/>
      <c r="BQ2612" s="3"/>
      <c r="BR2612" s="3"/>
      <c r="BS2612" s="3"/>
      <c r="BT2612" s="3"/>
      <c r="BU2612" s="3"/>
      <c r="BV2612" s="3"/>
      <c r="BW2612" s="3"/>
      <c r="BX2612" s="3"/>
      <c r="BY2612" s="3"/>
      <c r="BZ2612" s="3"/>
      <c r="CA2612" s="3"/>
      <c r="CB2612" s="3"/>
      <c r="CC2612" s="3"/>
      <c r="CD2612" s="3"/>
      <c r="CE2612" s="3"/>
      <c r="CF2612" s="3"/>
      <c r="CG2612" s="3"/>
      <c r="CH2612" s="3"/>
      <c r="CI2612" s="3"/>
      <c r="CJ2612" s="3"/>
      <c r="CK2612" s="3"/>
      <c r="CL2612" s="3"/>
      <c r="CM2612" s="3"/>
      <c r="CN2612" s="3"/>
      <c r="CO2612" s="3"/>
      <c r="CP2612" s="3"/>
      <c r="CQ2612" s="3"/>
      <c r="CR2612" s="3"/>
      <c r="CS2612" s="3"/>
      <c r="CT2612" s="3"/>
      <c r="CU2612" s="3"/>
      <c r="CV2612" s="3"/>
      <c r="CW2612" s="3"/>
      <c r="CX2612" s="3"/>
      <c r="CY2612" s="3"/>
      <c r="CZ2612" s="3"/>
      <c r="DA2612" s="3"/>
      <c r="DB2612" s="3"/>
      <c r="DC2612" s="3"/>
      <c r="DD2612" s="3"/>
      <c r="DE2612" s="3"/>
      <c r="DF2612" s="3"/>
      <c r="DG2612" s="3"/>
      <c r="DH2612" s="3"/>
      <c r="DI2612" s="3"/>
      <c r="DJ2612" s="3"/>
      <c r="DK2612" s="3"/>
      <c r="DL2612" s="3"/>
      <c r="DM2612" s="3"/>
      <c r="DN2612" s="3"/>
      <c r="DO2612" s="3"/>
      <c r="DP2612" s="3"/>
      <c r="DQ2612" s="3"/>
      <c r="DR2612" s="3"/>
      <c r="DS2612" s="3"/>
      <c r="DT2612" s="3"/>
      <c r="DU2612" s="3"/>
      <c r="DV2612" s="3"/>
      <c r="DW2612" s="3"/>
      <c r="DX2612" s="3"/>
      <c r="DY2612" s="3"/>
      <c r="DZ2612" s="3"/>
      <c r="EA2612" s="3"/>
      <c r="EB2612" s="3"/>
      <c r="EC2612" s="3"/>
      <c r="ED2612" s="3"/>
      <c r="EE2612" s="3"/>
      <c r="EF2612" s="3"/>
      <c r="EG2612" s="3"/>
      <c r="EH2612" s="3"/>
      <c r="EI2612" s="3"/>
      <c r="EJ2612" s="3"/>
      <c r="EK2612" s="3"/>
      <c r="EL2612" s="3"/>
      <c r="EM2612" s="3"/>
      <c r="EN2612" s="3"/>
    </row>
    <row r="2613" spans="1:144" x14ac:dyDescent="0.2">
      <c r="A2613" s="138"/>
      <c r="B2613" s="3"/>
      <c r="C2613" s="40"/>
      <c r="D2613" s="39"/>
      <c r="E2613" s="45"/>
      <c r="F2613" s="57"/>
      <c r="G2613" s="57"/>
      <c r="H2613" s="3"/>
      <c r="I2613" s="46"/>
      <c r="J2613" s="3"/>
      <c r="K2613" s="40"/>
      <c r="L2613" s="2"/>
      <c r="M2613" s="42"/>
      <c r="N2613" s="4"/>
      <c r="O2613" s="4"/>
      <c r="P2613" s="4"/>
      <c r="Q2613" s="4"/>
      <c r="R2613" s="5"/>
      <c r="S2613" s="3"/>
      <c r="T2613" s="4"/>
      <c r="U2613" s="5"/>
      <c r="V2613" s="5"/>
      <c r="W2613" s="5"/>
      <c r="X2613" s="4"/>
      <c r="Y2613" s="6"/>
      <c r="Z2613" s="4"/>
      <c r="AA2613" s="4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/>
      <c r="BO2613" s="3"/>
      <c r="BP2613" s="3"/>
      <c r="BQ2613" s="3"/>
      <c r="BR2613" s="3"/>
      <c r="BS2613" s="3"/>
      <c r="BT2613" s="3"/>
      <c r="BU2613" s="3"/>
      <c r="BV2613" s="3"/>
      <c r="BW2613" s="3"/>
      <c r="BX2613" s="3"/>
      <c r="BY2613" s="3"/>
      <c r="BZ2613" s="3"/>
      <c r="CA2613" s="3"/>
      <c r="CB2613" s="3"/>
      <c r="CC2613" s="3"/>
      <c r="CD2613" s="3"/>
      <c r="CE2613" s="3"/>
      <c r="CF2613" s="3"/>
      <c r="CG2613" s="3"/>
      <c r="CH2613" s="3"/>
      <c r="CI2613" s="3"/>
      <c r="CJ2613" s="3"/>
      <c r="CK2613" s="3"/>
      <c r="CL2613" s="3"/>
      <c r="CM2613" s="3"/>
      <c r="CN2613" s="3"/>
      <c r="CO2613" s="3"/>
      <c r="CP2613" s="3"/>
      <c r="CQ2613" s="3"/>
      <c r="CR2613" s="3"/>
      <c r="CS2613" s="3"/>
      <c r="CT2613" s="3"/>
      <c r="CU2613" s="3"/>
      <c r="CV2613" s="3"/>
      <c r="CW2613" s="3"/>
      <c r="CX2613" s="3"/>
      <c r="CY2613" s="3"/>
      <c r="CZ2613" s="3"/>
      <c r="DA2613" s="3"/>
      <c r="DB2613" s="3"/>
      <c r="DC2613" s="3"/>
      <c r="DD2613" s="3"/>
      <c r="DE2613" s="3"/>
      <c r="DF2613" s="3"/>
      <c r="DG2613" s="3"/>
      <c r="DH2613" s="3"/>
      <c r="DI2613" s="3"/>
      <c r="DJ2613" s="3"/>
      <c r="DK2613" s="3"/>
      <c r="DL2613" s="3"/>
      <c r="DM2613" s="3"/>
      <c r="DN2613" s="3"/>
      <c r="DO2613" s="3"/>
      <c r="DP2613" s="3"/>
      <c r="DQ2613" s="3"/>
      <c r="DR2613" s="3"/>
      <c r="DS2613" s="3"/>
      <c r="DT2613" s="3"/>
      <c r="DU2613" s="3"/>
      <c r="DV2613" s="3"/>
      <c r="DW2613" s="3"/>
      <c r="DX2613" s="3"/>
      <c r="DY2613" s="3"/>
      <c r="DZ2613" s="3"/>
      <c r="EA2613" s="3"/>
      <c r="EB2613" s="3"/>
      <c r="EC2613" s="3"/>
      <c r="ED2613" s="3"/>
      <c r="EE2613" s="3"/>
      <c r="EF2613" s="3"/>
      <c r="EG2613" s="3"/>
      <c r="EH2613" s="3"/>
      <c r="EI2613" s="3"/>
      <c r="EJ2613" s="3"/>
      <c r="EK2613" s="3"/>
      <c r="EL2613" s="3"/>
      <c r="EM2613" s="3"/>
      <c r="EN2613" s="3"/>
    </row>
    <row r="2614" spans="1:144" x14ac:dyDescent="0.2">
      <c r="A2614" s="138"/>
      <c r="B2614" s="3"/>
      <c r="C2614" s="40"/>
      <c r="D2614" s="39"/>
      <c r="E2614" s="45"/>
      <c r="F2614" s="57"/>
      <c r="G2614" s="57"/>
      <c r="H2614" s="3"/>
      <c r="I2614" s="46"/>
      <c r="J2614" s="3"/>
      <c r="K2614" s="40"/>
      <c r="L2614" s="2"/>
      <c r="M2614" s="42"/>
      <c r="N2614" s="4"/>
      <c r="O2614" s="4"/>
      <c r="P2614" s="4"/>
      <c r="Q2614" s="4"/>
      <c r="R2614" s="5"/>
      <c r="S2614" s="3"/>
      <c r="T2614" s="4"/>
      <c r="U2614" s="5"/>
      <c r="V2614" s="5"/>
      <c r="W2614" s="5"/>
      <c r="X2614" s="4"/>
      <c r="Y2614" s="6"/>
      <c r="Z2614" s="4"/>
      <c r="AA2614" s="4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/>
      <c r="BO2614" s="3"/>
      <c r="BP2614" s="3"/>
      <c r="BQ2614" s="3"/>
      <c r="BR2614" s="3"/>
      <c r="BS2614" s="3"/>
      <c r="BT2614" s="3"/>
      <c r="BU2614" s="3"/>
      <c r="BV2614" s="3"/>
      <c r="BW2614" s="3"/>
      <c r="BX2614" s="3"/>
      <c r="BY2614" s="3"/>
      <c r="BZ2614" s="3"/>
      <c r="CA2614" s="3"/>
      <c r="CB2614" s="3"/>
      <c r="CC2614" s="3"/>
      <c r="CD2614" s="3"/>
      <c r="CE2614" s="3"/>
      <c r="CF2614" s="3"/>
      <c r="CG2614" s="3"/>
      <c r="CH2614" s="3"/>
      <c r="CI2614" s="3"/>
      <c r="CJ2614" s="3"/>
      <c r="CK2614" s="3"/>
      <c r="CL2614" s="3"/>
      <c r="CM2614" s="3"/>
      <c r="CN2614" s="3"/>
      <c r="CO2614" s="3"/>
      <c r="CP2614" s="3"/>
      <c r="CQ2614" s="3"/>
      <c r="CR2614" s="3"/>
      <c r="CS2614" s="3"/>
      <c r="CT2614" s="3"/>
      <c r="CU2614" s="3"/>
      <c r="CV2614" s="3"/>
      <c r="CW2614" s="3"/>
      <c r="CX2614" s="3"/>
      <c r="CY2614" s="3"/>
      <c r="CZ2614" s="3"/>
      <c r="DA2614" s="3"/>
      <c r="DB2614" s="3"/>
      <c r="DC2614" s="3"/>
      <c r="DD2614" s="3"/>
      <c r="DE2614" s="3"/>
      <c r="DF2614" s="3"/>
      <c r="DG2614" s="3"/>
      <c r="DH2614" s="3"/>
      <c r="DI2614" s="3"/>
      <c r="DJ2614" s="3"/>
      <c r="DK2614" s="3"/>
      <c r="DL2614" s="3"/>
      <c r="DM2614" s="3"/>
      <c r="DN2614" s="3"/>
      <c r="DO2614" s="3"/>
      <c r="DP2614" s="3"/>
      <c r="DQ2614" s="3"/>
      <c r="DR2614" s="3"/>
      <c r="DS2614" s="3"/>
      <c r="DT2614" s="3"/>
      <c r="DU2614" s="3"/>
      <c r="DV2614" s="3"/>
      <c r="DW2614" s="3"/>
      <c r="DX2614" s="3"/>
      <c r="DY2614" s="3"/>
      <c r="DZ2614" s="3"/>
      <c r="EA2614" s="3"/>
      <c r="EB2614" s="3"/>
      <c r="EC2614" s="3"/>
      <c r="ED2614" s="3"/>
      <c r="EE2614" s="3"/>
      <c r="EF2614" s="3"/>
      <c r="EG2614" s="3"/>
      <c r="EH2614" s="3"/>
      <c r="EI2614" s="3"/>
      <c r="EJ2614" s="3"/>
      <c r="EK2614" s="3"/>
      <c r="EL2614" s="3"/>
      <c r="EM2614" s="3"/>
      <c r="EN2614" s="3"/>
    </row>
    <row r="2615" spans="1:144" x14ac:dyDescent="0.2">
      <c r="A2615" s="138"/>
      <c r="B2615" s="3"/>
      <c r="C2615" s="40"/>
      <c r="D2615" s="39"/>
      <c r="E2615" s="45"/>
      <c r="F2615" s="57"/>
      <c r="G2615" s="57"/>
      <c r="H2615" s="3"/>
      <c r="I2615" s="46"/>
      <c r="J2615" s="3"/>
      <c r="K2615" s="40"/>
      <c r="L2615" s="2"/>
      <c r="M2615" s="42"/>
      <c r="N2615" s="4"/>
      <c r="O2615" s="4"/>
      <c r="P2615" s="4"/>
      <c r="Q2615" s="4"/>
      <c r="R2615" s="5"/>
      <c r="S2615" s="3"/>
      <c r="T2615" s="4"/>
      <c r="U2615" s="5"/>
      <c r="V2615" s="5"/>
      <c r="W2615" s="5"/>
      <c r="X2615" s="4"/>
      <c r="Y2615" s="6"/>
      <c r="Z2615" s="4"/>
      <c r="AA2615" s="4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/>
      <c r="BO2615" s="3"/>
      <c r="BP2615" s="3"/>
      <c r="BQ2615" s="3"/>
      <c r="BR2615" s="3"/>
      <c r="BS2615" s="3"/>
      <c r="BT2615" s="3"/>
      <c r="BU2615" s="3"/>
      <c r="BV2615" s="3"/>
      <c r="BW2615" s="3"/>
      <c r="BX2615" s="3"/>
      <c r="BY2615" s="3"/>
      <c r="BZ2615" s="3"/>
      <c r="CA2615" s="3"/>
      <c r="CB2615" s="3"/>
      <c r="CC2615" s="3"/>
      <c r="CD2615" s="3"/>
      <c r="CE2615" s="3"/>
      <c r="CF2615" s="3"/>
      <c r="CG2615" s="3"/>
      <c r="CH2615" s="3"/>
      <c r="CI2615" s="3"/>
      <c r="CJ2615" s="3"/>
      <c r="CK2615" s="3"/>
      <c r="CL2615" s="3"/>
      <c r="CM2615" s="3"/>
      <c r="CN2615" s="3"/>
      <c r="CO2615" s="3"/>
      <c r="CP2615" s="3"/>
      <c r="CQ2615" s="3"/>
      <c r="CR2615" s="3"/>
      <c r="CS2615" s="3"/>
      <c r="CT2615" s="3"/>
      <c r="CU2615" s="3"/>
      <c r="CV2615" s="3"/>
      <c r="CW2615" s="3"/>
      <c r="CX2615" s="3"/>
      <c r="CY2615" s="3"/>
      <c r="CZ2615" s="3"/>
      <c r="DA2615" s="3"/>
      <c r="DB2615" s="3"/>
      <c r="DC2615" s="3"/>
      <c r="DD2615" s="3"/>
      <c r="DE2615" s="3"/>
      <c r="DF2615" s="3"/>
      <c r="DG2615" s="3"/>
      <c r="DH2615" s="3"/>
      <c r="DI2615" s="3"/>
      <c r="DJ2615" s="3"/>
      <c r="DK2615" s="3"/>
      <c r="DL2615" s="3"/>
      <c r="DM2615" s="3"/>
      <c r="DN2615" s="3"/>
      <c r="DO2615" s="3"/>
      <c r="DP2615" s="3"/>
      <c r="DQ2615" s="3"/>
      <c r="DR2615" s="3"/>
      <c r="DS2615" s="3"/>
      <c r="DT2615" s="3"/>
      <c r="DU2615" s="3"/>
      <c r="DV2615" s="3"/>
      <c r="DW2615" s="3"/>
      <c r="DX2615" s="3"/>
      <c r="DY2615" s="3"/>
      <c r="DZ2615" s="3"/>
      <c r="EA2615" s="3"/>
      <c r="EB2615" s="3"/>
      <c r="EC2615" s="3"/>
      <c r="ED2615" s="3"/>
      <c r="EE2615" s="3"/>
      <c r="EF2615" s="3"/>
      <c r="EG2615" s="3"/>
      <c r="EH2615" s="3"/>
      <c r="EI2615" s="3"/>
      <c r="EJ2615" s="3"/>
      <c r="EK2615" s="3"/>
      <c r="EL2615" s="3"/>
      <c r="EM2615" s="3"/>
      <c r="EN2615" s="3"/>
    </row>
    <row r="2616" spans="1:144" x14ac:dyDescent="0.2">
      <c r="A2616" s="138"/>
      <c r="B2616" s="3"/>
      <c r="C2616" s="40"/>
      <c r="D2616" s="39"/>
      <c r="E2616" s="45"/>
      <c r="F2616" s="57"/>
      <c r="G2616" s="57"/>
      <c r="H2616" s="3"/>
      <c r="I2616" s="46"/>
      <c r="J2616" s="3"/>
      <c r="K2616" s="40"/>
      <c r="L2616" s="2"/>
      <c r="M2616" s="42"/>
      <c r="N2616" s="4"/>
      <c r="O2616" s="4"/>
      <c r="P2616" s="4"/>
      <c r="Q2616" s="4"/>
      <c r="R2616" s="5"/>
      <c r="S2616" s="3"/>
      <c r="T2616" s="4"/>
      <c r="U2616" s="5"/>
      <c r="V2616" s="5"/>
      <c r="W2616" s="5"/>
      <c r="X2616" s="4"/>
      <c r="Y2616" s="6"/>
      <c r="Z2616" s="4"/>
      <c r="AA2616" s="4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/>
      <c r="BO2616" s="3"/>
      <c r="BP2616" s="3"/>
      <c r="BQ2616" s="3"/>
      <c r="BR2616" s="3"/>
      <c r="BS2616" s="3"/>
      <c r="BT2616" s="3"/>
      <c r="BU2616" s="3"/>
      <c r="BV2616" s="3"/>
      <c r="BW2616" s="3"/>
      <c r="BX2616" s="3"/>
      <c r="BY2616" s="3"/>
      <c r="BZ2616" s="3"/>
      <c r="CA2616" s="3"/>
      <c r="CB2616" s="3"/>
      <c r="CC2616" s="3"/>
      <c r="CD2616" s="3"/>
      <c r="CE2616" s="3"/>
      <c r="CF2616" s="3"/>
      <c r="CG2616" s="3"/>
      <c r="CH2616" s="3"/>
      <c r="CI2616" s="3"/>
      <c r="CJ2616" s="3"/>
      <c r="CK2616" s="3"/>
      <c r="CL2616" s="3"/>
      <c r="CM2616" s="3"/>
      <c r="CN2616" s="3"/>
      <c r="CO2616" s="3"/>
      <c r="CP2616" s="3"/>
      <c r="CQ2616" s="3"/>
      <c r="CR2616" s="3"/>
      <c r="CS2616" s="3"/>
      <c r="CT2616" s="3"/>
      <c r="CU2616" s="3"/>
      <c r="CV2616" s="3"/>
      <c r="CW2616" s="3"/>
      <c r="CX2616" s="3"/>
      <c r="CY2616" s="3"/>
      <c r="CZ2616" s="3"/>
      <c r="DA2616" s="3"/>
      <c r="DB2616" s="3"/>
      <c r="DC2616" s="3"/>
      <c r="DD2616" s="3"/>
      <c r="DE2616" s="3"/>
      <c r="DF2616" s="3"/>
      <c r="DG2616" s="3"/>
      <c r="DH2616" s="3"/>
      <c r="DI2616" s="3"/>
      <c r="DJ2616" s="3"/>
      <c r="DK2616" s="3"/>
      <c r="DL2616" s="3"/>
      <c r="DM2616" s="3"/>
      <c r="DN2616" s="3"/>
      <c r="DO2616" s="3"/>
      <c r="DP2616" s="3"/>
      <c r="DQ2616" s="3"/>
      <c r="DR2616" s="3"/>
      <c r="DS2616" s="3"/>
      <c r="DT2616" s="3"/>
      <c r="DU2616" s="3"/>
      <c r="DV2616" s="3"/>
      <c r="DW2616" s="3"/>
      <c r="DX2616" s="3"/>
      <c r="DY2616" s="3"/>
      <c r="DZ2616" s="3"/>
      <c r="EA2616" s="3"/>
      <c r="EB2616" s="3"/>
      <c r="EC2616" s="3"/>
      <c r="ED2616" s="3"/>
      <c r="EE2616" s="3"/>
      <c r="EF2616" s="3"/>
      <c r="EG2616" s="3"/>
      <c r="EH2616" s="3"/>
      <c r="EI2616" s="3"/>
      <c r="EJ2616" s="3"/>
      <c r="EK2616" s="3"/>
      <c r="EL2616" s="3"/>
      <c r="EM2616" s="3"/>
      <c r="EN2616" s="3"/>
    </row>
    <row r="2617" spans="1:144" x14ac:dyDescent="0.2">
      <c r="A2617" s="138"/>
      <c r="B2617" s="3"/>
      <c r="C2617" s="40"/>
      <c r="D2617" s="39"/>
      <c r="E2617" s="45"/>
      <c r="F2617" s="57"/>
      <c r="G2617" s="57"/>
      <c r="H2617" s="3"/>
      <c r="I2617" s="46"/>
      <c r="J2617" s="3"/>
      <c r="K2617" s="40"/>
      <c r="L2617" s="2"/>
      <c r="M2617" s="42"/>
      <c r="N2617" s="4"/>
      <c r="O2617" s="4"/>
      <c r="P2617" s="4"/>
      <c r="Q2617" s="4"/>
      <c r="R2617" s="5"/>
      <c r="S2617" s="3"/>
      <c r="T2617" s="4"/>
      <c r="U2617" s="5"/>
      <c r="V2617" s="5"/>
      <c r="W2617" s="5"/>
      <c r="X2617" s="4"/>
      <c r="Y2617" s="6"/>
      <c r="Z2617" s="4"/>
      <c r="AA2617" s="4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  <c r="BO2617" s="3"/>
      <c r="BP2617" s="3"/>
      <c r="BQ2617" s="3"/>
      <c r="BR2617" s="3"/>
      <c r="BS2617" s="3"/>
      <c r="BT2617" s="3"/>
      <c r="BU2617" s="3"/>
      <c r="BV2617" s="3"/>
      <c r="BW2617" s="3"/>
      <c r="BX2617" s="3"/>
      <c r="BY2617" s="3"/>
      <c r="BZ2617" s="3"/>
      <c r="CA2617" s="3"/>
      <c r="CB2617" s="3"/>
      <c r="CC2617" s="3"/>
      <c r="CD2617" s="3"/>
      <c r="CE2617" s="3"/>
      <c r="CF2617" s="3"/>
      <c r="CG2617" s="3"/>
      <c r="CH2617" s="3"/>
      <c r="CI2617" s="3"/>
      <c r="CJ2617" s="3"/>
      <c r="CK2617" s="3"/>
      <c r="CL2617" s="3"/>
      <c r="CM2617" s="3"/>
      <c r="CN2617" s="3"/>
      <c r="CO2617" s="3"/>
      <c r="CP2617" s="3"/>
      <c r="CQ2617" s="3"/>
      <c r="CR2617" s="3"/>
      <c r="CS2617" s="3"/>
      <c r="CT2617" s="3"/>
      <c r="CU2617" s="3"/>
      <c r="CV2617" s="3"/>
      <c r="CW2617" s="3"/>
      <c r="CX2617" s="3"/>
      <c r="CY2617" s="3"/>
      <c r="CZ2617" s="3"/>
      <c r="DA2617" s="3"/>
      <c r="DB2617" s="3"/>
      <c r="DC2617" s="3"/>
      <c r="DD2617" s="3"/>
      <c r="DE2617" s="3"/>
      <c r="DF2617" s="3"/>
      <c r="DG2617" s="3"/>
      <c r="DH2617" s="3"/>
      <c r="DI2617" s="3"/>
      <c r="DJ2617" s="3"/>
      <c r="DK2617" s="3"/>
      <c r="DL2617" s="3"/>
      <c r="DM2617" s="3"/>
      <c r="DN2617" s="3"/>
      <c r="DO2617" s="3"/>
      <c r="DP2617" s="3"/>
      <c r="DQ2617" s="3"/>
      <c r="DR2617" s="3"/>
      <c r="DS2617" s="3"/>
      <c r="DT2617" s="3"/>
      <c r="DU2617" s="3"/>
      <c r="DV2617" s="3"/>
      <c r="DW2617" s="3"/>
      <c r="DX2617" s="3"/>
      <c r="DY2617" s="3"/>
      <c r="DZ2617" s="3"/>
      <c r="EA2617" s="3"/>
      <c r="EB2617" s="3"/>
      <c r="EC2617" s="3"/>
      <c r="ED2617" s="3"/>
      <c r="EE2617" s="3"/>
      <c r="EF2617" s="3"/>
      <c r="EG2617" s="3"/>
      <c r="EH2617" s="3"/>
      <c r="EI2617" s="3"/>
      <c r="EJ2617" s="3"/>
      <c r="EK2617" s="3"/>
      <c r="EL2617" s="3"/>
      <c r="EM2617" s="3"/>
      <c r="EN2617" s="3"/>
    </row>
    <row r="2618" spans="1:144" x14ac:dyDescent="0.2">
      <c r="A2618" s="138"/>
      <c r="B2618" s="3"/>
      <c r="C2618" s="40"/>
      <c r="D2618" s="39"/>
      <c r="E2618" s="45"/>
      <c r="F2618" s="57"/>
      <c r="G2618" s="57"/>
      <c r="H2618" s="3"/>
      <c r="I2618" s="46"/>
      <c r="J2618" s="3"/>
      <c r="K2618" s="40"/>
      <c r="L2618" s="2"/>
      <c r="M2618" s="42"/>
      <c r="N2618" s="4"/>
      <c r="O2618" s="4"/>
      <c r="P2618" s="4"/>
      <c r="Q2618" s="4"/>
      <c r="R2618" s="5"/>
      <c r="S2618" s="3"/>
      <c r="T2618" s="4"/>
      <c r="U2618" s="5"/>
      <c r="V2618" s="5"/>
      <c r="W2618" s="5"/>
      <c r="X2618" s="4"/>
      <c r="Y2618" s="6"/>
      <c r="Z2618" s="4"/>
      <c r="AA2618" s="4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/>
      <c r="BO2618" s="3"/>
      <c r="BP2618" s="3"/>
      <c r="BQ2618" s="3"/>
      <c r="BR2618" s="3"/>
      <c r="BS2618" s="3"/>
      <c r="BT2618" s="3"/>
      <c r="BU2618" s="3"/>
      <c r="BV2618" s="3"/>
      <c r="BW2618" s="3"/>
      <c r="BX2618" s="3"/>
      <c r="BY2618" s="3"/>
      <c r="BZ2618" s="3"/>
      <c r="CA2618" s="3"/>
      <c r="CB2618" s="3"/>
      <c r="CC2618" s="3"/>
      <c r="CD2618" s="3"/>
      <c r="CE2618" s="3"/>
      <c r="CF2618" s="3"/>
      <c r="CG2618" s="3"/>
      <c r="CH2618" s="3"/>
      <c r="CI2618" s="3"/>
      <c r="CJ2618" s="3"/>
      <c r="CK2618" s="3"/>
      <c r="CL2618" s="3"/>
      <c r="CM2618" s="3"/>
      <c r="CN2618" s="3"/>
      <c r="CO2618" s="3"/>
      <c r="CP2618" s="3"/>
      <c r="CQ2618" s="3"/>
      <c r="CR2618" s="3"/>
      <c r="CS2618" s="3"/>
      <c r="CT2618" s="3"/>
      <c r="CU2618" s="3"/>
      <c r="CV2618" s="3"/>
      <c r="CW2618" s="3"/>
      <c r="CX2618" s="3"/>
      <c r="CY2618" s="3"/>
      <c r="CZ2618" s="3"/>
      <c r="DA2618" s="3"/>
      <c r="DB2618" s="3"/>
      <c r="DC2618" s="3"/>
      <c r="DD2618" s="3"/>
      <c r="DE2618" s="3"/>
      <c r="DF2618" s="3"/>
      <c r="DG2618" s="3"/>
      <c r="DH2618" s="3"/>
      <c r="DI2618" s="3"/>
      <c r="DJ2618" s="3"/>
      <c r="DK2618" s="3"/>
      <c r="DL2618" s="3"/>
      <c r="DM2618" s="3"/>
      <c r="DN2618" s="3"/>
      <c r="DO2618" s="3"/>
      <c r="DP2618" s="3"/>
      <c r="DQ2618" s="3"/>
      <c r="DR2618" s="3"/>
      <c r="DS2618" s="3"/>
      <c r="DT2618" s="3"/>
      <c r="DU2618" s="3"/>
      <c r="DV2618" s="3"/>
      <c r="DW2618" s="3"/>
      <c r="DX2618" s="3"/>
      <c r="DY2618" s="3"/>
      <c r="DZ2618" s="3"/>
      <c r="EA2618" s="3"/>
      <c r="EB2618" s="3"/>
      <c r="EC2618" s="3"/>
      <c r="ED2618" s="3"/>
      <c r="EE2618" s="3"/>
      <c r="EF2618" s="3"/>
      <c r="EG2618" s="3"/>
      <c r="EH2618" s="3"/>
      <c r="EI2618" s="3"/>
      <c r="EJ2618" s="3"/>
      <c r="EK2618" s="3"/>
      <c r="EL2618" s="3"/>
      <c r="EM2618" s="3"/>
      <c r="EN2618" s="3"/>
    </row>
    <row r="2619" spans="1:144" x14ac:dyDescent="0.2">
      <c r="A2619" s="138"/>
      <c r="B2619" s="3"/>
      <c r="C2619" s="40"/>
      <c r="D2619" s="39"/>
      <c r="E2619" s="45"/>
      <c r="F2619" s="57"/>
      <c r="G2619" s="57"/>
      <c r="H2619" s="3"/>
      <c r="I2619" s="46"/>
      <c r="J2619" s="3"/>
      <c r="K2619" s="40"/>
      <c r="L2619" s="2"/>
      <c r="M2619" s="42"/>
      <c r="N2619" s="4"/>
      <c r="O2619" s="4"/>
      <c r="P2619" s="4"/>
      <c r="Q2619" s="4"/>
      <c r="R2619" s="5"/>
      <c r="S2619" s="3"/>
      <c r="T2619" s="4"/>
      <c r="U2619" s="5"/>
      <c r="V2619" s="5"/>
      <c r="W2619" s="5"/>
      <c r="X2619" s="4"/>
      <c r="Y2619" s="6"/>
      <c r="Z2619" s="4"/>
      <c r="AA2619" s="4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/>
      <c r="BO2619" s="3"/>
      <c r="BP2619" s="3"/>
      <c r="BQ2619" s="3"/>
      <c r="BR2619" s="3"/>
      <c r="BS2619" s="3"/>
      <c r="BT2619" s="3"/>
      <c r="BU2619" s="3"/>
      <c r="BV2619" s="3"/>
      <c r="BW2619" s="3"/>
      <c r="BX2619" s="3"/>
      <c r="BY2619" s="3"/>
      <c r="BZ2619" s="3"/>
      <c r="CA2619" s="3"/>
      <c r="CB2619" s="3"/>
      <c r="CC2619" s="3"/>
      <c r="CD2619" s="3"/>
      <c r="CE2619" s="3"/>
      <c r="CF2619" s="3"/>
      <c r="CG2619" s="3"/>
      <c r="CH2619" s="3"/>
      <c r="CI2619" s="3"/>
      <c r="CJ2619" s="3"/>
      <c r="CK2619" s="3"/>
      <c r="CL2619" s="3"/>
      <c r="CM2619" s="3"/>
      <c r="CN2619" s="3"/>
      <c r="CO2619" s="3"/>
      <c r="CP2619" s="3"/>
      <c r="CQ2619" s="3"/>
      <c r="CR2619" s="3"/>
      <c r="CS2619" s="3"/>
      <c r="CT2619" s="3"/>
      <c r="CU2619" s="3"/>
      <c r="CV2619" s="3"/>
      <c r="CW2619" s="3"/>
      <c r="CX2619" s="3"/>
      <c r="CY2619" s="3"/>
      <c r="CZ2619" s="3"/>
      <c r="DA2619" s="3"/>
      <c r="DB2619" s="3"/>
      <c r="DC2619" s="3"/>
      <c r="DD2619" s="3"/>
      <c r="DE2619" s="3"/>
      <c r="DF2619" s="3"/>
      <c r="DG2619" s="3"/>
      <c r="DH2619" s="3"/>
      <c r="DI2619" s="3"/>
      <c r="DJ2619" s="3"/>
      <c r="DK2619" s="3"/>
      <c r="DL2619" s="3"/>
      <c r="DM2619" s="3"/>
      <c r="DN2619" s="3"/>
      <c r="DO2619" s="3"/>
      <c r="DP2619" s="3"/>
      <c r="DQ2619" s="3"/>
      <c r="DR2619" s="3"/>
      <c r="DS2619" s="3"/>
      <c r="DT2619" s="3"/>
      <c r="DU2619" s="3"/>
      <c r="DV2619" s="3"/>
      <c r="DW2619" s="3"/>
      <c r="DX2619" s="3"/>
      <c r="DY2619" s="3"/>
      <c r="DZ2619" s="3"/>
      <c r="EA2619" s="3"/>
      <c r="EB2619" s="3"/>
      <c r="EC2619" s="3"/>
      <c r="ED2619" s="3"/>
      <c r="EE2619" s="3"/>
      <c r="EF2619" s="3"/>
      <c r="EG2619" s="3"/>
      <c r="EH2619" s="3"/>
      <c r="EI2619" s="3"/>
      <c r="EJ2619" s="3"/>
      <c r="EK2619" s="3"/>
      <c r="EL2619" s="3"/>
      <c r="EM2619" s="3"/>
      <c r="EN2619" s="3"/>
    </row>
    <row r="2620" spans="1:144" x14ac:dyDescent="0.2">
      <c r="A2620" s="138"/>
      <c r="B2620" s="3"/>
      <c r="C2620" s="40"/>
      <c r="D2620" s="39"/>
      <c r="E2620" s="45"/>
      <c r="F2620" s="57"/>
      <c r="G2620" s="57"/>
      <c r="H2620" s="3"/>
      <c r="I2620" s="46"/>
      <c r="J2620" s="3"/>
      <c r="K2620" s="40"/>
      <c r="L2620" s="2"/>
      <c r="M2620" s="42"/>
      <c r="N2620" s="4"/>
      <c r="O2620" s="4"/>
      <c r="P2620" s="4"/>
      <c r="Q2620" s="4"/>
      <c r="R2620" s="5"/>
      <c r="S2620" s="3"/>
      <c r="T2620" s="4"/>
      <c r="U2620" s="5"/>
      <c r="V2620" s="5"/>
      <c r="W2620" s="5"/>
      <c r="X2620" s="4"/>
      <c r="Y2620" s="6"/>
      <c r="Z2620" s="4"/>
      <c r="AA2620" s="4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/>
      <c r="BO2620" s="3"/>
      <c r="BP2620" s="3"/>
      <c r="BQ2620" s="3"/>
      <c r="BR2620" s="3"/>
      <c r="BS2620" s="3"/>
      <c r="BT2620" s="3"/>
      <c r="BU2620" s="3"/>
      <c r="BV2620" s="3"/>
      <c r="BW2620" s="3"/>
      <c r="BX2620" s="3"/>
      <c r="BY2620" s="3"/>
      <c r="BZ2620" s="3"/>
      <c r="CA2620" s="3"/>
      <c r="CB2620" s="3"/>
      <c r="CC2620" s="3"/>
      <c r="CD2620" s="3"/>
      <c r="CE2620" s="3"/>
      <c r="CF2620" s="3"/>
      <c r="CG2620" s="3"/>
      <c r="CH2620" s="3"/>
      <c r="CI2620" s="3"/>
      <c r="CJ2620" s="3"/>
      <c r="CK2620" s="3"/>
      <c r="CL2620" s="3"/>
      <c r="CM2620" s="3"/>
      <c r="CN2620" s="3"/>
      <c r="CO2620" s="3"/>
      <c r="CP2620" s="3"/>
      <c r="CQ2620" s="3"/>
      <c r="CR2620" s="3"/>
      <c r="CS2620" s="3"/>
      <c r="CT2620" s="3"/>
      <c r="CU2620" s="3"/>
      <c r="CV2620" s="3"/>
      <c r="CW2620" s="3"/>
      <c r="CX2620" s="3"/>
      <c r="CY2620" s="3"/>
      <c r="CZ2620" s="3"/>
      <c r="DA2620" s="3"/>
      <c r="DB2620" s="3"/>
      <c r="DC2620" s="3"/>
      <c r="DD2620" s="3"/>
      <c r="DE2620" s="3"/>
      <c r="DF2620" s="3"/>
      <c r="DG2620" s="3"/>
      <c r="DH2620" s="3"/>
      <c r="DI2620" s="3"/>
      <c r="DJ2620" s="3"/>
      <c r="DK2620" s="3"/>
      <c r="DL2620" s="3"/>
      <c r="DM2620" s="3"/>
      <c r="DN2620" s="3"/>
      <c r="DO2620" s="3"/>
      <c r="DP2620" s="3"/>
      <c r="DQ2620" s="3"/>
      <c r="DR2620" s="3"/>
      <c r="DS2620" s="3"/>
      <c r="DT2620" s="3"/>
      <c r="DU2620" s="3"/>
      <c r="DV2620" s="3"/>
      <c r="DW2620" s="3"/>
      <c r="DX2620" s="3"/>
      <c r="DY2620" s="3"/>
      <c r="DZ2620" s="3"/>
      <c r="EA2620" s="3"/>
      <c r="EB2620" s="3"/>
      <c r="EC2620" s="3"/>
      <c r="ED2620" s="3"/>
      <c r="EE2620" s="3"/>
      <c r="EF2620" s="3"/>
      <c r="EG2620" s="3"/>
      <c r="EH2620" s="3"/>
      <c r="EI2620" s="3"/>
      <c r="EJ2620" s="3"/>
      <c r="EK2620" s="3"/>
      <c r="EL2620" s="3"/>
      <c r="EM2620" s="3"/>
      <c r="EN2620" s="3"/>
    </row>
    <row r="2621" spans="1:144" x14ac:dyDescent="0.2">
      <c r="A2621" s="138"/>
      <c r="B2621" s="3"/>
      <c r="C2621" s="40"/>
      <c r="D2621" s="39"/>
      <c r="E2621" s="45"/>
      <c r="F2621" s="57"/>
      <c r="G2621" s="57"/>
      <c r="H2621" s="3"/>
      <c r="I2621" s="46"/>
      <c r="J2621" s="3"/>
      <c r="K2621" s="40"/>
      <c r="L2621" s="2"/>
      <c r="M2621" s="42"/>
      <c r="N2621" s="4"/>
      <c r="O2621" s="4"/>
      <c r="P2621" s="4"/>
      <c r="Q2621" s="4"/>
      <c r="R2621" s="5"/>
      <c r="S2621" s="3"/>
      <c r="T2621" s="4"/>
      <c r="U2621" s="5"/>
      <c r="V2621" s="5"/>
      <c r="W2621" s="5"/>
      <c r="X2621" s="4"/>
      <c r="Y2621" s="6"/>
      <c r="Z2621" s="4"/>
      <c r="AA2621" s="4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/>
      <c r="BO2621" s="3"/>
      <c r="BP2621" s="3"/>
      <c r="BQ2621" s="3"/>
      <c r="BR2621" s="3"/>
      <c r="BS2621" s="3"/>
      <c r="BT2621" s="3"/>
      <c r="BU2621" s="3"/>
      <c r="BV2621" s="3"/>
      <c r="BW2621" s="3"/>
      <c r="BX2621" s="3"/>
      <c r="BY2621" s="3"/>
      <c r="BZ2621" s="3"/>
      <c r="CA2621" s="3"/>
      <c r="CB2621" s="3"/>
      <c r="CC2621" s="3"/>
      <c r="CD2621" s="3"/>
      <c r="CE2621" s="3"/>
      <c r="CF2621" s="3"/>
      <c r="CG2621" s="3"/>
      <c r="CH2621" s="3"/>
      <c r="CI2621" s="3"/>
      <c r="CJ2621" s="3"/>
      <c r="CK2621" s="3"/>
      <c r="CL2621" s="3"/>
      <c r="CM2621" s="3"/>
      <c r="CN2621" s="3"/>
      <c r="CO2621" s="3"/>
      <c r="CP2621" s="3"/>
      <c r="CQ2621" s="3"/>
      <c r="CR2621" s="3"/>
      <c r="CS2621" s="3"/>
      <c r="CT2621" s="3"/>
      <c r="CU2621" s="3"/>
      <c r="CV2621" s="3"/>
      <c r="CW2621" s="3"/>
      <c r="CX2621" s="3"/>
      <c r="CY2621" s="3"/>
      <c r="CZ2621" s="3"/>
      <c r="DA2621" s="3"/>
      <c r="DB2621" s="3"/>
      <c r="DC2621" s="3"/>
      <c r="DD2621" s="3"/>
      <c r="DE2621" s="3"/>
      <c r="DF2621" s="3"/>
      <c r="DG2621" s="3"/>
      <c r="DH2621" s="3"/>
      <c r="DI2621" s="3"/>
      <c r="DJ2621" s="3"/>
      <c r="DK2621" s="3"/>
      <c r="DL2621" s="3"/>
      <c r="DM2621" s="3"/>
      <c r="DN2621" s="3"/>
      <c r="DO2621" s="3"/>
      <c r="DP2621" s="3"/>
      <c r="DQ2621" s="3"/>
      <c r="DR2621" s="3"/>
      <c r="DS2621" s="3"/>
      <c r="DT2621" s="3"/>
      <c r="DU2621" s="3"/>
      <c r="DV2621" s="3"/>
      <c r="DW2621" s="3"/>
      <c r="DX2621" s="3"/>
      <c r="DY2621" s="3"/>
      <c r="DZ2621" s="3"/>
      <c r="EA2621" s="3"/>
      <c r="EB2621" s="3"/>
      <c r="EC2621" s="3"/>
      <c r="ED2621" s="3"/>
      <c r="EE2621" s="3"/>
      <c r="EF2621" s="3"/>
      <c r="EG2621" s="3"/>
      <c r="EH2621" s="3"/>
      <c r="EI2621" s="3"/>
      <c r="EJ2621" s="3"/>
      <c r="EK2621" s="3"/>
      <c r="EL2621" s="3"/>
      <c r="EM2621" s="3"/>
      <c r="EN2621" s="3"/>
    </row>
    <row r="2622" spans="1:144" x14ac:dyDescent="0.2">
      <c r="A2622" s="138"/>
      <c r="B2622" s="3"/>
      <c r="C2622" s="40"/>
      <c r="D2622" s="39"/>
      <c r="E2622" s="45"/>
      <c r="F2622" s="57"/>
      <c r="G2622" s="57"/>
      <c r="H2622" s="3"/>
      <c r="I2622" s="46"/>
      <c r="J2622" s="3"/>
      <c r="K2622" s="40"/>
      <c r="L2622" s="2"/>
      <c r="M2622" s="42"/>
      <c r="N2622" s="4"/>
      <c r="O2622" s="4"/>
      <c r="P2622" s="4"/>
      <c r="Q2622" s="4"/>
      <c r="R2622" s="5"/>
      <c r="S2622" s="3"/>
      <c r="T2622" s="4"/>
      <c r="U2622" s="5"/>
      <c r="V2622" s="5"/>
      <c r="W2622" s="5"/>
      <c r="X2622" s="4"/>
      <c r="Y2622" s="6"/>
      <c r="Z2622" s="4"/>
      <c r="AA2622" s="4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  <c r="BO2622" s="3"/>
      <c r="BP2622" s="3"/>
      <c r="BQ2622" s="3"/>
      <c r="BR2622" s="3"/>
      <c r="BS2622" s="3"/>
      <c r="BT2622" s="3"/>
      <c r="BU2622" s="3"/>
      <c r="BV2622" s="3"/>
      <c r="BW2622" s="3"/>
      <c r="BX2622" s="3"/>
      <c r="BY2622" s="3"/>
      <c r="BZ2622" s="3"/>
      <c r="CA2622" s="3"/>
      <c r="CB2622" s="3"/>
      <c r="CC2622" s="3"/>
      <c r="CD2622" s="3"/>
      <c r="CE2622" s="3"/>
      <c r="CF2622" s="3"/>
      <c r="CG2622" s="3"/>
      <c r="CH2622" s="3"/>
      <c r="CI2622" s="3"/>
      <c r="CJ2622" s="3"/>
      <c r="CK2622" s="3"/>
      <c r="CL2622" s="3"/>
      <c r="CM2622" s="3"/>
      <c r="CN2622" s="3"/>
      <c r="CO2622" s="3"/>
      <c r="CP2622" s="3"/>
      <c r="CQ2622" s="3"/>
      <c r="CR2622" s="3"/>
      <c r="CS2622" s="3"/>
      <c r="CT2622" s="3"/>
      <c r="CU2622" s="3"/>
      <c r="CV2622" s="3"/>
      <c r="CW2622" s="3"/>
      <c r="CX2622" s="3"/>
      <c r="CY2622" s="3"/>
      <c r="CZ2622" s="3"/>
      <c r="DA2622" s="3"/>
      <c r="DB2622" s="3"/>
      <c r="DC2622" s="3"/>
      <c r="DD2622" s="3"/>
      <c r="DE2622" s="3"/>
      <c r="DF2622" s="3"/>
      <c r="DG2622" s="3"/>
      <c r="DH2622" s="3"/>
      <c r="DI2622" s="3"/>
      <c r="DJ2622" s="3"/>
      <c r="DK2622" s="3"/>
      <c r="DL2622" s="3"/>
      <c r="DM2622" s="3"/>
      <c r="DN2622" s="3"/>
      <c r="DO2622" s="3"/>
      <c r="DP2622" s="3"/>
      <c r="DQ2622" s="3"/>
      <c r="DR2622" s="3"/>
      <c r="DS2622" s="3"/>
      <c r="DT2622" s="3"/>
      <c r="DU2622" s="3"/>
      <c r="DV2622" s="3"/>
      <c r="DW2622" s="3"/>
      <c r="DX2622" s="3"/>
      <c r="DY2622" s="3"/>
      <c r="DZ2622" s="3"/>
      <c r="EA2622" s="3"/>
      <c r="EB2622" s="3"/>
      <c r="EC2622" s="3"/>
      <c r="ED2622" s="3"/>
      <c r="EE2622" s="3"/>
      <c r="EF2622" s="3"/>
      <c r="EG2622" s="3"/>
      <c r="EH2622" s="3"/>
      <c r="EI2622" s="3"/>
      <c r="EJ2622" s="3"/>
      <c r="EK2622" s="3"/>
      <c r="EL2622" s="3"/>
      <c r="EM2622" s="3"/>
      <c r="EN2622" s="3"/>
    </row>
    <row r="2623" spans="1:144" x14ac:dyDescent="0.2">
      <c r="A2623" s="138"/>
      <c r="B2623" s="3"/>
      <c r="C2623" s="40"/>
      <c r="D2623" s="39"/>
      <c r="E2623" s="45"/>
      <c r="F2623" s="57"/>
      <c r="G2623" s="57"/>
      <c r="H2623" s="3"/>
      <c r="I2623" s="46"/>
      <c r="J2623" s="3"/>
      <c r="K2623" s="40"/>
      <c r="L2623" s="2"/>
      <c r="M2623" s="42"/>
      <c r="N2623" s="4"/>
      <c r="O2623" s="4"/>
      <c r="P2623" s="4"/>
      <c r="Q2623" s="4"/>
      <c r="R2623" s="5"/>
      <c r="S2623" s="3"/>
      <c r="T2623" s="4"/>
      <c r="U2623" s="5"/>
      <c r="V2623" s="5"/>
      <c r="W2623" s="5"/>
      <c r="X2623" s="4"/>
      <c r="Y2623" s="6"/>
      <c r="Z2623" s="4"/>
      <c r="AA2623" s="4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/>
      <c r="BO2623" s="3"/>
      <c r="BP2623" s="3"/>
      <c r="BQ2623" s="3"/>
      <c r="BR2623" s="3"/>
      <c r="BS2623" s="3"/>
      <c r="BT2623" s="3"/>
      <c r="BU2623" s="3"/>
      <c r="BV2623" s="3"/>
      <c r="BW2623" s="3"/>
      <c r="BX2623" s="3"/>
      <c r="BY2623" s="3"/>
      <c r="BZ2623" s="3"/>
      <c r="CA2623" s="3"/>
      <c r="CB2623" s="3"/>
      <c r="CC2623" s="3"/>
      <c r="CD2623" s="3"/>
      <c r="CE2623" s="3"/>
      <c r="CF2623" s="3"/>
      <c r="CG2623" s="3"/>
      <c r="CH2623" s="3"/>
      <c r="CI2623" s="3"/>
      <c r="CJ2623" s="3"/>
      <c r="CK2623" s="3"/>
      <c r="CL2623" s="3"/>
      <c r="CM2623" s="3"/>
      <c r="CN2623" s="3"/>
      <c r="CO2623" s="3"/>
      <c r="CP2623" s="3"/>
      <c r="CQ2623" s="3"/>
      <c r="CR2623" s="3"/>
      <c r="CS2623" s="3"/>
      <c r="CT2623" s="3"/>
      <c r="CU2623" s="3"/>
      <c r="CV2623" s="3"/>
      <c r="CW2623" s="3"/>
      <c r="CX2623" s="3"/>
      <c r="CY2623" s="3"/>
      <c r="CZ2623" s="3"/>
      <c r="DA2623" s="3"/>
      <c r="DB2623" s="3"/>
      <c r="DC2623" s="3"/>
      <c r="DD2623" s="3"/>
      <c r="DE2623" s="3"/>
      <c r="DF2623" s="3"/>
      <c r="DG2623" s="3"/>
      <c r="DH2623" s="3"/>
      <c r="DI2623" s="3"/>
      <c r="DJ2623" s="3"/>
      <c r="DK2623" s="3"/>
      <c r="DL2623" s="3"/>
      <c r="DM2623" s="3"/>
      <c r="DN2623" s="3"/>
      <c r="DO2623" s="3"/>
      <c r="DP2623" s="3"/>
      <c r="DQ2623" s="3"/>
      <c r="DR2623" s="3"/>
      <c r="DS2623" s="3"/>
      <c r="DT2623" s="3"/>
      <c r="DU2623" s="3"/>
      <c r="DV2623" s="3"/>
      <c r="DW2623" s="3"/>
      <c r="DX2623" s="3"/>
      <c r="DY2623" s="3"/>
      <c r="DZ2623" s="3"/>
      <c r="EA2623" s="3"/>
      <c r="EB2623" s="3"/>
      <c r="EC2623" s="3"/>
      <c r="ED2623" s="3"/>
      <c r="EE2623" s="3"/>
      <c r="EF2623" s="3"/>
      <c r="EG2623" s="3"/>
      <c r="EH2623" s="3"/>
      <c r="EI2623" s="3"/>
      <c r="EJ2623" s="3"/>
      <c r="EK2623" s="3"/>
      <c r="EL2623" s="3"/>
      <c r="EM2623" s="3"/>
      <c r="EN2623" s="3"/>
    </row>
    <row r="2624" spans="1:144" x14ac:dyDescent="0.2">
      <c r="A2624" s="138"/>
      <c r="B2624" s="3"/>
      <c r="C2624" s="40"/>
      <c r="D2624" s="39"/>
      <c r="E2624" s="45"/>
      <c r="F2624" s="57"/>
      <c r="G2624" s="57"/>
      <c r="H2624" s="3"/>
      <c r="I2624" s="46"/>
      <c r="J2624" s="3"/>
      <c r="K2624" s="40"/>
      <c r="L2624" s="2"/>
      <c r="M2624" s="42"/>
      <c r="N2624" s="4"/>
      <c r="O2624" s="4"/>
      <c r="P2624" s="4"/>
      <c r="Q2624" s="4"/>
      <c r="R2624" s="5"/>
      <c r="S2624" s="3"/>
      <c r="T2624" s="4"/>
      <c r="U2624" s="5"/>
      <c r="V2624" s="5"/>
      <c r="W2624" s="5"/>
      <c r="X2624" s="4"/>
      <c r="Y2624" s="6"/>
      <c r="Z2624" s="4"/>
      <c r="AA2624" s="4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/>
      <c r="BO2624" s="3"/>
      <c r="BP2624" s="3"/>
      <c r="BQ2624" s="3"/>
      <c r="BR2624" s="3"/>
      <c r="BS2624" s="3"/>
      <c r="BT2624" s="3"/>
      <c r="BU2624" s="3"/>
      <c r="BV2624" s="3"/>
      <c r="BW2624" s="3"/>
      <c r="BX2624" s="3"/>
      <c r="BY2624" s="3"/>
      <c r="BZ2624" s="3"/>
      <c r="CA2624" s="3"/>
      <c r="CB2624" s="3"/>
      <c r="CC2624" s="3"/>
      <c r="CD2624" s="3"/>
      <c r="CE2624" s="3"/>
      <c r="CF2624" s="3"/>
      <c r="CG2624" s="3"/>
      <c r="CH2624" s="3"/>
      <c r="CI2624" s="3"/>
      <c r="CJ2624" s="3"/>
      <c r="CK2624" s="3"/>
      <c r="CL2624" s="3"/>
      <c r="CM2624" s="3"/>
      <c r="CN2624" s="3"/>
      <c r="CO2624" s="3"/>
      <c r="CP2624" s="3"/>
      <c r="CQ2624" s="3"/>
      <c r="CR2624" s="3"/>
      <c r="CS2624" s="3"/>
      <c r="CT2624" s="3"/>
      <c r="CU2624" s="3"/>
      <c r="CV2624" s="3"/>
      <c r="CW2624" s="3"/>
      <c r="CX2624" s="3"/>
      <c r="CY2624" s="3"/>
      <c r="CZ2624" s="3"/>
      <c r="DA2624" s="3"/>
      <c r="DB2624" s="3"/>
      <c r="DC2624" s="3"/>
      <c r="DD2624" s="3"/>
      <c r="DE2624" s="3"/>
      <c r="DF2624" s="3"/>
      <c r="DG2624" s="3"/>
      <c r="DH2624" s="3"/>
      <c r="DI2624" s="3"/>
      <c r="DJ2624" s="3"/>
      <c r="DK2624" s="3"/>
      <c r="DL2624" s="3"/>
      <c r="DM2624" s="3"/>
      <c r="DN2624" s="3"/>
      <c r="DO2624" s="3"/>
      <c r="DP2624" s="3"/>
      <c r="DQ2624" s="3"/>
      <c r="DR2624" s="3"/>
      <c r="DS2624" s="3"/>
      <c r="DT2624" s="3"/>
      <c r="DU2624" s="3"/>
      <c r="DV2624" s="3"/>
      <c r="DW2624" s="3"/>
      <c r="DX2624" s="3"/>
      <c r="DY2624" s="3"/>
      <c r="DZ2624" s="3"/>
      <c r="EA2624" s="3"/>
      <c r="EB2624" s="3"/>
      <c r="EC2624" s="3"/>
      <c r="ED2624" s="3"/>
      <c r="EE2624" s="3"/>
      <c r="EF2624" s="3"/>
      <c r="EG2624" s="3"/>
      <c r="EH2624" s="3"/>
      <c r="EI2624" s="3"/>
      <c r="EJ2624" s="3"/>
      <c r="EK2624" s="3"/>
      <c r="EL2624" s="3"/>
      <c r="EM2624" s="3"/>
      <c r="EN2624" s="3"/>
    </row>
    <row r="2625" spans="1:144" x14ac:dyDescent="0.2">
      <c r="A2625" s="138"/>
      <c r="B2625" s="3"/>
      <c r="C2625" s="40"/>
      <c r="D2625" s="39"/>
      <c r="E2625" s="45"/>
      <c r="F2625" s="57"/>
      <c r="G2625" s="57"/>
      <c r="H2625" s="3"/>
      <c r="I2625" s="46"/>
      <c r="J2625" s="3"/>
      <c r="K2625" s="40"/>
      <c r="L2625" s="2"/>
      <c r="M2625" s="42"/>
      <c r="N2625" s="4"/>
      <c r="O2625" s="4"/>
      <c r="P2625" s="4"/>
      <c r="Q2625" s="4"/>
      <c r="R2625" s="5"/>
      <c r="S2625" s="3"/>
      <c r="T2625" s="4"/>
      <c r="U2625" s="5"/>
      <c r="V2625" s="5"/>
      <c r="W2625" s="5"/>
      <c r="X2625" s="4"/>
      <c r="Y2625" s="6"/>
      <c r="Z2625" s="4"/>
      <c r="AA2625" s="4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  <c r="BO2625" s="3"/>
      <c r="BP2625" s="3"/>
      <c r="BQ2625" s="3"/>
      <c r="BR2625" s="3"/>
      <c r="BS2625" s="3"/>
      <c r="BT2625" s="3"/>
      <c r="BU2625" s="3"/>
      <c r="BV2625" s="3"/>
      <c r="BW2625" s="3"/>
      <c r="BX2625" s="3"/>
      <c r="BY2625" s="3"/>
      <c r="BZ2625" s="3"/>
      <c r="CA2625" s="3"/>
      <c r="CB2625" s="3"/>
      <c r="CC2625" s="3"/>
      <c r="CD2625" s="3"/>
      <c r="CE2625" s="3"/>
      <c r="CF2625" s="3"/>
      <c r="CG2625" s="3"/>
      <c r="CH2625" s="3"/>
      <c r="CI2625" s="3"/>
      <c r="CJ2625" s="3"/>
      <c r="CK2625" s="3"/>
      <c r="CL2625" s="3"/>
      <c r="CM2625" s="3"/>
      <c r="CN2625" s="3"/>
      <c r="CO2625" s="3"/>
      <c r="CP2625" s="3"/>
      <c r="CQ2625" s="3"/>
      <c r="CR2625" s="3"/>
      <c r="CS2625" s="3"/>
      <c r="CT2625" s="3"/>
      <c r="CU2625" s="3"/>
      <c r="CV2625" s="3"/>
      <c r="CW2625" s="3"/>
      <c r="CX2625" s="3"/>
      <c r="CY2625" s="3"/>
      <c r="CZ2625" s="3"/>
      <c r="DA2625" s="3"/>
      <c r="DB2625" s="3"/>
      <c r="DC2625" s="3"/>
      <c r="DD2625" s="3"/>
      <c r="DE2625" s="3"/>
      <c r="DF2625" s="3"/>
      <c r="DG2625" s="3"/>
      <c r="DH2625" s="3"/>
      <c r="DI2625" s="3"/>
      <c r="DJ2625" s="3"/>
      <c r="DK2625" s="3"/>
      <c r="DL2625" s="3"/>
      <c r="DM2625" s="3"/>
      <c r="DN2625" s="3"/>
      <c r="DO2625" s="3"/>
      <c r="DP2625" s="3"/>
      <c r="DQ2625" s="3"/>
      <c r="DR2625" s="3"/>
      <c r="DS2625" s="3"/>
      <c r="DT2625" s="3"/>
      <c r="DU2625" s="3"/>
      <c r="DV2625" s="3"/>
      <c r="DW2625" s="3"/>
      <c r="DX2625" s="3"/>
      <c r="DY2625" s="3"/>
      <c r="DZ2625" s="3"/>
      <c r="EA2625" s="3"/>
      <c r="EB2625" s="3"/>
      <c r="EC2625" s="3"/>
      <c r="ED2625" s="3"/>
      <c r="EE2625" s="3"/>
      <c r="EF2625" s="3"/>
      <c r="EG2625" s="3"/>
      <c r="EH2625" s="3"/>
      <c r="EI2625" s="3"/>
      <c r="EJ2625" s="3"/>
      <c r="EK2625" s="3"/>
      <c r="EL2625" s="3"/>
      <c r="EM2625" s="3"/>
      <c r="EN2625" s="3"/>
    </row>
    <row r="2626" spans="1:144" x14ac:dyDescent="0.2">
      <c r="A2626" s="138"/>
      <c r="B2626" s="3"/>
      <c r="C2626" s="40"/>
      <c r="D2626" s="39"/>
      <c r="E2626" s="45"/>
      <c r="F2626" s="57"/>
      <c r="G2626" s="57"/>
      <c r="H2626" s="3"/>
      <c r="I2626" s="46"/>
      <c r="J2626" s="3"/>
      <c r="K2626" s="40"/>
      <c r="L2626" s="2"/>
      <c r="M2626" s="42"/>
      <c r="N2626" s="4"/>
      <c r="O2626" s="4"/>
      <c r="P2626" s="4"/>
      <c r="Q2626" s="4"/>
      <c r="R2626" s="5"/>
      <c r="S2626" s="3"/>
      <c r="T2626" s="4"/>
      <c r="U2626" s="5"/>
      <c r="V2626" s="5"/>
      <c r="W2626" s="5"/>
      <c r="X2626" s="4"/>
      <c r="Y2626" s="6"/>
      <c r="Z2626" s="4"/>
      <c r="AA2626" s="4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/>
      <c r="BO2626" s="3"/>
      <c r="BP2626" s="3"/>
      <c r="BQ2626" s="3"/>
      <c r="BR2626" s="3"/>
      <c r="BS2626" s="3"/>
      <c r="BT2626" s="3"/>
      <c r="BU2626" s="3"/>
      <c r="BV2626" s="3"/>
      <c r="BW2626" s="3"/>
      <c r="BX2626" s="3"/>
      <c r="BY2626" s="3"/>
      <c r="BZ2626" s="3"/>
      <c r="CA2626" s="3"/>
      <c r="CB2626" s="3"/>
      <c r="CC2626" s="3"/>
      <c r="CD2626" s="3"/>
      <c r="CE2626" s="3"/>
      <c r="CF2626" s="3"/>
      <c r="CG2626" s="3"/>
      <c r="CH2626" s="3"/>
      <c r="CI2626" s="3"/>
      <c r="CJ2626" s="3"/>
      <c r="CK2626" s="3"/>
      <c r="CL2626" s="3"/>
      <c r="CM2626" s="3"/>
      <c r="CN2626" s="3"/>
      <c r="CO2626" s="3"/>
      <c r="CP2626" s="3"/>
      <c r="CQ2626" s="3"/>
      <c r="CR2626" s="3"/>
      <c r="CS2626" s="3"/>
      <c r="CT2626" s="3"/>
      <c r="CU2626" s="3"/>
      <c r="CV2626" s="3"/>
      <c r="CW2626" s="3"/>
      <c r="CX2626" s="3"/>
      <c r="CY2626" s="3"/>
      <c r="CZ2626" s="3"/>
      <c r="DA2626" s="3"/>
      <c r="DB2626" s="3"/>
      <c r="DC2626" s="3"/>
      <c r="DD2626" s="3"/>
      <c r="DE2626" s="3"/>
      <c r="DF2626" s="3"/>
      <c r="DG2626" s="3"/>
      <c r="DH2626" s="3"/>
      <c r="DI2626" s="3"/>
      <c r="DJ2626" s="3"/>
      <c r="DK2626" s="3"/>
      <c r="DL2626" s="3"/>
      <c r="DM2626" s="3"/>
      <c r="DN2626" s="3"/>
      <c r="DO2626" s="3"/>
      <c r="DP2626" s="3"/>
      <c r="DQ2626" s="3"/>
      <c r="DR2626" s="3"/>
      <c r="DS2626" s="3"/>
      <c r="DT2626" s="3"/>
      <c r="DU2626" s="3"/>
      <c r="DV2626" s="3"/>
      <c r="DW2626" s="3"/>
      <c r="DX2626" s="3"/>
      <c r="DY2626" s="3"/>
      <c r="DZ2626" s="3"/>
      <c r="EA2626" s="3"/>
      <c r="EB2626" s="3"/>
      <c r="EC2626" s="3"/>
      <c r="ED2626" s="3"/>
      <c r="EE2626" s="3"/>
      <c r="EF2626" s="3"/>
      <c r="EG2626" s="3"/>
      <c r="EH2626" s="3"/>
      <c r="EI2626" s="3"/>
      <c r="EJ2626" s="3"/>
      <c r="EK2626" s="3"/>
      <c r="EL2626" s="3"/>
      <c r="EM2626" s="3"/>
      <c r="EN2626" s="3"/>
    </row>
    <row r="2627" spans="1:144" x14ac:dyDescent="0.2">
      <c r="A2627" s="138"/>
      <c r="B2627" s="3"/>
      <c r="C2627" s="40"/>
      <c r="D2627" s="39"/>
      <c r="E2627" s="45"/>
      <c r="F2627" s="57"/>
      <c r="G2627" s="57"/>
      <c r="H2627" s="3"/>
      <c r="I2627" s="46"/>
      <c r="J2627" s="3"/>
      <c r="K2627" s="40"/>
      <c r="L2627" s="2"/>
      <c r="M2627" s="42"/>
      <c r="N2627" s="4"/>
      <c r="O2627" s="4"/>
      <c r="P2627" s="4"/>
      <c r="Q2627" s="4"/>
      <c r="R2627" s="5"/>
      <c r="S2627" s="3"/>
      <c r="T2627" s="4"/>
      <c r="U2627" s="5"/>
      <c r="V2627" s="5"/>
      <c r="W2627" s="5"/>
      <c r="X2627" s="4"/>
      <c r="Y2627" s="6"/>
      <c r="Z2627" s="4"/>
      <c r="AA2627" s="4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"/>
      <c r="BP2627" s="3"/>
      <c r="BQ2627" s="3"/>
      <c r="BR2627" s="3"/>
      <c r="BS2627" s="3"/>
      <c r="BT2627" s="3"/>
      <c r="BU2627" s="3"/>
      <c r="BV2627" s="3"/>
      <c r="BW2627" s="3"/>
      <c r="BX2627" s="3"/>
      <c r="BY2627" s="3"/>
      <c r="BZ2627" s="3"/>
      <c r="CA2627" s="3"/>
      <c r="CB2627" s="3"/>
      <c r="CC2627" s="3"/>
      <c r="CD2627" s="3"/>
      <c r="CE2627" s="3"/>
      <c r="CF2627" s="3"/>
      <c r="CG2627" s="3"/>
      <c r="CH2627" s="3"/>
      <c r="CI2627" s="3"/>
      <c r="CJ2627" s="3"/>
      <c r="CK2627" s="3"/>
      <c r="CL2627" s="3"/>
      <c r="CM2627" s="3"/>
      <c r="CN2627" s="3"/>
      <c r="CO2627" s="3"/>
      <c r="CP2627" s="3"/>
      <c r="CQ2627" s="3"/>
      <c r="CR2627" s="3"/>
      <c r="CS2627" s="3"/>
      <c r="CT2627" s="3"/>
      <c r="CU2627" s="3"/>
      <c r="CV2627" s="3"/>
      <c r="CW2627" s="3"/>
      <c r="CX2627" s="3"/>
      <c r="CY2627" s="3"/>
      <c r="CZ2627" s="3"/>
      <c r="DA2627" s="3"/>
      <c r="DB2627" s="3"/>
      <c r="DC2627" s="3"/>
      <c r="DD2627" s="3"/>
      <c r="DE2627" s="3"/>
      <c r="DF2627" s="3"/>
      <c r="DG2627" s="3"/>
      <c r="DH2627" s="3"/>
      <c r="DI2627" s="3"/>
      <c r="DJ2627" s="3"/>
      <c r="DK2627" s="3"/>
      <c r="DL2627" s="3"/>
      <c r="DM2627" s="3"/>
      <c r="DN2627" s="3"/>
      <c r="DO2627" s="3"/>
      <c r="DP2627" s="3"/>
      <c r="DQ2627" s="3"/>
      <c r="DR2627" s="3"/>
      <c r="DS2627" s="3"/>
      <c r="DT2627" s="3"/>
      <c r="DU2627" s="3"/>
      <c r="DV2627" s="3"/>
      <c r="DW2627" s="3"/>
      <c r="DX2627" s="3"/>
      <c r="DY2627" s="3"/>
      <c r="DZ2627" s="3"/>
      <c r="EA2627" s="3"/>
      <c r="EB2627" s="3"/>
      <c r="EC2627" s="3"/>
      <c r="ED2627" s="3"/>
      <c r="EE2627" s="3"/>
      <c r="EF2627" s="3"/>
      <c r="EG2627" s="3"/>
      <c r="EH2627" s="3"/>
      <c r="EI2627" s="3"/>
      <c r="EJ2627" s="3"/>
      <c r="EK2627" s="3"/>
      <c r="EL2627" s="3"/>
      <c r="EM2627" s="3"/>
      <c r="EN2627" s="3"/>
    </row>
    <row r="2628" spans="1:144" x14ac:dyDescent="0.2">
      <c r="A2628" s="138"/>
      <c r="B2628" s="3"/>
      <c r="C2628" s="40"/>
      <c r="D2628" s="39"/>
      <c r="E2628" s="45"/>
      <c r="F2628" s="57"/>
      <c r="G2628" s="57"/>
      <c r="H2628" s="3"/>
      <c r="I2628" s="46"/>
      <c r="J2628" s="3"/>
      <c r="K2628" s="40"/>
      <c r="L2628" s="2"/>
      <c r="M2628" s="42"/>
      <c r="N2628" s="4"/>
      <c r="O2628" s="4"/>
      <c r="P2628" s="4"/>
      <c r="Q2628" s="4"/>
      <c r="R2628" s="5"/>
      <c r="S2628" s="3"/>
      <c r="T2628" s="4"/>
      <c r="U2628" s="5"/>
      <c r="V2628" s="5"/>
      <c r="W2628" s="5"/>
      <c r="X2628" s="4"/>
      <c r="Y2628" s="6"/>
      <c r="Z2628" s="4"/>
      <c r="AA2628" s="4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  <c r="BO2628" s="3"/>
      <c r="BP2628" s="3"/>
      <c r="BQ2628" s="3"/>
      <c r="BR2628" s="3"/>
      <c r="BS2628" s="3"/>
      <c r="BT2628" s="3"/>
      <c r="BU2628" s="3"/>
      <c r="BV2628" s="3"/>
      <c r="BW2628" s="3"/>
      <c r="BX2628" s="3"/>
      <c r="BY2628" s="3"/>
      <c r="BZ2628" s="3"/>
      <c r="CA2628" s="3"/>
      <c r="CB2628" s="3"/>
      <c r="CC2628" s="3"/>
      <c r="CD2628" s="3"/>
      <c r="CE2628" s="3"/>
      <c r="CF2628" s="3"/>
      <c r="CG2628" s="3"/>
      <c r="CH2628" s="3"/>
      <c r="CI2628" s="3"/>
      <c r="CJ2628" s="3"/>
      <c r="CK2628" s="3"/>
      <c r="CL2628" s="3"/>
      <c r="CM2628" s="3"/>
      <c r="CN2628" s="3"/>
      <c r="CO2628" s="3"/>
      <c r="CP2628" s="3"/>
      <c r="CQ2628" s="3"/>
      <c r="CR2628" s="3"/>
      <c r="CS2628" s="3"/>
      <c r="CT2628" s="3"/>
      <c r="CU2628" s="3"/>
      <c r="CV2628" s="3"/>
      <c r="CW2628" s="3"/>
      <c r="CX2628" s="3"/>
      <c r="CY2628" s="3"/>
      <c r="CZ2628" s="3"/>
      <c r="DA2628" s="3"/>
      <c r="DB2628" s="3"/>
      <c r="DC2628" s="3"/>
      <c r="DD2628" s="3"/>
      <c r="DE2628" s="3"/>
      <c r="DF2628" s="3"/>
      <c r="DG2628" s="3"/>
      <c r="DH2628" s="3"/>
      <c r="DI2628" s="3"/>
      <c r="DJ2628" s="3"/>
      <c r="DK2628" s="3"/>
      <c r="DL2628" s="3"/>
      <c r="DM2628" s="3"/>
      <c r="DN2628" s="3"/>
      <c r="DO2628" s="3"/>
      <c r="DP2628" s="3"/>
      <c r="DQ2628" s="3"/>
      <c r="DR2628" s="3"/>
      <c r="DS2628" s="3"/>
      <c r="DT2628" s="3"/>
      <c r="DU2628" s="3"/>
      <c r="DV2628" s="3"/>
      <c r="DW2628" s="3"/>
      <c r="DX2628" s="3"/>
      <c r="DY2628" s="3"/>
      <c r="DZ2628" s="3"/>
      <c r="EA2628" s="3"/>
      <c r="EB2628" s="3"/>
      <c r="EC2628" s="3"/>
      <c r="ED2628" s="3"/>
      <c r="EE2628" s="3"/>
      <c r="EF2628" s="3"/>
      <c r="EG2628" s="3"/>
      <c r="EH2628" s="3"/>
      <c r="EI2628" s="3"/>
      <c r="EJ2628" s="3"/>
      <c r="EK2628" s="3"/>
      <c r="EL2628" s="3"/>
      <c r="EM2628" s="3"/>
      <c r="EN2628" s="3"/>
    </row>
    <row r="2629" spans="1:144" x14ac:dyDescent="0.2">
      <c r="A2629" s="138"/>
      <c r="B2629" s="3"/>
      <c r="C2629" s="40"/>
      <c r="D2629" s="39"/>
      <c r="E2629" s="45"/>
      <c r="F2629" s="57"/>
      <c r="G2629" s="57"/>
      <c r="H2629" s="3"/>
      <c r="I2629" s="46"/>
      <c r="J2629" s="3"/>
      <c r="K2629" s="40"/>
      <c r="L2629" s="2"/>
      <c r="M2629" s="42"/>
      <c r="N2629" s="4"/>
      <c r="O2629" s="4"/>
      <c r="P2629" s="4"/>
      <c r="Q2629" s="4"/>
      <c r="R2629" s="5"/>
      <c r="S2629" s="3"/>
      <c r="T2629" s="4"/>
      <c r="U2629" s="5"/>
      <c r="V2629" s="5"/>
      <c r="W2629" s="5"/>
      <c r="X2629" s="4"/>
      <c r="Y2629" s="6"/>
      <c r="Z2629" s="4"/>
      <c r="AA2629" s="4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  <c r="BO2629" s="3"/>
      <c r="BP2629" s="3"/>
      <c r="BQ2629" s="3"/>
      <c r="BR2629" s="3"/>
      <c r="BS2629" s="3"/>
      <c r="BT2629" s="3"/>
      <c r="BU2629" s="3"/>
      <c r="BV2629" s="3"/>
      <c r="BW2629" s="3"/>
      <c r="BX2629" s="3"/>
      <c r="BY2629" s="3"/>
      <c r="BZ2629" s="3"/>
      <c r="CA2629" s="3"/>
      <c r="CB2629" s="3"/>
      <c r="CC2629" s="3"/>
      <c r="CD2629" s="3"/>
      <c r="CE2629" s="3"/>
      <c r="CF2629" s="3"/>
      <c r="CG2629" s="3"/>
      <c r="CH2629" s="3"/>
      <c r="CI2629" s="3"/>
      <c r="CJ2629" s="3"/>
      <c r="CK2629" s="3"/>
      <c r="CL2629" s="3"/>
      <c r="CM2629" s="3"/>
      <c r="CN2629" s="3"/>
      <c r="CO2629" s="3"/>
      <c r="CP2629" s="3"/>
      <c r="CQ2629" s="3"/>
      <c r="CR2629" s="3"/>
      <c r="CS2629" s="3"/>
      <c r="CT2629" s="3"/>
      <c r="CU2629" s="3"/>
      <c r="CV2629" s="3"/>
      <c r="CW2629" s="3"/>
      <c r="CX2629" s="3"/>
      <c r="CY2629" s="3"/>
      <c r="CZ2629" s="3"/>
      <c r="DA2629" s="3"/>
      <c r="DB2629" s="3"/>
      <c r="DC2629" s="3"/>
      <c r="DD2629" s="3"/>
      <c r="DE2629" s="3"/>
      <c r="DF2629" s="3"/>
      <c r="DG2629" s="3"/>
      <c r="DH2629" s="3"/>
      <c r="DI2629" s="3"/>
      <c r="DJ2629" s="3"/>
      <c r="DK2629" s="3"/>
      <c r="DL2629" s="3"/>
      <c r="DM2629" s="3"/>
      <c r="DN2629" s="3"/>
      <c r="DO2629" s="3"/>
      <c r="DP2629" s="3"/>
      <c r="DQ2629" s="3"/>
      <c r="DR2629" s="3"/>
      <c r="DS2629" s="3"/>
      <c r="DT2629" s="3"/>
      <c r="DU2629" s="3"/>
      <c r="DV2629" s="3"/>
      <c r="DW2629" s="3"/>
      <c r="DX2629" s="3"/>
      <c r="DY2629" s="3"/>
      <c r="DZ2629" s="3"/>
      <c r="EA2629" s="3"/>
      <c r="EB2629" s="3"/>
      <c r="EC2629" s="3"/>
      <c r="ED2629" s="3"/>
      <c r="EE2629" s="3"/>
      <c r="EF2629" s="3"/>
      <c r="EG2629" s="3"/>
      <c r="EH2629" s="3"/>
      <c r="EI2629" s="3"/>
      <c r="EJ2629" s="3"/>
      <c r="EK2629" s="3"/>
      <c r="EL2629" s="3"/>
      <c r="EM2629" s="3"/>
      <c r="EN2629" s="3"/>
    </row>
    <row r="2630" spans="1:144" x14ac:dyDescent="0.2">
      <c r="A2630" s="138"/>
      <c r="B2630" s="3"/>
      <c r="C2630" s="40"/>
      <c r="D2630" s="39"/>
      <c r="E2630" s="45"/>
      <c r="F2630" s="57"/>
      <c r="G2630" s="57"/>
      <c r="H2630" s="3"/>
      <c r="I2630" s="46"/>
      <c r="J2630" s="3"/>
      <c r="K2630" s="40"/>
      <c r="L2630" s="2"/>
      <c r="M2630" s="42"/>
      <c r="N2630" s="4"/>
      <c r="O2630" s="4"/>
      <c r="P2630" s="4"/>
      <c r="Q2630" s="4"/>
      <c r="R2630" s="5"/>
      <c r="S2630" s="3"/>
      <c r="T2630" s="4"/>
      <c r="U2630" s="5"/>
      <c r="V2630" s="5"/>
      <c r="W2630" s="5"/>
      <c r="X2630" s="4"/>
      <c r="Y2630" s="6"/>
      <c r="Z2630" s="4"/>
      <c r="AA2630" s="4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/>
      <c r="BO2630" s="3"/>
      <c r="BP2630" s="3"/>
      <c r="BQ2630" s="3"/>
      <c r="BR2630" s="3"/>
      <c r="BS2630" s="3"/>
      <c r="BT2630" s="3"/>
      <c r="BU2630" s="3"/>
      <c r="BV2630" s="3"/>
      <c r="BW2630" s="3"/>
      <c r="BX2630" s="3"/>
      <c r="BY2630" s="3"/>
      <c r="BZ2630" s="3"/>
      <c r="CA2630" s="3"/>
      <c r="CB2630" s="3"/>
      <c r="CC2630" s="3"/>
      <c r="CD2630" s="3"/>
      <c r="CE2630" s="3"/>
      <c r="CF2630" s="3"/>
      <c r="CG2630" s="3"/>
      <c r="CH2630" s="3"/>
      <c r="CI2630" s="3"/>
      <c r="CJ2630" s="3"/>
      <c r="CK2630" s="3"/>
      <c r="CL2630" s="3"/>
      <c r="CM2630" s="3"/>
      <c r="CN2630" s="3"/>
      <c r="CO2630" s="3"/>
      <c r="CP2630" s="3"/>
      <c r="CQ2630" s="3"/>
      <c r="CR2630" s="3"/>
      <c r="CS2630" s="3"/>
      <c r="CT2630" s="3"/>
      <c r="CU2630" s="3"/>
      <c r="CV2630" s="3"/>
      <c r="CW2630" s="3"/>
      <c r="CX2630" s="3"/>
      <c r="CY2630" s="3"/>
      <c r="CZ2630" s="3"/>
      <c r="DA2630" s="3"/>
      <c r="DB2630" s="3"/>
      <c r="DC2630" s="3"/>
      <c r="DD2630" s="3"/>
      <c r="DE2630" s="3"/>
      <c r="DF2630" s="3"/>
      <c r="DG2630" s="3"/>
      <c r="DH2630" s="3"/>
      <c r="DI2630" s="3"/>
      <c r="DJ2630" s="3"/>
      <c r="DK2630" s="3"/>
      <c r="DL2630" s="3"/>
      <c r="DM2630" s="3"/>
      <c r="DN2630" s="3"/>
      <c r="DO2630" s="3"/>
      <c r="DP2630" s="3"/>
      <c r="DQ2630" s="3"/>
      <c r="DR2630" s="3"/>
      <c r="DS2630" s="3"/>
      <c r="DT2630" s="3"/>
      <c r="DU2630" s="3"/>
      <c r="DV2630" s="3"/>
      <c r="DW2630" s="3"/>
      <c r="DX2630" s="3"/>
      <c r="DY2630" s="3"/>
      <c r="DZ2630" s="3"/>
      <c r="EA2630" s="3"/>
      <c r="EB2630" s="3"/>
      <c r="EC2630" s="3"/>
      <c r="ED2630" s="3"/>
      <c r="EE2630" s="3"/>
      <c r="EF2630" s="3"/>
      <c r="EG2630" s="3"/>
      <c r="EH2630" s="3"/>
      <c r="EI2630" s="3"/>
      <c r="EJ2630" s="3"/>
      <c r="EK2630" s="3"/>
      <c r="EL2630" s="3"/>
      <c r="EM2630" s="3"/>
      <c r="EN2630" s="3"/>
    </row>
    <row r="2631" spans="1:144" x14ac:dyDescent="0.2">
      <c r="A2631" s="138"/>
      <c r="B2631" s="3"/>
      <c r="C2631" s="40"/>
      <c r="D2631" s="39"/>
      <c r="E2631" s="45"/>
      <c r="F2631" s="57"/>
      <c r="G2631" s="57"/>
      <c r="H2631" s="3"/>
      <c r="I2631" s="46"/>
      <c r="J2631" s="3"/>
      <c r="K2631" s="40"/>
      <c r="L2631" s="2"/>
      <c r="M2631" s="42"/>
      <c r="N2631" s="4"/>
      <c r="O2631" s="4"/>
      <c r="P2631" s="4"/>
      <c r="Q2631" s="4"/>
      <c r="R2631" s="5"/>
      <c r="S2631" s="3"/>
      <c r="T2631" s="4"/>
      <c r="U2631" s="5"/>
      <c r="V2631" s="5"/>
      <c r="W2631" s="5"/>
      <c r="X2631" s="4"/>
      <c r="Y2631" s="6"/>
      <c r="Z2631" s="4"/>
      <c r="AA2631" s="4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/>
      <c r="BO2631" s="3"/>
      <c r="BP2631" s="3"/>
      <c r="BQ2631" s="3"/>
      <c r="BR2631" s="3"/>
      <c r="BS2631" s="3"/>
      <c r="BT2631" s="3"/>
      <c r="BU2631" s="3"/>
      <c r="BV2631" s="3"/>
      <c r="BW2631" s="3"/>
      <c r="BX2631" s="3"/>
      <c r="BY2631" s="3"/>
      <c r="BZ2631" s="3"/>
      <c r="CA2631" s="3"/>
      <c r="CB2631" s="3"/>
      <c r="CC2631" s="3"/>
      <c r="CD2631" s="3"/>
      <c r="CE2631" s="3"/>
      <c r="CF2631" s="3"/>
      <c r="CG2631" s="3"/>
      <c r="CH2631" s="3"/>
      <c r="CI2631" s="3"/>
      <c r="CJ2631" s="3"/>
      <c r="CK2631" s="3"/>
      <c r="CL2631" s="3"/>
      <c r="CM2631" s="3"/>
      <c r="CN2631" s="3"/>
      <c r="CO2631" s="3"/>
      <c r="CP2631" s="3"/>
      <c r="CQ2631" s="3"/>
      <c r="CR2631" s="3"/>
      <c r="CS2631" s="3"/>
      <c r="CT2631" s="3"/>
      <c r="CU2631" s="3"/>
      <c r="CV2631" s="3"/>
      <c r="CW2631" s="3"/>
      <c r="CX2631" s="3"/>
      <c r="CY2631" s="3"/>
      <c r="CZ2631" s="3"/>
      <c r="DA2631" s="3"/>
      <c r="DB2631" s="3"/>
      <c r="DC2631" s="3"/>
      <c r="DD2631" s="3"/>
      <c r="DE2631" s="3"/>
      <c r="DF2631" s="3"/>
      <c r="DG2631" s="3"/>
      <c r="DH2631" s="3"/>
      <c r="DI2631" s="3"/>
      <c r="DJ2631" s="3"/>
      <c r="DK2631" s="3"/>
      <c r="DL2631" s="3"/>
      <c r="DM2631" s="3"/>
      <c r="DN2631" s="3"/>
      <c r="DO2631" s="3"/>
      <c r="DP2631" s="3"/>
      <c r="DQ2631" s="3"/>
      <c r="DR2631" s="3"/>
      <c r="DS2631" s="3"/>
      <c r="DT2631" s="3"/>
      <c r="DU2631" s="3"/>
      <c r="DV2631" s="3"/>
      <c r="DW2631" s="3"/>
      <c r="DX2631" s="3"/>
      <c r="DY2631" s="3"/>
      <c r="DZ2631" s="3"/>
      <c r="EA2631" s="3"/>
      <c r="EB2631" s="3"/>
      <c r="EC2631" s="3"/>
      <c r="ED2631" s="3"/>
      <c r="EE2631" s="3"/>
      <c r="EF2631" s="3"/>
      <c r="EG2631" s="3"/>
      <c r="EH2631" s="3"/>
      <c r="EI2631" s="3"/>
      <c r="EJ2631" s="3"/>
      <c r="EK2631" s="3"/>
      <c r="EL2631" s="3"/>
      <c r="EM2631" s="3"/>
      <c r="EN2631" s="3"/>
    </row>
    <row r="2632" spans="1:144" x14ac:dyDescent="0.2">
      <c r="A2632" s="138"/>
      <c r="B2632" s="3"/>
      <c r="C2632" s="40"/>
      <c r="D2632" s="39"/>
      <c r="E2632" s="45"/>
      <c r="F2632" s="57"/>
      <c r="G2632" s="57"/>
      <c r="H2632" s="3"/>
      <c r="I2632" s="46"/>
      <c r="J2632" s="3"/>
      <c r="K2632" s="40"/>
      <c r="L2632" s="2"/>
      <c r="M2632" s="42"/>
      <c r="N2632" s="4"/>
      <c r="O2632" s="4"/>
      <c r="P2632" s="4"/>
      <c r="Q2632" s="4"/>
      <c r="R2632" s="5"/>
      <c r="S2632" s="3"/>
      <c r="T2632" s="4"/>
      <c r="U2632" s="5"/>
      <c r="V2632" s="5"/>
      <c r="W2632" s="5"/>
      <c r="X2632" s="4"/>
      <c r="Y2632" s="6"/>
      <c r="Z2632" s="4"/>
      <c r="AA2632" s="4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/>
      <c r="BO2632" s="3"/>
      <c r="BP2632" s="3"/>
      <c r="BQ2632" s="3"/>
      <c r="BR2632" s="3"/>
      <c r="BS2632" s="3"/>
      <c r="BT2632" s="3"/>
      <c r="BU2632" s="3"/>
      <c r="BV2632" s="3"/>
      <c r="BW2632" s="3"/>
      <c r="BX2632" s="3"/>
      <c r="BY2632" s="3"/>
      <c r="BZ2632" s="3"/>
      <c r="CA2632" s="3"/>
      <c r="CB2632" s="3"/>
      <c r="CC2632" s="3"/>
      <c r="CD2632" s="3"/>
      <c r="CE2632" s="3"/>
      <c r="CF2632" s="3"/>
      <c r="CG2632" s="3"/>
      <c r="CH2632" s="3"/>
      <c r="CI2632" s="3"/>
      <c r="CJ2632" s="3"/>
      <c r="CK2632" s="3"/>
      <c r="CL2632" s="3"/>
      <c r="CM2632" s="3"/>
      <c r="CN2632" s="3"/>
      <c r="CO2632" s="3"/>
      <c r="CP2632" s="3"/>
      <c r="CQ2632" s="3"/>
      <c r="CR2632" s="3"/>
      <c r="CS2632" s="3"/>
      <c r="CT2632" s="3"/>
      <c r="CU2632" s="3"/>
      <c r="CV2632" s="3"/>
      <c r="CW2632" s="3"/>
      <c r="CX2632" s="3"/>
      <c r="CY2632" s="3"/>
      <c r="CZ2632" s="3"/>
      <c r="DA2632" s="3"/>
      <c r="DB2632" s="3"/>
      <c r="DC2632" s="3"/>
      <c r="DD2632" s="3"/>
      <c r="DE2632" s="3"/>
      <c r="DF2632" s="3"/>
      <c r="DG2632" s="3"/>
      <c r="DH2632" s="3"/>
      <c r="DI2632" s="3"/>
      <c r="DJ2632" s="3"/>
      <c r="DK2632" s="3"/>
      <c r="DL2632" s="3"/>
      <c r="DM2632" s="3"/>
      <c r="DN2632" s="3"/>
      <c r="DO2632" s="3"/>
      <c r="DP2632" s="3"/>
      <c r="DQ2632" s="3"/>
      <c r="DR2632" s="3"/>
      <c r="DS2632" s="3"/>
      <c r="DT2632" s="3"/>
      <c r="DU2632" s="3"/>
      <c r="DV2632" s="3"/>
      <c r="DW2632" s="3"/>
      <c r="DX2632" s="3"/>
      <c r="DY2632" s="3"/>
      <c r="DZ2632" s="3"/>
      <c r="EA2632" s="3"/>
      <c r="EB2632" s="3"/>
      <c r="EC2632" s="3"/>
      <c r="ED2632" s="3"/>
      <c r="EE2632" s="3"/>
      <c r="EF2632" s="3"/>
      <c r="EG2632" s="3"/>
      <c r="EH2632" s="3"/>
      <c r="EI2632" s="3"/>
      <c r="EJ2632" s="3"/>
      <c r="EK2632" s="3"/>
      <c r="EL2632" s="3"/>
      <c r="EM2632" s="3"/>
      <c r="EN2632" s="3"/>
    </row>
    <row r="2633" spans="1:144" x14ac:dyDescent="0.2">
      <c r="A2633" s="138"/>
      <c r="B2633" s="3"/>
      <c r="C2633" s="40"/>
      <c r="D2633" s="39"/>
      <c r="E2633" s="45"/>
      <c r="F2633" s="57"/>
      <c r="G2633" s="57"/>
      <c r="H2633" s="3"/>
      <c r="I2633" s="46"/>
      <c r="J2633" s="3"/>
      <c r="K2633" s="40"/>
      <c r="L2633" s="2"/>
      <c r="M2633" s="42"/>
      <c r="N2633" s="4"/>
      <c r="O2633" s="4"/>
      <c r="P2633" s="4"/>
      <c r="Q2633" s="4"/>
      <c r="R2633" s="5"/>
      <c r="S2633" s="3"/>
      <c r="T2633" s="4"/>
      <c r="U2633" s="5"/>
      <c r="V2633" s="5"/>
      <c r="W2633" s="5"/>
      <c r="X2633" s="4"/>
      <c r="Y2633" s="6"/>
      <c r="Z2633" s="4"/>
      <c r="AA2633" s="4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3"/>
      <c r="BH2633" s="3"/>
      <c r="BI2633" s="3"/>
      <c r="BJ2633" s="3"/>
      <c r="BK2633" s="3"/>
      <c r="BL2633" s="3"/>
      <c r="BM2633" s="3"/>
      <c r="BN2633" s="3"/>
      <c r="BO2633" s="3"/>
      <c r="BP2633" s="3"/>
      <c r="BQ2633" s="3"/>
      <c r="BR2633" s="3"/>
      <c r="BS2633" s="3"/>
      <c r="BT2633" s="3"/>
      <c r="BU2633" s="3"/>
      <c r="BV2633" s="3"/>
      <c r="BW2633" s="3"/>
      <c r="BX2633" s="3"/>
      <c r="BY2633" s="3"/>
      <c r="BZ2633" s="3"/>
      <c r="CA2633" s="3"/>
      <c r="CB2633" s="3"/>
      <c r="CC2633" s="3"/>
      <c r="CD2633" s="3"/>
      <c r="CE2633" s="3"/>
      <c r="CF2633" s="3"/>
      <c r="CG2633" s="3"/>
      <c r="CH2633" s="3"/>
      <c r="CI2633" s="3"/>
      <c r="CJ2633" s="3"/>
      <c r="CK2633" s="3"/>
      <c r="CL2633" s="3"/>
      <c r="CM2633" s="3"/>
      <c r="CN2633" s="3"/>
      <c r="CO2633" s="3"/>
      <c r="CP2633" s="3"/>
      <c r="CQ2633" s="3"/>
      <c r="CR2633" s="3"/>
      <c r="CS2633" s="3"/>
      <c r="CT2633" s="3"/>
      <c r="CU2633" s="3"/>
      <c r="CV2633" s="3"/>
      <c r="CW2633" s="3"/>
      <c r="CX2633" s="3"/>
      <c r="CY2633" s="3"/>
      <c r="CZ2633" s="3"/>
      <c r="DA2633" s="3"/>
      <c r="DB2633" s="3"/>
      <c r="DC2633" s="3"/>
      <c r="DD2633" s="3"/>
      <c r="DE2633" s="3"/>
      <c r="DF2633" s="3"/>
      <c r="DG2633" s="3"/>
      <c r="DH2633" s="3"/>
      <c r="DI2633" s="3"/>
      <c r="DJ2633" s="3"/>
      <c r="DK2633" s="3"/>
      <c r="DL2633" s="3"/>
      <c r="DM2633" s="3"/>
      <c r="DN2633" s="3"/>
      <c r="DO2633" s="3"/>
      <c r="DP2633" s="3"/>
      <c r="DQ2633" s="3"/>
      <c r="DR2633" s="3"/>
      <c r="DS2633" s="3"/>
      <c r="DT2633" s="3"/>
      <c r="DU2633" s="3"/>
      <c r="DV2633" s="3"/>
      <c r="DW2633" s="3"/>
      <c r="DX2633" s="3"/>
      <c r="DY2633" s="3"/>
      <c r="DZ2633" s="3"/>
      <c r="EA2633" s="3"/>
      <c r="EB2633" s="3"/>
      <c r="EC2633" s="3"/>
      <c r="ED2633" s="3"/>
      <c r="EE2633" s="3"/>
      <c r="EF2633" s="3"/>
      <c r="EG2633" s="3"/>
      <c r="EH2633" s="3"/>
      <c r="EI2633" s="3"/>
      <c r="EJ2633" s="3"/>
      <c r="EK2633" s="3"/>
      <c r="EL2633" s="3"/>
      <c r="EM2633" s="3"/>
      <c r="EN2633" s="3"/>
    </row>
    <row r="2634" spans="1:144" x14ac:dyDescent="0.2">
      <c r="A2634" s="138"/>
      <c r="B2634" s="3"/>
      <c r="C2634" s="40"/>
      <c r="D2634" s="39"/>
      <c r="E2634" s="45"/>
      <c r="F2634" s="57"/>
      <c r="G2634" s="57"/>
      <c r="H2634" s="3"/>
      <c r="I2634" s="46"/>
      <c r="J2634" s="3"/>
      <c r="K2634" s="40"/>
      <c r="L2634" s="2"/>
      <c r="M2634" s="42"/>
      <c r="N2634" s="4"/>
      <c r="O2634" s="4"/>
      <c r="P2634" s="4"/>
      <c r="Q2634" s="4"/>
      <c r="R2634" s="5"/>
      <c r="S2634" s="3"/>
      <c r="T2634" s="4"/>
      <c r="U2634" s="5"/>
      <c r="V2634" s="5"/>
      <c r="W2634" s="5"/>
      <c r="X2634" s="4"/>
      <c r="Y2634" s="6"/>
      <c r="Z2634" s="4"/>
      <c r="AA2634" s="4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3"/>
      <c r="BI2634" s="3"/>
      <c r="BJ2634" s="3"/>
      <c r="BK2634" s="3"/>
      <c r="BL2634" s="3"/>
      <c r="BM2634" s="3"/>
      <c r="BN2634" s="3"/>
      <c r="BO2634" s="3"/>
      <c r="BP2634" s="3"/>
      <c r="BQ2634" s="3"/>
      <c r="BR2634" s="3"/>
      <c r="BS2634" s="3"/>
      <c r="BT2634" s="3"/>
      <c r="BU2634" s="3"/>
      <c r="BV2634" s="3"/>
      <c r="BW2634" s="3"/>
      <c r="BX2634" s="3"/>
      <c r="BY2634" s="3"/>
      <c r="BZ2634" s="3"/>
      <c r="CA2634" s="3"/>
      <c r="CB2634" s="3"/>
      <c r="CC2634" s="3"/>
      <c r="CD2634" s="3"/>
      <c r="CE2634" s="3"/>
      <c r="CF2634" s="3"/>
      <c r="CG2634" s="3"/>
      <c r="CH2634" s="3"/>
      <c r="CI2634" s="3"/>
      <c r="CJ2634" s="3"/>
      <c r="CK2634" s="3"/>
      <c r="CL2634" s="3"/>
      <c r="CM2634" s="3"/>
      <c r="CN2634" s="3"/>
      <c r="CO2634" s="3"/>
      <c r="CP2634" s="3"/>
      <c r="CQ2634" s="3"/>
      <c r="CR2634" s="3"/>
      <c r="CS2634" s="3"/>
      <c r="CT2634" s="3"/>
      <c r="CU2634" s="3"/>
      <c r="CV2634" s="3"/>
      <c r="CW2634" s="3"/>
      <c r="CX2634" s="3"/>
      <c r="CY2634" s="3"/>
      <c r="CZ2634" s="3"/>
      <c r="DA2634" s="3"/>
      <c r="DB2634" s="3"/>
      <c r="DC2634" s="3"/>
      <c r="DD2634" s="3"/>
      <c r="DE2634" s="3"/>
      <c r="DF2634" s="3"/>
      <c r="DG2634" s="3"/>
      <c r="DH2634" s="3"/>
      <c r="DI2634" s="3"/>
      <c r="DJ2634" s="3"/>
      <c r="DK2634" s="3"/>
      <c r="DL2634" s="3"/>
      <c r="DM2634" s="3"/>
      <c r="DN2634" s="3"/>
      <c r="DO2634" s="3"/>
      <c r="DP2634" s="3"/>
      <c r="DQ2634" s="3"/>
      <c r="DR2634" s="3"/>
      <c r="DS2634" s="3"/>
      <c r="DT2634" s="3"/>
      <c r="DU2634" s="3"/>
      <c r="DV2634" s="3"/>
      <c r="DW2634" s="3"/>
      <c r="DX2634" s="3"/>
      <c r="DY2634" s="3"/>
      <c r="DZ2634" s="3"/>
      <c r="EA2634" s="3"/>
      <c r="EB2634" s="3"/>
      <c r="EC2634" s="3"/>
      <c r="ED2634" s="3"/>
      <c r="EE2634" s="3"/>
      <c r="EF2634" s="3"/>
      <c r="EG2634" s="3"/>
      <c r="EH2634" s="3"/>
      <c r="EI2634" s="3"/>
      <c r="EJ2634" s="3"/>
      <c r="EK2634" s="3"/>
      <c r="EL2634" s="3"/>
      <c r="EM2634" s="3"/>
      <c r="EN2634" s="3"/>
    </row>
    <row r="2635" spans="1:144" x14ac:dyDescent="0.2">
      <c r="A2635" s="138"/>
      <c r="B2635" s="3"/>
      <c r="C2635" s="40"/>
      <c r="D2635" s="39"/>
      <c r="E2635" s="45"/>
      <c r="F2635" s="57"/>
      <c r="G2635" s="57"/>
      <c r="H2635" s="3"/>
      <c r="I2635" s="46"/>
      <c r="J2635" s="3"/>
      <c r="K2635" s="40"/>
      <c r="L2635" s="2"/>
      <c r="M2635" s="42"/>
      <c r="N2635" s="4"/>
      <c r="O2635" s="4"/>
      <c r="P2635" s="4"/>
      <c r="Q2635" s="4"/>
      <c r="R2635" s="5"/>
      <c r="S2635" s="3"/>
      <c r="T2635" s="4"/>
      <c r="U2635" s="5"/>
      <c r="V2635" s="5"/>
      <c r="W2635" s="5"/>
      <c r="X2635" s="4"/>
      <c r="Y2635" s="6"/>
      <c r="Z2635" s="4"/>
      <c r="AA2635" s="4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/>
      <c r="BO2635" s="3"/>
      <c r="BP2635" s="3"/>
      <c r="BQ2635" s="3"/>
      <c r="BR2635" s="3"/>
      <c r="BS2635" s="3"/>
      <c r="BT2635" s="3"/>
      <c r="BU2635" s="3"/>
      <c r="BV2635" s="3"/>
      <c r="BW2635" s="3"/>
      <c r="BX2635" s="3"/>
      <c r="BY2635" s="3"/>
      <c r="BZ2635" s="3"/>
      <c r="CA2635" s="3"/>
      <c r="CB2635" s="3"/>
      <c r="CC2635" s="3"/>
      <c r="CD2635" s="3"/>
      <c r="CE2635" s="3"/>
      <c r="CF2635" s="3"/>
      <c r="CG2635" s="3"/>
      <c r="CH2635" s="3"/>
      <c r="CI2635" s="3"/>
      <c r="CJ2635" s="3"/>
      <c r="CK2635" s="3"/>
      <c r="CL2635" s="3"/>
      <c r="CM2635" s="3"/>
      <c r="CN2635" s="3"/>
      <c r="CO2635" s="3"/>
      <c r="CP2635" s="3"/>
      <c r="CQ2635" s="3"/>
      <c r="CR2635" s="3"/>
      <c r="CS2635" s="3"/>
      <c r="CT2635" s="3"/>
      <c r="CU2635" s="3"/>
      <c r="CV2635" s="3"/>
      <c r="CW2635" s="3"/>
      <c r="CX2635" s="3"/>
      <c r="CY2635" s="3"/>
      <c r="CZ2635" s="3"/>
      <c r="DA2635" s="3"/>
      <c r="DB2635" s="3"/>
      <c r="DC2635" s="3"/>
      <c r="DD2635" s="3"/>
      <c r="DE2635" s="3"/>
      <c r="DF2635" s="3"/>
      <c r="DG2635" s="3"/>
      <c r="DH2635" s="3"/>
      <c r="DI2635" s="3"/>
      <c r="DJ2635" s="3"/>
      <c r="DK2635" s="3"/>
      <c r="DL2635" s="3"/>
      <c r="DM2635" s="3"/>
      <c r="DN2635" s="3"/>
      <c r="DO2635" s="3"/>
      <c r="DP2635" s="3"/>
      <c r="DQ2635" s="3"/>
      <c r="DR2635" s="3"/>
      <c r="DS2635" s="3"/>
      <c r="DT2635" s="3"/>
      <c r="DU2635" s="3"/>
      <c r="DV2635" s="3"/>
      <c r="DW2635" s="3"/>
      <c r="DX2635" s="3"/>
      <c r="DY2635" s="3"/>
      <c r="DZ2635" s="3"/>
      <c r="EA2635" s="3"/>
      <c r="EB2635" s="3"/>
      <c r="EC2635" s="3"/>
      <c r="ED2635" s="3"/>
      <c r="EE2635" s="3"/>
      <c r="EF2635" s="3"/>
      <c r="EG2635" s="3"/>
      <c r="EH2635" s="3"/>
      <c r="EI2635" s="3"/>
      <c r="EJ2635" s="3"/>
      <c r="EK2635" s="3"/>
      <c r="EL2635" s="3"/>
      <c r="EM2635" s="3"/>
      <c r="EN2635" s="3"/>
    </row>
    <row r="2636" spans="1:144" x14ac:dyDescent="0.2">
      <c r="A2636" s="138"/>
      <c r="B2636" s="3"/>
      <c r="C2636" s="40"/>
      <c r="D2636" s="39"/>
      <c r="E2636" s="45"/>
      <c r="F2636" s="57"/>
      <c r="G2636" s="57"/>
      <c r="H2636" s="3"/>
      <c r="I2636" s="46"/>
      <c r="J2636" s="3"/>
      <c r="K2636" s="40"/>
      <c r="L2636" s="2"/>
      <c r="M2636" s="42"/>
      <c r="N2636" s="4"/>
      <c r="O2636" s="4"/>
      <c r="P2636" s="4"/>
      <c r="Q2636" s="4"/>
      <c r="R2636" s="5"/>
      <c r="S2636" s="3"/>
      <c r="T2636" s="4"/>
      <c r="U2636" s="5"/>
      <c r="V2636" s="5"/>
      <c r="W2636" s="5"/>
      <c r="X2636" s="4"/>
      <c r="Y2636" s="6"/>
      <c r="Z2636" s="4"/>
      <c r="AA2636" s="4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3"/>
      <c r="BH2636" s="3"/>
      <c r="BI2636" s="3"/>
      <c r="BJ2636" s="3"/>
      <c r="BK2636" s="3"/>
      <c r="BL2636" s="3"/>
      <c r="BM2636" s="3"/>
      <c r="BN2636" s="3"/>
      <c r="BO2636" s="3"/>
      <c r="BP2636" s="3"/>
      <c r="BQ2636" s="3"/>
      <c r="BR2636" s="3"/>
      <c r="BS2636" s="3"/>
      <c r="BT2636" s="3"/>
      <c r="BU2636" s="3"/>
      <c r="BV2636" s="3"/>
      <c r="BW2636" s="3"/>
      <c r="BX2636" s="3"/>
      <c r="BY2636" s="3"/>
      <c r="BZ2636" s="3"/>
      <c r="CA2636" s="3"/>
      <c r="CB2636" s="3"/>
      <c r="CC2636" s="3"/>
      <c r="CD2636" s="3"/>
      <c r="CE2636" s="3"/>
      <c r="CF2636" s="3"/>
      <c r="CG2636" s="3"/>
      <c r="CH2636" s="3"/>
      <c r="CI2636" s="3"/>
      <c r="CJ2636" s="3"/>
      <c r="CK2636" s="3"/>
      <c r="CL2636" s="3"/>
      <c r="CM2636" s="3"/>
      <c r="CN2636" s="3"/>
      <c r="CO2636" s="3"/>
      <c r="CP2636" s="3"/>
      <c r="CQ2636" s="3"/>
      <c r="CR2636" s="3"/>
      <c r="CS2636" s="3"/>
      <c r="CT2636" s="3"/>
      <c r="CU2636" s="3"/>
      <c r="CV2636" s="3"/>
      <c r="CW2636" s="3"/>
      <c r="CX2636" s="3"/>
      <c r="CY2636" s="3"/>
      <c r="CZ2636" s="3"/>
      <c r="DA2636" s="3"/>
      <c r="DB2636" s="3"/>
      <c r="DC2636" s="3"/>
      <c r="DD2636" s="3"/>
      <c r="DE2636" s="3"/>
      <c r="DF2636" s="3"/>
      <c r="DG2636" s="3"/>
      <c r="DH2636" s="3"/>
      <c r="DI2636" s="3"/>
      <c r="DJ2636" s="3"/>
      <c r="DK2636" s="3"/>
      <c r="DL2636" s="3"/>
      <c r="DM2636" s="3"/>
      <c r="DN2636" s="3"/>
      <c r="DO2636" s="3"/>
      <c r="DP2636" s="3"/>
      <c r="DQ2636" s="3"/>
      <c r="DR2636" s="3"/>
      <c r="DS2636" s="3"/>
      <c r="DT2636" s="3"/>
      <c r="DU2636" s="3"/>
      <c r="DV2636" s="3"/>
      <c r="DW2636" s="3"/>
      <c r="DX2636" s="3"/>
      <c r="DY2636" s="3"/>
      <c r="DZ2636" s="3"/>
      <c r="EA2636" s="3"/>
      <c r="EB2636" s="3"/>
      <c r="EC2636" s="3"/>
      <c r="ED2636" s="3"/>
      <c r="EE2636" s="3"/>
      <c r="EF2636" s="3"/>
      <c r="EG2636" s="3"/>
      <c r="EH2636" s="3"/>
      <c r="EI2636" s="3"/>
      <c r="EJ2636" s="3"/>
      <c r="EK2636" s="3"/>
      <c r="EL2636" s="3"/>
      <c r="EM2636" s="3"/>
      <c r="EN2636" s="3"/>
    </row>
    <row r="2637" spans="1:144" x14ac:dyDescent="0.2">
      <c r="A2637" s="138"/>
      <c r="B2637" s="3"/>
      <c r="C2637" s="40"/>
      <c r="D2637" s="39"/>
      <c r="E2637" s="45"/>
      <c r="F2637" s="57"/>
      <c r="G2637" s="57"/>
      <c r="H2637" s="3"/>
      <c r="I2637" s="46"/>
      <c r="J2637" s="3"/>
      <c r="K2637" s="40"/>
      <c r="L2637" s="2"/>
      <c r="M2637" s="42"/>
      <c r="N2637" s="4"/>
      <c r="O2637" s="4"/>
      <c r="P2637" s="4"/>
      <c r="Q2637" s="4"/>
      <c r="R2637" s="5"/>
      <c r="S2637" s="3"/>
      <c r="T2637" s="4"/>
      <c r="U2637" s="5"/>
      <c r="V2637" s="5"/>
      <c r="W2637" s="5"/>
      <c r="X2637" s="4"/>
      <c r="Y2637" s="6"/>
      <c r="Z2637" s="4"/>
      <c r="AA2637" s="4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  <c r="BI2637" s="3"/>
      <c r="BJ2637" s="3"/>
      <c r="BK2637" s="3"/>
      <c r="BL2637" s="3"/>
      <c r="BM2637" s="3"/>
      <c r="BN2637" s="3"/>
      <c r="BO2637" s="3"/>
      <c r="BP2637" s="3"/>
      <c r="BQ2637" s="3"/>
      <c r="BR2637" s="3"/>
      <c r="BS2637" s="3"/>
      <c r="BT2637" s="3"/>
      <c r="BU2637" s="3"/>
      <c r="BV2637" s="3"/>
      <c r="BW2637" s="3"/>
      <c r="BX2637" s="3"/>
      <c r="BY2637" s="3"/>
      <c r="BZ2637" s="3"/>
      <c r="CA2637" s="3"/>
      <c r="CB2637" s="3"/>
      <c r="CC2637" s="3"/>
      <c r="CD2637" s="3"/>
      <c r="CE2637" s="3"/>
      <c r="CF2637" s="3"/>
      <c r="CG2637" s="3"/>
      <c r="CH2637" s="3"/>
      <c r="CI2637" s="3"/>
      <c r="CJ2637" s="3"/>
      <c r="CK2637" s="3"/>
      <c r="CL2637" s="3"/>
      <c r="CM2637" s="3"/>
      <c r="CN2637" s="3"/>
      <c r="CO2637" s="3"/>
      <c r="CP2637" s="3"/>
      <c r="CQ2637" s="3"/>
      <c r="CR2637" s="3"/>
      <c r="CS2637" s="3"/>
      <c r="CT2637" s="3"/>
      <c r="CU2637" s="3"/>
      <c r="CV2637" s="3"/>
      <c r="CW2637" s="3"/>
      <c r="CX2637" s="3"/>
      <c r="CY2637" s="3"/>
      <c r="CZ2637" s="3"/>
      <c r="DA2637" s="3"/>
      <c r="DB2637" s="3"/>
      <c r="DC2637" s="3"/>
      <c r="DD2637" s="3"/>
      <c r="DE2637" s="3"/>
      <c r="DF2637" s="3"/>
      <c r="DG2637" s="3"/>
      <c r="DH2637" s="3"/>
      <c r="DI2637" s="3"/>
      <c r="DJ2637" s="3"/>
      <c r="DK2637" s="3"/>
      <c r="DL2637" s="3"/>
      <c r="DM2637" s="3"/>
      <c r="DN2637" s="3"/>
      <c r="DO2637" s="3"/>
      <c r="DP2637" s="3"/>
      <c r="DQ2637" s="3"/>
      <c r="DR2637" s="3"/>
      <c r="DS2637" s="3"/>
      <c r="DT2637" s="3"/>
      <c r="DU2637" s="3"/>
      <c r="DV2637" s="3"/>
      <c r="DW2637" s="3"/>
      <c r="DX2637" s="3"/>
      <c r="DY2637" s="3"/>
      <c r="DZ2637" s="3"/>
      <c r="EA2637" s="3"/>
      <c r="EB2637" s="3"/>
      <c r="EC2637" s="3"/>
      <c r="ED2637" s="3"/>
      <c r="EE2637" s="3"/>
      <c r="EF2637" s="3"/>
      <c r="EG2637" s="3"/>
      <c r="EH2637" s="3"/>
      <c r="EI2637" s="3"/>
      <c r="EJ2637" s="3"/>
      <c r="EK2637" s="3"/>
      <c r="EL2637" s="3"/>
      <c r="EM2637" s="3"/>
      <c r="EN2637" s="3"/>
    </row>
    <row r="2638" spans="1:144" x14ac:dyDescent="0.2">
      <c r="A2638" s="138"/>
      <c r="B2638" s="3"/>
      <c r="C2638" s="40"/>
      <c r="D2638" s="39"/>
      <c r="E2638" s="45"/>
      <c r="F2638" s="57"/>
      <c r="G2638" s="57"/>
      <c r="H2638" s="3"/>
      <c r="I2638" s="46"/>
      <c r="J2638" s="3"/>
      <c r="K2638" s="40"/>
      <c r="L2638" s="2"/>
      <c r="M2638" s="42"/>
      <c r="N2638" s="4"/>
      <c r="O2638" s="4"/>
      <c r="P2638" s="4"/>
      <c r="Q2638" s="4"/>
      <c r="R2638" s="5"/>
      <c r="S2638" s="3"/>
      <c r="T2638" s="4"/>
      <c r="U2638" s="5"/>
      <c r="V2638" s="5"/>
      <c r="W2638" s="5"/>
      <c r="X2638" s="4"/>
      <c r="Y2638" s="6"/>
      <c r="Z2638" s="4"/>
      <c r="AA2638" s="4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/>
      <c r="BO2638" s="3"/>
      <c r="BP2638" s="3"/>
      <c r="BQ2638" s="3"/>
      <c r="BR2638" s="3"/>
      <c r="BS2638" s="3"/>
      <c r="BT2638" s="3"/>
      <c r="BU2638" s="3"/>
      <c r="BV2638" s="3"/>
      <c r="BW2638" s="3"/>
      <c r="BX2638" s="3"/>
      <c r="BY2638" s="3"/>
      <c r="BZ2638" s="3"/>
      <c r="CA2638" s="3"/>
      <c r="CB2638" s="3"/>
      <c r="CC2638" s="3"/>
      <c r="CD2638" s="3"/>
      <c r="CE2638" s="3"/>
      <c r="CF2638" s="3"/>
      <c r="CG2638" s="3"/>
      <c r="CH2638" s="3"/>
      <c r="CI2638" s="3"/>
      <c r="CJ2638" s="3"/>
      <c r="CK2638" s="3"/>
      <c r="CL2638" s="3"/>
      <c r="CM2638" s="3"/>
      <c r="CN2638" s="3"/>
      <c r="CO2638" s="3"/>
      <c r="CP2638" s="3"/>
      <c r="CQ2638" s="3"/>
      <c r="CR2638" s="3"/>
      <c r="CS2638" s="3"/>
      <c r="CT2638" s="3"/>
      <c r="CU2638" s="3"/>
      <c r="CV2638" s="3"/>
      <c r="CW2638" s="3"/>
      <c r="CX2638" s="3"/>
      <c r="CY2638" s="3"/>
      <c r="CZ2638" s="3"/>
      <c r="DA2638" s="3"/>
      <c r="DB2638" s="3"/>
      <c r="DC2638" s="3"/>
      <c r="DD2638" s="3"/>
      <c r="DE2638" s="3"/>
      <c r="DF2638" s="3"/>
      <c r="DG2638" s="3"/>
      <c r="DH2638" s="3"/>
      <c r="DI2638" s="3"/>
      <c r="DJ2638" s="3"/>
      <c r="DK2638" s="3"/>
      <c r="DL2638" s="3"/>
      <c r="DM2638" s="3"/>
      <c r="DN2638" s="3"/>
      <c r="DO2638" s="3"/>
      <c r="DP2638" s="3"/>
      <c r="DQ2638" s="3"/>
      <c r="DR2638" s="3"/>
      <c r="DS2638" s="3"/>
      <c r="DT2638" s="3"/>
      <c r="DU2638" s="3"/>
      <c r="DV2638" s="3"/>
      <c r="DW2638" s="3"/>
      <c r="DX2638" s="3"/>
      <c r="DY2638" s="3"/>
      <c r="DZ2638" s="3"/>
      <c r="EA2638" s="3"/>
      <c r="EB2638" s="3"/>
      <c r="EC2638" s="3"/>
      <c r="ED2638" s="3"/>
      <c r="EE2638" s="3"/>
      <c r="EF2638" s="3"/>
      <c r="EG2638" s="3"/>
      <c r="EH2638" s="3"/>
      <c r="EI2638" s="3"/>
      <c r="EJ2638" s="3"/>
      <c r="EK2638" s="3"/>
      <c r="EL2638" s="3"/>
      <c r="EM2638" s="3"/>
      <c r="EN2638" s="3"/>
    </row>
    <row r="2639" spans="1:144" x14ac:dyDescent="0.2">
      <c r="A2639" s="138"/>
      <c r="B2639" s="3"/>
      <c r="C2639" s="40"/>
      <c r="D2639" s="39"/>
      <c r="E2639" s="45"/>
      <c r="F2639" s="57"/>
      <c r="G2639" s="57"/>
      <c r="H2639" s="3"/>
      <c r="I2639" s="46"/>
      <c r="J2639" s="3"/>
      <c r="K2639" s="40"/>
      <c r="L2639" s="2"/>
      <c r="M2639" s="42"/>
      <c r="N2639" s="4"/>
      <c r="O2639" s="4"/>
      <c r="P2639" s="4"/>
      <c r="Q2639" s="4"/>
      <c r="R2639" s="5"/>
      <c r="S2639" s="3"/>
      <c r="T2639" s="4"/>
      <c r="U2639" s="5"/>
      <c r="V2639" s="5"/>
      <c r="W2639" s="5"/>
      <c r="X2639" s="4"/>
      <c r="Y2639" s="6"/>
      <c r="Z2639" s="4"/>
      <c r="AA2639" s="4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/>
      <c r="BO2639" s="3"/>
      <c r="BP2639" s="3"/>
      <c r="BQ2639" s="3"/>
      <c r="BR2639" s="3"/>
      <c r="BS2639" s="3"/>
      <c r="BT2639" s="3"/>
      <c r="BU2639" s="3"/>
      <c r="BV2639" s="3"/>
      <c r="BW2639" s="3"/>
      <c r="BX2639" s="3"/>
      <c r="BY2639" s="3"/>
      <c r="BZ2639" s="3"/>
      <c r="CA2639" s="3"/>
      <c r="CB2639" s="3"/>
      <c r="CC2639" s="3"/>
      <c r="CD2639" s="3"/>
      <c r="CE2639" s="3"/>
      <c r="CF2639" s="3"/>
      <c r="CG2639" s="3"/>
      <c r="CH2639" s="3"/>
      <c r="CI2639" s="3"/>
      <c r="CJ2639" s="3"/>
      <c r="CK2639" s="3"/>
      <c r="CL2639" s="3"/>
      <c r="CM2639" s="3"/>
      <c r="CN2639" s="3"/>
      <c r="CO2639" s="3"/>
      <c r="CP2639" s="3"/>
      <c r="CQ2639" s="3"/>
      <c r="CR2639" s="3"/>
      <c r="CS2639" s="3"/>
      <c r="CT2639" s="3"/>
      <c r="CU2639" s="3"/>
      <c r="CV2639" s="3"/>
      <c r="CW2639" s="3"/>
      <c r="CX2639" s="3"/>
      <c r="CY2639" s="3"/>
      <c r="CZ2639" s="3"/>
      <c r="DA2639" s="3"/>
      <c r="DB2639" s="3"/>
      <c r="DC2639" s="3"/>
      <c r="DD2639" s="3"/>
      <c r="DE2639" s="3"/>
      <c r="DF2639" s="3"/>
      <c r="DG2639" s="3"/>
      <c r="DH2639" s="3"/>
      <c r="DI2639" s="3"/>
      <c r="DJ2639" s="3"/>
      <c r="DK2639" s="3"/>
      <c r="DL2639" s="3"/>
      <c r="DM2639" s="3"/>
      <c r="DN2639" s="3"/>
      <c r="DO2639" s="3"/>
      <c r="DP2639" s="3"/>
      <c r="DQ2639" s="3"/>
      <c r="DR2639" s="3"/>
      <c r="DS2639" s="3"/>
      <c r="DT2639" s="3"/>
      <c r="DU2639" s="3"/>
      <c r="DV2639" s="3"/>
      <c r="DW2639" s="3"/>
      <c r="DX2639" s="3"/>
      <c r="DY2639" s="3"/>
      <c r="DZ2639" s="3"/>
      <c r="EA2639" s="3"/>
      <c r="EB2639" s="3"/>
      <c r="EC2639" s="3"/>
      <c r="ED2639" s="3"/>
      <c r="EE2639" s="3"/>
      <c r="EF2639" s="3"/>
      <c r="EG2639" s="3"/>
      <c r="EH2639" s="3"/>
      <c r="EI2639" s="3"/>
      <c r="EJ2639" s="3"/>
      <c r="EK2639" s="3"/>
      <c r="EL2639" s="3"/>
      <c r="EM2639" s="3"/>
      <c r="EN2639" s="3"/>
    </row>
    <row r="2640" spans="1:144" x14ac:dyDescent="0.2">
      <c r="A2640" s="138"/>
      <c r="B2640" s="3"/>
      <c r="C2640" s="40"/>
      <c r="D2640" s="39"/>
      <c r="E2640" s="45"/>
      <c r="F2640" s="57"/>
      <c r="G2640" s="57"/>
      <c r="H2640" s="3"/>
      <c r="I2640" s="46"/>
      <c r="J2640" s="3"/>
      <c r="K2640" s="40"/>
      <c r="L2640" s="2"/>
      <c r="M2640" s="42"/>
      <c r="N2640" s="4"/>
      <c r="O2640" s="4"/>
      <c r="P2640" s="4"/>
      <c r="Q2640" s="4"/>
      <c r="R2640" s="5"/>
      <c r="S2640" s="3"/>
      <c r="T2640" s="4"/>
      <c r="U2640" s="5"/>
      <c r="V2640" s="5"/>
      <c r="W2640" s="5"/>
      <c r="X2640" s="4"/>
      <c r="Y2640" s="6"/>
      <c r="Z2640" s="4"/>
      <c r="AA2640" s="4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3"/>
      <c r="BI2640" s="3"/>
      <c r="BJ2640" s="3"/>
      <c r="BK2640" s="3"/>
      <c r="BL2640" s="3"/>
      <c r="BM2640" s="3"/>
      <c r="BN2640" s="3"/>
      <c r="BO2640" s="3"/>
      <c r="BP2640" s="3"/>
      <c r="BQ2640" s="3"/>
      <c r="BR2640" s="3"/>
      <c r="BS2640" s="3"/>
      <c r="BT2640" s="3"/>
      <c r="BU2640" s="3"/>
      <c r="BV2640" s="3"/>
      <c r="BW2640" s="3"/>
      <c r="BX2640" s="3"/>
      <c r="BY2640" s="3"/>
      <c r="BZ2640" s="3"/>
      <c r="CA2640" s="3"/>
      <c r="CB2640" s="3"/>
      <c r="CC2640" s="3"/>
      <c r="CD2640" s="3"/>
      <c r="CE2640" s="3"/>
      <c r="CF2640" s="3"/>
      <c r="CG2640" s="3"/>
      <c r="CH2640" s="3"/>
      <c r="CI2640" s="3"/>
      <c r="CJ2640" s="3"/>
      <c r="CK2640" s="3"/>
      <c r="CL2640" s="3"/>
      <c r="CM2640" s="3"/>
      <c r="CN2640" s="3"/>
      <c r="CO2640" s="3"/>
      <c r="CP2640" s="3"/>
      <c r="CQ2640" s="3"/>
      <c r="CR2640" s="3"/>
      <c r="CS2640" s="3"/>
      <c r="CT2640" s="3"/>
      <c r="CU2640" s="3"/>
      <c r="CV2640" s="3"/>
      <c r="CW2640" s="3"/>
      <c r="CX2640" s="3"/>
      <c r="CY2640" s="3"/>
      <c r="CZ2640" s="3"/>
      <c r="DA2640" s="3"/>
      <c r="DB2640" s="3"/>
      <c r="DC2640" s="3"/>
      <c r="DD2640" s="3"/>
      <c r="DE2640" s="3"/>
      <c r="DF2640" s="3"/>
      <c r="DG2640" s="3"/>
      <c r="DH2640" s="3"/>
      <c r="DI2640" s="3"/>
      <c r="DJ2640" s="3"/>
      <c r="DK2640" s="3"/>
      <c r="DL2640" s="3"/>
      <c r="DM2640" s="3"/>
      <c r="DN2640" s="3"/>
      <c r="DO2640" s="3"/>
      <c r="DP2640" s="3"/>
      <c r="DQ2640" s="3"/>
      <c r="DR2640" s="3"/>
      <c r="DS2640" s="3"/>
      <c r="DT2640" s="3"/>
      <c r="DU2640" s="3"/>
      <c r="DV2640" s="3"/>
      <c r="DW2640" s="3"/>
      <c r="DX2640" s="3"/>
      <c r="DY2640" s="3"/>
      <c r="DZ2640" s="3"/>
      <c r="EA2640" s="3"/>
      <c r="EB2640" s="3"/>
      <c r="EC2640" s="3"/>
      <c r="ED2640" s="3"/>
      <c r="EE2640" s="3"/>
      <c r="EF2640" s="3"/>
      <c r="EG2640" s="3"/>
      <c r="EH2640" s="3"/>
      <c r="EI2640" s="3"/>
      <c r="EJ2640" s="3"/>
      <c r="EK2640" s="3"/>
      <c r="EL2640" s="3"/>
      <c r="EM2640" s="3"/>
      <c r="EN2640" s="3"/>
    </row>
    <row r="2641" spans="1:144" x14ac:dyDescent="0.2">
      <c r="A2641" s="138"/>
      <c r="B2641" s="3"/>
      <c r="C2641" s="40"/>
      <c r="D2641" s="39"/>
      <c r="E2641" s="45"/>
      <c r="F2641" s="57"/>
      <c r="G2641" s="57"/>
      <c r="H2641" s="3"/>
      <c r="I2641" s="46"/>
      <c r="J2641" s="3"/>
      <c r="K2641" s="40"/>
      <c r="L2641" s="2"/>
      <c r="M2641" s="42"/>
      <c r="N2641" s="4"/>
      <c r="O2641" s="4"/>
      <c r="P2641" s="4"/>
      <c r="Q2641" s="4"/>
      <c r="R2641" s="5"/>
      <c r="S2641" s="3"/>
      <c r="T2641" s="4"/>
      <c r="U2641" s="5"/>
      <c r="V2641" s="5"/>
      <c r="W2641" s="5"/>
      <c r="X2641" s="4"/>
      <c r="Y2641" s="6"/>
      <c r="Z2641" s="4"/>
      <c r="AA2641" s="4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3"/>
      <c r="BI2641" s="3"/>
      <c r="BJ2641" s="3"/>
      <c r="BK2641" s="3"/>
      <c r="BL2641" s="3"/>
      <c r="BM2641" s="3"/>
      <c r="BN2641" s="3"/>
      <c r="BO2641" s="3"/>
      <c r="BP2641" s="3"/>
      <c r="BQ2641" s="3"/>
      <c r="BR2641" s="3"/>
      <c r="BS2641" s="3"/>
      <c r="BT2641" s="3"/>
      <c r="BU2641" s="3"/>
      <c r="BV2641" s="3"/>
      <c r="BW2641" s="3"/>
      <c r="BX2641" s="3"/>
      <c r="BY2641" s="3"/>
      <c r="BZ2641" s="3"/>
      <c r="CA2641" s="3"/>
      <c r="CB2641" s="3"/>
      <c r="CC2641" s="3"/>
      <c r="CD2641" s="3"/>
      <c r="CE2641" s="3"/>
      <c r="CF2641" s="3"/>
      <c r="CG2641" s="3"/>
      <c r="CH2641" s="3"/>
      <c r="CI2641" s="3"/>
      <c r="CJ2641" s="3"/>
      <c r="CK2641" s="3"/>
      <c r="CL2641" s="3"/>
      <c r="CM2641" s="3"/>
      <c r="CN2641" s="3"/>
      <c r="CO2641" s="3"/>
      <c r="CP2641" s="3"/>
      <c r="CQ2641" s="3"/>
      <c r="CR2641" s="3"/>
      <c r="CS2641" s="3"/>
      <c r="CT2641" s="3"/>
      <c r="CU2641" s="3"/>
      <c r="CV2641" s="3"/>
      <c r="CW2641" s="3"/>
      <c r="CX2641" s="3"/>
      <c r="CY2641" s="3"/>
      <c r="CZ2641" s="3"/>
      <c r="DA2641" s="3"/>
      <c r="DB2641" s="3"/>
      <c r="DC2641" s="3"/>
      <c r="DD2641" s="3"/>
      <c r="DE2641" s="3"/>
      <c r="DF2641" s="3"/>
      <c r="DG2641" s="3"/>
      <c r="DH2641" s="3"/>
      <c r="DI2641" s="3"/>
      <c r="DJ2641" s="3"/>
      <c r="DK2641" s="3"/>
      <c r="DL2641" s="3"/>
      <c r="DM2641" s="3"/>
      <c r="DN2641" s="3"/>
      <c r="DO2641" s="3"/>
      <c r="DP2641" s="3"/>
      <c r="DQ2641" s="3"/>
      <c r="DR2641" s="3"/>
      <c r="DS2641" s="3"/>
      <c r="DT2641" s="3"/>
      <c r="DU2641" s="3"/>
      <c r="DV2641" s="3"/>
      <c r="DW2641" s="3"/>
      <c r="DX2641" s="3"/>
      <c r="DY2641" s="3"/>
      <c r="DZ2641" s="3"/>
      <c r="EA2641" s="3"/>
      <c r="EB2641" s="3"/>
      <c r="EC2641" s="3"/>
      <c r="ED2641" s="3"/>
      <c r="EE2641" s="3"/>
      <c r="EF2641" s="3"/>
      <c r="EG2641" s="3"/>
      <c r="EH2641" s="3"/>
      <c r="EI2641" s="3"/>
      <c r="EJ2641" s="3"/>
      <c r="EK2641" s="3"/>
      <c r="EL2641" s="3"/>
      <c r="EM2641" s="3"/>
      <c r="EN2641" s="3"/>
    </row>
    <row r="2642" spans="1:144" x14ac:dyDescent="0.2">
      <c r="A2642" s="138"/>
      <c r="B2642" s="3"/>
      <c r="C2642" s="40"/>
      <c r="D2642" s="39"/>
      <c r="E2642" s="45"/>
      <c r="F2642" s="57"/>
      <c r="G2642" s="57"/>
      <c r="H2642" s="3"/>
      <c r="I2642" s="46"/>
      <c r="J2642" s="3"/>
      <c r="K2642" s="40"/>
      <c r="L2642" s="2"/>
      <c r="M2642" s="42"/>
      <c r="N2642" s="4"/>
      <c r="O2642" s="4"/>
      <c r="P2642" s="4"/>
      <c r="Q2642" s="4"/>
      <c r="R2642" s="5"/>
      <c r="S2642" s="3"/>
      <c r="T2642" s="4"/>
      <c r="U2642" s="5"/>
      <c r="V2642" s="5"/>
      <c r="W2642" s="5"/>
      <c r="X2642" s="4"/>
      <c r="Y2642" s="6"/>
      <c r="Z2642" s="4"/>
      <c r="AA2642" s="4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3"/>
      <c r="BH2642" s="3"/>
      <c r="BI2642" s="3"/>
      <c r="BJ2642" s="3"/>
      <c r="BK2642" s="3"/>
      <c r="BL2642" s="3"/>
      <c r="BM2642" s="3"/>
      <c r="BN2642" s="3"/>
      <c r="BO2642" s="3"/>
      <c r="BP2642" s="3"/>
      <c r="BQ2642" s="3"/>
      <c r="BR2642" s="3"/>
      <c r="BS2642" s="3"/>
      <c r="BT2642" s="3"/>
      <c r="BU2642" s="3"/>
      <c r="BV2642" s="3"/>
      <c r="BW2642" s="3"/>
      <c r="BX2642" s="3"/>
      <c r="BY2642" s="3"/>
      <c r="BZ2642" s="3"/>
      <c r="CA2642" s="3"/>
      <c r="CB2642" s="3"/>
      <c r="CC2642" s="3"/>
      <c r="CD2642" s="3"/>
      <c r="CE2642" s="3"/>
      <c r="CF2642" s="3"/>
      <c r="CG2642" s="3"/>
      <c r="CH2642" s="3"/>
      <c r="CI2642" s="3"/>
      <c r="CJ2642" s="3"/>
      <c r="CK2642" s="3"/>
      <c r="CL2642" s="3"/>
      <c r="CM2642" s="3"/>
      <c r="CN2642" s="3"/>
      <c r="CO2642" s="3"/>
      <c r="CP2642" s="3"/>
      <c r="CQ2642" s="3"/>
      <c r="CR2642" s="3"/>
      <c r="CS2642" s="3"/>
      <c r="CT2642" s="3"/>
      <c r="CU2642" s="3"/>
      <c r="CV2642" s="3"/>
      <c r="CW2642" s="3"/>
      <c r="CX2642" s="3"/>
      <c r="CY2642" s="3"/>
      <c r="CZ2642" s="3"/>
      <c r="DA2642" s="3"/>
      <c r="DB2642" s="3"/>
      <c r="DC2642" s="3"/>
      <c r="DD2642" s="3"/>
      <c r="DE2642" s="3"/>
      <c r="DF2642" s="3"/>
      <c r="DG2642" s="3"/>
      <c r="DH2642" s="3"/>
      <c r="DI2642" s="3"/>
      <c r="DJ2642" s="3"/>
      <c r="DK2642" s="3"/>
      <c r="DL2642" s="3"/>
      <c r="DM2642" s="3"/>
      <c r="DN2642" s="3"/>
      <c r="DO2642" s="3"/>
      <c r="DP2642" s="3"/>
      <c r="DQ2642" s="3"/>
      <c r="DR2642" s="3"/>
      <c r="DS2642" s="3"/>
      <c r="DT2642" s="3"/>
      <c r="DU2642" s="3"/>
      <c r="DV2642" s="3"/>
      <c r="DW2642" s="3"/>
      <c r="DX2642" s="3"/>
      <c r="DY2642" s="3"/>
      <c r="DZ2642" s="3"/>
      <c r="EA2642" s="3"/>
      <c r="EB2642" s="3"/>
      <c r="EC2642" s="3"/>
      <c r="ED2642" s="3"/>
      <c r="EE2642" s="3"/>
      <c r="EF2642" s="3"/>
      <c r="EG2642" s="3"/>
      <c r="EH2642" s="3"/>
      <c r="EI2642" s="3"/>
      <c r="EJ2642" s="3"/>
      <c r="EK2642" s="3"/>
      <c r="EL2642" s="3"/>
      <c r="EM2642" s="3"/>
      <c r="EN2642" s="3"/>
    </row>
    <row r="2643" spans="1:144" x14ac:dyDescent="0.2">
      <c r="A2643" s="138"/>
      <c r="B2643" s="3"/>
      <c r="C2643" s="40"/>
      <c r="D2643" s="39"/>
      <c r="E2643" s="45"/>
      <c r="F2643" s="57"/>
      <c r="G2643" s="57"/>
      <c r="H2643" s="3"/>
      <c r="I2643" s="46"/>
      <c r="J2643" s="3"/>
      <c r="K2643" s="40"/>
      <c r="L2643" s="2"/>
      <c r="M2643" s="42"/>
      <c r="N2643" s="4"/>
      <c r="O2643" s="4"/>
      <c r="P2643" s="4"/>
      <c r="Q2643" s="4"/>
      <c r="R2643" s="5"/>
      <c r="S2643" s="3"/>
      <c r="T2643" s="4"/>
      <c r="U2643" s="5"/>
      <c r="V2643" s="5"/>
      <c r="W2643" s="5"/>
      <c r="X2643" s="4"/>
      <c r="Y2643" s="6"/>
      <c r="Z2643" s="4"/>
      <c r="AA2643" s="4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  <c r="BI2643" s="3"/>
      <c r="BJ2643" s="3"/>
      <c r="BK2643" s="3"/>
      <c r="BL2643" s="3"/>
      <c r="BM2643" s="3"/>
      <c r="BN2643" s="3"/>
      <c r="BO2643" s="3"/>
      <c r="BP2643" s="3"/>
      <c r="BQ2643" s="3"/>
      <c r="BR2643" s="3"/>
      <c r="BS2643" s="3"/>
      <c r="BT2643" s="3"/>
      <c r="BU2643" s="3"/>
      <c r="BV2643" s="3"/>
      <c r="BW2643" s="3"/>
      <c r="BX2643" s="3"/>
      <c r="BY2643" s="3"/>
      <c r="BZ2643" s="3"/>
      <c r="CA2643" s="3"/>
      <c r="CB2643" s="3"/>
      <c r="CC2643" s="3"/>
      <c r="CD2643" s="3"/>
      <c r="CE2643" s="3"/>
      <c r="CF2643" s="3"/>
      <c r="CG2643" s="3"/>
      <c r="CH2643" s="3"/>
      <c r="CI2643" s="3"/>
      <c r="CJ2643" s="3"/>
      <c r="CK2643" s="3"/>
      <c r="CL2643" s="3"/>
      <c r="CM2643" s="3"/>
      <c r="CN2643" s="3"/>
      <c r="CO2643" s="3"/>
      <c r="CP2643" s="3"/>
      <c r="CQ2643" s="3"/>
      <c r="CR2643" s="3"/>
      <c r="CS2643" s="3"/>
      <c r="CT2643" s="3"/>
      <c r="CU2643" s="3"/>
      <c r="CV2643" s="3"/>
      <c r="CW2643" s="3"/>
      <c r="CX2643" s="3"/>
      <c r="CY2643" s="3"/>
      <c r="CZ2643" s="3"/>
      <c r="DA2643" s="3"/>
      <c r="DB2643" s="3"/>
      <c r="DC2643" s="3"/>
      <c r="DD2643" s="3"/>
      <c r="DE2643" s="3"/>
      <c r="DF2643" s="3"/>
      <c r="DG2643" s="3"/>
      <c r="DH2643" s="3"/>
      <c r="DI2643" s="3"/>
      <c r="DJ2643" s="3"/>
      <c r="DK2643" s="3"/>
      <c r="DL2643" s="3"/>
      <c r="DM2643" s="3"/>
      <c r="DN2643" s="3"/>
      <c r="DO2643" s="3"/>
      <c r="DP2643" s="3"/>
      <c r="DQ2643" s="3"/>
      <c r="DR2643" s="3"/>
      <c r="DS2643" s="3"/>
      <c r="DT2643" s="3"/>
      <c r="DU2643" s="3"/>
      <c r="DV2643" s="3"/>
      <c r="DW2643" s="3"/>
      <c r="DX2643" s="3"/>
      <c r="DY2643" s="3"/>
      <c r="DZ2643" s="3"/>
      <c r="EA2643" s="3"/>
      <c r="EB2643" s="3"/>
      <c r="EC2643" s="3"/>
      <c r="ED2643" s="3"/>
      <c r="EE2643" s="3"/>
      <c r="EF2643" s="3"/>
      <c r="EG2643" s="3"/>
      <c r="EH2643" s="3"/>
      <c r="EI2643" s="3"/>
      <c r="EJ2643" s="3"/>
      <c r="EK2643" s="3"/>
      <c r="EL2643" s="3"/>
      <c r="EM2643" s="3"/>
      <c r="EN2643" s="3"/>
    </row>
    <row r="2644" spans="1:144" x14ac:dyDescent="0.2">
      <c r="A2644" s="138"/>
      <c r="B2644" s="3"/>
      <c r="C2644" s="40"/>
      <c r="D2644" s="39"/>
      <c r="E2644" s="45"/>
      <c r="F2644" s="57"/>
      <c r="G2644" s="57"/>
      <c r="H2644" s="3"/>
      <c r="I2644" s="46"/>
      <c r="J2644" s="3"/>
      <c r="K2644" s="40"/>
      <c r="L2644" s="2"/>
      <c r="M2644" s="42"/>
      <c r="N2644" s="4"/>
      <c r="O2644" s="4"/>
      <c r="P2644" s="4"/>
      <c r="Q2644" s="4"/>
      <c r="R2644" s="5"/>
      <c r="S2644" s="3"/>
      <c r="T2644" s="4"/>
      <c r="U2644" s="5"/>
      <c r="V2644" s="5"/>
      <c r="W2644" s="5"/>
      <c r="X2644" s="4"/>
      <c r="Y2644" s="6"/>
      <c r="Z2644" s="4"/>
      <c r="AA2644" s="4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  <c r="BI2644" s="3"/>
      <c r="BJ2644" s="3"/>
      <c r="BK2644" s="3"/>
      <c r="BL2644" s="3"/>
      <c r="BM2644" s="3"/>
      <c r="BN2644" s="3"/>
      <c r="BO2644" s="3"/>
      <c r="BP2644" s="3"/>
      <c r="BQ2644" s="3"/>
      <c r="BR2644" s="3"/>
      <c r="BS2644" s="3"/>
      <c r="BT2644" s="3"/>
      <c r="BU2644" s="3"/>
      <c r="BV2644" s="3"/>
      <c r="BW2644" s="3"/>
      <c r="BX2644" s="3"/>
      <c r="BY2644" s="3"/>
      <c r="BZ2644" s="3"/>
      <c r="CA2644" s="3"/>
      <c r="CB2644" s="3"/>
      <c r="CC2644" s="3"/>
      <c r="CD2644" s="3"/>
      <c r="CE2644" s="3"/>
      <c r="CF2644" s="3"/>
      <c r="CG2644" s="3"/>
      <c r="CH2644" s="3"/>
      <c r="CI2644" s="3"/>
      <c r="CJ2644" s="3"/>
      <c r="CK2644" s="3"/>
      <c r="CL2644" s="3"/>
      <c r="CM2644" s="3"/>
      <c r="CN2644" s="3"/>
      <c r="CO2644" s="3"/>
      <c r="CP2644" s="3"/>
      <c r="CQ2644" s="3"/>
      <c r="CR2644" s="3"/>
      <c r="CS2644" s="3"/>
      <c r="CT2644" s="3"/>
      <c r="CU2644" s="3"/>
      <c r="CV2644" s="3"/>
      <c r="CW2644" s="3"/>
      <c r="CX2644" s="3"/>
      <c r="CY2644" s="3"/>
      <c r="CZ2644" s="3"/>
      <c r="DA2644" s="3"/>
      <c r="DB2644" s="3"/>
      <c r="DC2644" s="3"/>
      <c r="DD2644" s="3"/>
      <c r="DE2644" s="3"/>
      <c r="DF2644" s="3"/>
      <c r="DG2644" s="3"/>
      <c r="DH2644" s="3"/>
      <c r="DI2644" s="3"/>
      <c r="DJ2644" s="3"/>
      <c r="DK2644" s="3"/>
      <c r="DL2644" s="3"/>
      <c r="DM2644" s="3"/>
      <c r="DN2644" s="3"/>
      <c r="DO2644" s="3"/>
      <c r="DP2644" s="3"/>
      <c r="DQ2644" s="3"/>
      <c r="DR2644" s="3"/>
      <c r="DS2644" s="3"/>
      <c r="DT2644" s="3"/>
      <c r="DU2644" s="3"/>
      <c r="DV2644" s="3"/>
      <c r="DW2644" s="3"/>
      <c r="DX2644" s="3"/>
      <c r="DY2644" s="3"/>
      <c r="DZ2644" s="3"/>
      <c r="EA2644" s="3"/>
      <c r="EB2644" s="3"/>
      <c r="EC2644" s="3"/>
      <c r="ED2644" s="3"/>
      <c r="EE2644" s="3"/>
      <c r="EF2644" s="3"/>
      <c r="EG2644" s="3"/>
      <c r="EH2644" s="3"/>
      <c r="EI2644" s="3"/>
      <c r="EJ2644" s="3"/>
      <c r="EK2644" s="3"/>
      <c r="EL2644" s="3"/>
      <c r="EM2644" s="3"/>
      <c r="EN2644" s="3"/>
    </row>
    <row r="2645" spans="1:144" x14ac:dyDescent="0.2">
      <c r="A2645" s="138"/>
      <c r="B2645" s="3"/>
      <c r="C2645" s="40"/>
      <c r="D2645" s="39"/>
      <c r="E2645" s="45"/>
      <c r="F2645" s="57"/>
      <c r="G2645" s="57"/>
      <c r="H2645" s="3"/>
      <c r="I2645" s="46"/>
      <c r="J2645" s="3"/>
      <c r="K2645" s="40"/>
      <c r="L2645" s="2"/>
      <c r="M2645" s="42"/>
      <c r="N2645" s="4"/>
      <c r="O2645" s="4"/>
      <c r="P2645" s="4"/>
      <c r="Q2645" s="4"/>
      <c r="R2645" s="5"/>
      <c r="S2645" s="3"/>
      <c r="T2645" s="4"/>
      <c r="U2645" s="5"/>
      <c r="V2645" s="5"/>
      <c r="W2645" s="5"/>
      <c r="X2645" s="4"/>
      <c r="Y2645" s="6"/>
      <c r="Z2645" s="4"/>
      <c r="AA2645" s="4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3"/>
      <c r="BH2645" s="3"/>
      <c r="BI2645" s="3"/>
      <c r="BJ2645" s="3"/>
      <c r="BK2645" s="3"/>
      <c r="BL2645" s="3"/>
      <c r="BM2645" s="3"/>
      <c r="BN2645" s="3"/>
      <c r="BO2645" s="3"/>
      <c r="BP2645" s="3"/>
      <c r="BQ2645" s="3"/>
      <c r="BR2645" s="3"/>
      <c r="BS2645" s="3"/>
      <c r="BT2645" s="3"/>
      <c r="BU2645" s="3"/>
      <c r="BV2645" s="3"/>
      <c r="BW2645" s="3"/>
      <c r="BX2645" s="3"/>
      <c r="BY2645" s="3"/>
      <c r="BZ2645" s="3"/>
      <c r="CA2645" s="3"/>
      <c r="CB2645" s="3"/>
      <c r="CC2645" s="3"/>
      <c r="CD2645" s="3"/>
      <c r="CE2645" s="3"/>
      <c r="CF2645" s="3"/>
      <c r="CG2645" s="3"/>
      <c r="CH2645" s="3"/>
      <c r="CI2645" s="3"/>
      <c r="CJ2645" s="3"/>
      <c r="CK2645" s="3"/>
      <c r="CL2645" s="3"/>
      <c r="CM2645" s="3"/>
      <c r="CN2645" s="3"/>
      <c r="CO2645" s="3"/>
      <c r="CP2645" s="3"/>
      <c r="CQ2645" s="3"/>
      <c r="CR2645" s="3"/>
      <c r="CS2645" s="3"/>
      <c r="CT2645" s="3"/>
      <c r="CU2645" s="3"/>
      <c r="CV2645" s="3"/>
      <c r="CW2645" s="3"/>
      <c r="CX2645" s="3"/>
      <c r="CY2645" s="3"/>
      <c r="CZ2645" s="3"/>
      <c r="DA2645" s="3"/>
      <c r="DB2645" s="3"/>
      <c r="DC2645" s="3"/>
      <c r="DD2645" s="3"/>
      <c r="DE2645" s="3"/>
      <c r="DF2645" s="3"/>
      <c r="DG2645" s="3"/>
      <c r="DH2645" s="3"/>
      <c r="DI2645" s="3"/>
      <c r="DJ2645" s="3"/>
      <c r="DK2645" s="3"/>
      <c r="DL2645" s="3"/>
      <c r="DM2645" s="3"/>
      <c r="DN2645" s="3"/>
      <c r="DO2645" s="3"/>
      <c r="DP2645" s="3"/>
      <c r="DQ2645" s="3"/>
      <c r="DR2645" s="3"/>
      <c r="DS2645" s="3"/>
      <c r="DT2645" s="3"/>
      <c r="DU2645" s="3"/>
      <c r="DV2645" s="3"/>
      <c r="DW2645" s="3"/>
      <c r="DX2645" s="3"/>
      <c r="DY2645" s="3"/>
      <c r="DZ2645" s="3"/>
      <c r="EA2645" s="3"/>
      <c r="EB2645" s="3"/>
      <c r="EC2645" s="3"/>
      <c r="ED2645" s="3"/>
      <c r="EE2645" s="3"/>
      <c r="EF2645" s="3"/>
      <c r="EG2645" s="3"/>
      <c r="EH2645" s="3"/>
      <c r="EI2645" s="3"/>
      <c r="EJ2645" s="3"/>
      <c r="EK2645" s="3"/>
      <c r="EL2645" s="3"/>
      <c r="EM2645" s="3"/>
      <c r="EN2645" s="3"/>
    </row>
    <row r="2646" spans="1:144" x14ac:dyDescent="0.2">
      <c r="A2646" s="138"/>
      <c r="B2646" s="3"/>
      <c r="C2646" s="40"/>
      <c r="D2646" s="39"/>
      <c r="E2646" s="45"/>
      <c r="F2646" s="57"/>
      <c r="G2646" s="57"/>
      <c r="H2646" s="3"/>
      <c r="I2646" s="46"/>
      <c r="J2646" s="3"/>
      <c r="K2646" s="40"/>
      <c r="L2646" s="2"/>
      <c r="M2646" s="42"/>
      <c r="N2646" s="4"/>
      <c r="O2646" s="4"/>
      <c r="P2646" s="4"/>
      <c r="Q2646" s="4"/>
      <c r="R2646" s="5"/>
      <c r="S2646" s="3"/>
      <c r="T2646" s="4"/>
      <c r="U2646" s="5"/>
      <c r="V2646" s="5"/>
      <c r="W2646" s="5"/>
      <c r="X2646" s="4"/>
      <c r="Y2646" s="6"/>
      <c r="Z2646" s="4"/>
      <c r="AA2646" s="4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  <c r="BO2646" s="3"/>
      <c r="BP2646" s="3"/>
      <c r="BQ2646" s="3"/>
      <c r="BR2646" s="3"/>
      <c r="BS2646" s="3"/>
      <c r="BT2646" s="3"/>
      <c r="BU2646" s="3"/>
      <c r="BV2646" s="3"/>
      <c r="BW2646" s="3"/>
      <c r="BX2646" s="3"/>
      <c r="BY2646" s="3"/>
      <c r="BZ2646" s="3"/>
      <c r="CA2646" s="3"/>
      <c r="CB2646" s="3"/>
      <c r="CC2646" s="3"/>
      <c r="CD2646" s="3"/>
      <c r="CE2646" s="3"/>
      <c r="CF2646" s="3"/>
      <c r="CG2646" s="3"/>
      <c r="CH2646" s="3"/>
      <c r="CI2646" s="3"/>
      <c r="CJ2646" s="3"/>
      <c r="CK2646" s="3"/>
      <c r="CL2646" s="3"/>
      <c r="CM2646" s="3"/>
      <c r="CN2646" s="3"/>
      <c r="CO2646" s="3"/>
      <c r="CP2646" s="3"/>
      <c r="CQ2646" s="3"/>
      <c r="CR2646" s="3"/>
      <c r="CS2646" s="3"/>
      <c r="CT2646" s="3"/>
      <c r="CU2646" s="3"/>
      <c r="CV2646" s="3"/>
      <c r="CW2646" s="3"/>
      <c r="CX2646" s="3"/>
      <c r="CY2646" s="3"/>
      <c r="CZ2646" s="3"/>
      <c r="DA2646" s="3"/>
      <c r="DB2646" s="3"/>
      <c r="DC2646" s="3"/>
      <c r="DD2646" s="3"/>
      <c r="DE2646" s="3"/>
      <c r="DF2646" s="3"/>
      <c r="DG2646" s="3"/>
      <c r="DH2646" s="3"/>
      <c r="DI2646" s="3"/>
      <c r="DJ2646" s="3"/>
      <c r="DK2646" s="3"/>
      <c r="DL2646" s="3"/>
      <c r="DM2646" s="3"/>
      <c r="DN2646" s="3"/>
      <c r="DO2646" s="3"/>
      <c r="DP2646" s="3"/>
      <c r="DQ2646" s="3"/>
      <c r="DR2646" s="3"/>
      <c r="DS2646" s="3"/>
      <c r="DT2646" s="3"/>
      <c r="DU2646" s="3"/>
      <c r="DV2646" s="3"/>
      <c r="DW2646" s="3"/>
      <c r="DX2646" s="3"/>
      <c r="DY2646" s="3"/>
      <c r="DZ2646" s="3"/>
      <c r="EA2646" s="3"/>
      <c r="EB2646" s="3"/>
      <c r="EC2646" s="3"/>
      <c r="ED2646" s="3"/>
      <c r="EE2646" s="3"/>
      <c r="EF2646" s="3"/>
      <c r="EG2646" s="3"/>
      <c r="EH2646" s="3"/>
      <c r="EI2646" s="3"/>
      <c r="EJ2646" s="3"/>
      <c r="EK2646" s="3"/>
      <c r="EL2646" s="3"/>
      <c r="EM2646" s="3"/>
      <c r="EN2646" s="3"/>
    </row>
    <row r="2647" spans="1:144" x14ac:dyDescent="0.2">
      <c r="A2647" s="138"/>
      <c r="B2647" s="3"/>
      <c r="C2647" s="40"/>
      <c r="D2647" s="39"/>
      <c r="E2647" s="45"/>
      <c r="F2647" s="57"/>
      <c r="G2647" s="57"/>
      <c r="H2647" s="3"/>
      <c r="I2647" s="46"/>
      <c r="J2647" s="3"/>
      <c r="K2647" s="40"/>
      <c r="L2647" s="2"/>
      <c r="M2647" s="42"/>
      <c r="N2647" s="4"/>
      <c r="O2647" s="4"/>
      <c r="P2647" s="4"/>
      <c r="Q2647" s="4"/>
      <c r="R2647" s="5"/>
      <c r="S2647" s="3"/>
      <c r="T2647" s="4"/>
      <c r="U2647" s="5"/>
      <c r="V2647" s="5"/>
      <c r="W2647" s="5"/>
      <c r="X2647" s="4"/>
      <c r="Y2647" s="6"/>
      <c r="Z2647" s="4"/>
      <c r="AA2647" s="4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  <c r="BI2647" s="3"/>
      <c r="BJ2647" s="3"/>
      <c r="BK2647" s="3"/>
      <c r="BL2647" s="3"/>
      <c r="BM2647" s="3"/>
      <c r="BN2647" s="3"/>
      <c r="BO2647" s="3"/>
      <c r="BP2647" s="3"/>
      <c r="BQ2647" s="3"/>
      <c r="BR2647" s="3"/>
      <c r="BS2647" s="3"/>
      <c r="BT2647" s="3"/>
      <c r="BU2647" s="3"/>
      <c r="BV2647" s="3"/>
      <c r="BW2647" s="3"/>
      <c r="BX2647" s="3"/>
      <c r="BY2647" s="3"/>
      <c r="BZ2647" s="3"/>
      <c r="CA2647" s="3"/>
      <c r="CB2647" s="3"/>
      <c r="CC2647" s="3"/>
      <c r="CD2647" s="3"/>
      <c r="CE2647" s="3"/>
      <c r="CF2647" s="3"/>
      <c r="CG2647" s="3"/>
      <c r="CH2647" s="3"/>
      <c r="CI2647" s="3"/>
      <c r="CJ2647" s="3"/>
      <c r="CK2647" s="3"/>
      <c r="CL2647" s="3"/>
      <c r="CM2647" s="3"/>
      <c r="CN2647" s="3"/>
      <c r="CO2647" s="3"/>
      <c r="CP2647" s="3"/>
      <c r="CQ2647" s="3"/>
      <c r="CR2647" s="3"/>
      <c r="CS2647" s="3"/>
      <c r="CT2647" s="3"/>
      <c r="CU2647" s="3"/>
      <c r="CV2647" s="3"/>
      <c r="CW2647" s="3"/>
      <c r="CX2647" s="3"/>
      <c r="CY2647" s="3"/>
      <c r="CZ2647" s="3"/>
      <c r="DA2647" s="3"/>
      <c r="DB2647" s="3"/>
      <c r="DC2647" s="3"/>
      <c r="DD2647" s="3"/>
      <c r="DE2647" s="3"/>
      <c r="DF2647" s="3"/>
      <c r="DG2647" s="3"/>
      <c r="DH2647" s="3"/>
      <c r="DI2647" s="3"/>
      <c r="DJ2647" s="3"/>
      <c r="DK2647" s="3"/>
      <c r="DL2647" s="3"/>
      <c r="DM2647" s="3"/>
      <c r="DN2647" s="3"/>
      <c r="DO2647" s="3"/>
      <c r="DP2647" s="3"/>
      <c r="DQ2647" s="3"/>
      <c r="DR2647" s="3"/>
      <c r="DS2647" s="3"/>
      <c r="DT2647" s="3"/>
      <c r="DU2647" s="3"/>
      <c r="DV2647" s="3"/>
      <c r="DW2647" s="3"/>
      <c r="DX2647" s="3"/>
      <c r="DY2647" s="3"/>
      <c r="DZ2647" s="3"/>
      <c r="EA2647" s="3"/>
      <c r="EB2647" s="3"/>
      <c r="EC2647" s="3"/>
      <c r="ED2647" s="3"/>
      <c r="EE2647" s="3"/>
      <c r="EF2647" s="3"/>
      <c r="EG2647" s="3"/>
      <c r="EH2647" s="3"/>
      <c r="EI2647" s="3"/>
      <c r="EJ2647" s="3"/>
      <c r="EK2647" s="3"/>
      <c r="EL2647" s="3"/>
      <c r="EM2647" s="3"/>
      <c r="EN2647" s="3"/>
    </row>
    <row r="2648" spans="1:144" x14ac:dyDescent="0.2">
      <c r="A2648" s="138"/>
      <c r="B2648" s="3"/>
      <c r="C2648" s="40"/>
      <c r="D2648" s="39"/>
      <c r="E2648" s="45"/>
      <c r="F2648" s="57"/>
      <c r="G2648" s="57"/>
      <c r="H2648" s="3"/>
      <c r="I2648" s="46"/>
      <c r="J2648" s="3"/>
      <c r="K2648" s="40"/>
      <c r="L2648" s="2"/>
      <c r="M2648" s="42"/>
      <c r="N2648" s="4"/>
      <c r="O2648" s="4"/>
      <c r="P2648" s="4"/>
      <c r="Q2648" s="4"/>
      <c r="R2648" s="5"/>
      <c r="S2648" s="3"/>
      <c r="T2648" s="4"/>
      <c r="U2648" s="5"/>
      <c r="V2648" s="5"/>
      <c r="W2648" s="5"/>
      <c r="X2648" s="4"/>
      <c r="Y2648" s="6"/>
      <c r="Z2648" s="4"/>
      <c r="AA2648" s="4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3"/>
      <c r="BH2648" s="3"/>
      <c r="BI2648" s="3"/>
      <c r="BJ2648" s="3"/>
      <c r="BK2648" s="3"/>
      <c r="BL2648" s="3"/>
      <c r="BM2648" s="3"/>
      <c r="BN2648" s="3"/>
      <c r="BO2648" s="3"/>
      <c r="BP2648" s="3"/>
      <c r="BQ2648" s="3"/>
      <c r="BR2648" s="3"/>
      <c r="BS2648" s="3"/>
      <c r="BT2648" s="3"/>
      <c r="BU2648" s="3"/>
      <c r="BV2648" s="3"/>
      <c r="BW2648" s="3"/>
      <c r="BX2648" s="3"/>
      <c r="BY2648" s="3"/>
      <c r="BZ2648" s="3"/>
      <c r="CA2648" s="3"/>
      <c r="CB2648" s="3"/>
      <c r="CC2648" s="3"/>
      <c r="CD2648" s="3"/>
      <c r="CE2648" s="3"/>
      <c r="CF2648" s="3"/>
      <c r="CG2648" s="3"/>
      <c r="CH2648" s="3"/>
      <c r="CI2648" s="3"/>
      <c r="CJ2648" s="3"/>
      <c r="CK2648" s="3"/>
      <c r="CL2648" s="3"/>
      <c r="CM2648" s="3"/>
      <c r="CN2648" s="3"/>
      <c r="CO2648" s="3"/>
      <c r="CP2648" s="3"/>
      <c r="CQ2648" s="3"/>
      <c r="CR2648" s="3"/>
      <c r="CS2648" s="3"/>
      <c r="CT2648" s="3"/>
      <c r="CU2648" s="3"/>
      <c r="CV2648" s="3"/>
      <c r="CW2648" s="3"/>
      <c r="CX2648" s="3"/>
      <c r="CY2648" s="3"/>
      <c r="CZ2648" s="3"/>
      <c r="DA2648" s="3"/>
      <c r="DB2648" s="3"/>
      <c r="DC2648" s="3"/>
      <c r="DD2648" s="3"/>
      <c r="DE2648" s="3"/>
      <c r="DF2648" s="3"/>
      <c r="DG2648" s="3"/>
      <c r="DH2648" s="3"/>
      <c r="DI2648" s="3"/>
      <c r="DJ2648" s="3"/>
      <c r="DK2648" s="3"/>
      <c r="DL2648" s="3"/>
      <c r="DM2648" s="3"/>
      <c r="DN2648" s="3"/>
      <c r="DO2648" s="3"/>
      <c r="DP2648" s="3"/>
      <c r="DQ2648" s="3"/>
      <c r="DR2648" s="3"/>
      <c r="DS2648" s="3"/>
      <c r="DT2648" s="3"/>
      <c r="DU2648" s="3"/>
      <c r="DV2648" s="3"/>
      <c r="DW2648" s="3"/>
      <c r="DX2648" s="3"/>
      <c r="DY2648" s="3"/>
      <c r="DZ2648" s="3"/>
      <c r="EA2648" s="3"/>
      <c r="EB2648" s="3"/>
      <c r="EC2648" s="3"/>
      <c r="ED2648" s="3"/>
      <c r="EE2648" s="3"/>
      <c r="EF2648" s="3"/>
      <c r="EG2648" s="3"/>
      <c r="EH2648" s="3"/>
      <c r="EI2648" s="3"/>
      <c r="EJ2648" s="3"/>
      <c r="EK2648" s="3"/>
      <c r="EL2648" s="3"/>
      <c r="EM2648" s="3"/>
      <c r="EN2648" s="3"/>
    </row>
    <row r="2649" spans="1:144" x14ac:dyDescent="0.2">
      <c r="A2649" s="138"/>
      <c r="B2649" s="3"/>
      <c r="C2649" s="40"/>
      <c r="D2649" s="39"/>
      <c r="E2649" s="45"/>
      <c r="F2649" s="57"/>
      <c r="G2649" s="57"/>
      <c r="H2649" s="3"/>
      <c r="I2649" s="46"/>
      <c r="J2649" s="3"/>
      <c r="K2649" s="40"/>
      <c r="L2649" s="2"/>
      <c r="M2649" s="42"/>
      <c r="N2649" s="4"/>
      <c r="O2649" s="4"/>
      <c r="P2649" s="4"/>
      <c r="Q2649" s="4"/>
      <c r="R2649" s="5"/>
      <c r="S2649" s="3"/>
      <c r="T2649" s="4"/>
      <c r="U2649" s="5"/>
      <c r="V2649" s="5"/>
      <c r="W2649" s="5"/>
      <c r="X2649" s="4"/>
      <c r="Y2649" s="6"/>
      <c r="Z2649" s="4"/>
      <c r="AA2649" s="4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  <c r="AX2649" s="3"/>
      <c r="AY2649" s="3"/>
      <c r="AZ2649" s="3"/>
      <c r="BA2649" s="3"/>
      <c r="BB2649" s="3"/>
      <c r="BC2649" s="3"/>
      <c r="BD2649" s="3"/>
      <c r="BE2649" s="3"/>
      <c r="BF2649" s="3"/>
      <c r="BG2649" s="3"/>
      <c r="BH2649" s="3"/>
      <c r="BI2649" s="3"/>
      <c r="BJ2649" s="3"/>
      <c r="BK2649" s="3"/>
      <c r="BL2649" s="3"/>
      <c r="BM2649" s="3"/>
      <c r="BN2649" s="3"/>
      <c r="BO2649" s="3"/>
      <c r="BP2649" s="3"/>
      <c r="BQ2649" s="3"/>
      <c r="BR2649" s="3"/>
      <c r="BS2649" s="3"/>
      <c r="BT2649" s="3"/>
      <c r="BU2649" s="3"/>
      <c r="BV2649" s="3"/>
      <c r="BW2649" s="3"/>
      <c r="BX2649" s="3"/>
      <c r="BY2649" s="3"/>
      <c r="BZ2649" s="3"/>
      <c r="CA2649" s="3"/>
      <c r="CB2649" s="3"/>
      <c r="CC2649" s="3"/>
      <c r="CD2649" s="3"/>
      <c r="CE2649" s="3"/>
      <c r="CF2649" s="3"/>
      <c r="CG2649" s="3"/>
      <c r="CH2649" s="3"/>
      <c r="CI2649" s="3"/>
      <c r="CJ2649" s="3"/>
      <c r="CK2649" s="3"/>
      <c r="CL2649" s="3"/>
      <c r="CM2649" s="3"/>
      <c r="CN2649" s="3"/>
      <c r="CO2649" s="3"/>
      <c r="CP2649" s="3"/>
      <c r="CQ2649" s="3"/>
      <c r="CR2649" s="3"/>
      <c r="CS2649" s="3"/>
      <c r="CT2649" s="3"/>
      <c r="CU2649" s="3"/>
      <c r="CV2649" s="3"/>
      <c r="CW2649" s="3"/>
      <c r="CX2649" s="3"/>
      <c r="CY2649" s="3"/>
      <c r="CZ2649" s="3"/>
      <c r="DA2649" s="3"/>
      <c r="DB2649" s="3"/>
      <c r="DC2649" s="3"/>
      <c r="DD2649" s="3"/>
      <c r="DE2649" s="3"/>
      <c r="DF2649" s="3"/>
      <c r="DG2649" s="3"/>
      <c r="DH2649" s="3"/>
      <c r="DI2649" s="3"/>
      <c r="DJ2649" s="3"/>
      <c r="DK2649" s="3"/>
      <c r="DL2649" s="3"/>
      <c r="DM2649" s="3"/>
      <c r="DN2649" s="3"/>
      <c r="DO2649" s="3"/>
      <c r="DP2649" s="3"/>
      <c r="DQ2649" s="3"/>
      <c r="DR2649" s="3"/>
      <c r="DS2649" s="3"/>
      <c r="DT2649" s="3"/>
      <c r="DU2649" s="3"/>
      <c r="DV2649" s="3"/>
      <c r="DW2649" s="3"/>
      <c r="DX2649" s="3"/>
      <c r="DY2649" s="3"/>
      <c r="DZ2649" s="3"/>
      <c r="EA2649" s="3"/>
      <c r="EB2649" s="3"/>
      <c r="EC2649" s="3"/>
      <c r="ED2649" s="3"/>
      <c r="EE2649" s="3"/>
      <c r="EF2649" s="3"/>
      <c r="EG2649" s="3"/>
      <c r="EH2649" s="3"/>
      <c r="EI2649" s="3"/>
      <c r="EJ2649" s="3"/>
      <c r="EK2649" s="3"/>
      <c r="EL2649" s="3"/>
      <c r="EM2649" s="3"/>
      <c r="EN2649" s="3"/>
    </row>
    <row r="2650" spans="1:144" x14ac:dyDescent="0.2">
      <c r="A2650" s="138"/>
      <c r="B2650" s="3"/>
      <c r="C2650" s="40"/>
      <c r="D2650" s="39"/>
      <c r="E2650" s="45"/>
      <c r="F2650" s="57"/>
      <c r="G2650" s="57"/>
      <c r="H2650" s="3"/>
      <c r="I2650" s="46"/>
      <c r="J2650" s="3"/>
      <c r="K2650" s="40"/>
      <c r="L2650" s="2"/>
      <c r="M2650" s="42"/>
      <c r="N2650" s="4"/>
      <c r="O2650" s="4"/>
      <c r="P2650" s="4"/>
      <c r="Q2650" s="4"/>
      <c r="R2650" s="5"/>
      <c r="S2650" s="3"/>
      <c r="T2650" s="4"/>
      <c r="U2650" s="5"/>
      <c r="V2650" s="5"/>
      <c r="W2650" s="5"/>
      <c r="X2650" s="4"/>
      <c r="Y2650" s="6"/>
      <c r="Z2650" s="4"/>
      <c r="AA2650" s="4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  <c r="BI2650" s="3"/>
      <c r="BJ2650" s="3"/>
      <c r="BK2650" s="3"/>
      <c r="BL2650" s="3"/>
      <c r="BM2650" s="3"/>
      <c r="BN2650" s="3"/>
      <c r="BO2650" s="3"/>
      <c r="BP2650" s="3"/>
      <c r="BQ2650" s="3"/>
      <c r="BR2650" s="3"/>
      <c r="BS2650" s="3"/>
      <c r="BT2650" s="3"/>
      <c r="BU2650" s="3"/>
      <c r="BV2650" s="3"/>
      <c r="BW2650" s="3"/>
      <c r="BX2650" s="3"/>
      <c r="BY2650" s="3"/>
      <c r="BZ2650" s="3"/>
      <c r="CA2650" s="3"/>
      <c r="CB2650" s="3"/>
      <c r="CC2650" s="3"/>
      <c r="CD2650" s="3"/>
      <c r="CE2650" s="3"/>
      <c r="CF2650" s="3"/>
      <c r="CG2650" s="3"/>
      <c r="CH2650" s="3"/>
      <c r="CI2650" s="3"/>
      <c r="CJ2650" s="3"/>
      <c r="CK2650" s="3"/>
      <c r="CL2650" s="3"/>
      <c r="CM2650" s="3"/>
      <c r="CN2650" s="3"/>
      <c r="CO2650" s="3"/>
      <c r="CP2650" s="3"/>
      <c r="CQ2650" s="3"/>
      <c r="CR2650" s="3"/>
      <c r="CS2650" s="3"/>
      <c r="CT2650" s="3"/>
      <c r="CU2650" s="3"/>
      <c r="CV2650" s="3"/>
      <c r="CW2650" s="3"/>
      <c r="CX2650" s="3"/>
      <c r="CY2650" s="3"/>
      <c r="CZ2650" s="3"/>
      <c r="DA2650" s="3"/>
      <c r="DB2650" s="3"/>
      <c r="DC2650" s="3"/>
      <c r="DD2650" s="3"/>
      <c r="DE2650" s="3"/>
      <c r="DF2650" s="3"/>
      <c r="DG2650" s="3"/>
      <c r="DH2650" s="3"/>
      <c r="DI2650" s="3"/>
      <c r="DJ2650" s="3"/>
      <c r="DK2650" s="3"/>
      <c r="DL2650" s="3"/>
      <c r="DM2650" s="3"/>
      <c r="DN2650" s="3"/>
      <c r="DO2650" s="3"/>
      <c r="DP2650" s="3"/>
      <c r="DQ2650" s="3"/>
      <c r="DR2650" s="3"/>
      <c r="DS2650" s="3"/>
      <c r="DT2650" s="3"/>
      <c r="DU2650" s="3"/>
      <c r="DV2650" s="3"/>
      <c r="DW2650" s="3"/>
      <c r="DX2650" s="3"/>
      <c r="DY2650" s="3"/>
      <c r="DZ2650" s="3"/>
      <c r="EA2650" s="3"/>
      <c r="EB2650" s="3"/>
      <c r="EC2650" s="3"/>
      <c r="ED2650" s="3"/>
      <c r="EE2650" s="3"/>
      <c r="EF2650" s="3"/>
      <c r="EG2650" s="3"/>
      <c r="EH2650" s="3"/>
      <c r="EI2650" s="3"/>
      <c r="EJ2650" s="3"/>
      <c r="EK2650" s="3"/>
      <c r="EL2650" s="3"/>
      <c r="EM2650" s="3"/>
      <c r="EN2650" s="3"/>
    </row>
    <row r="2651" spans="1:144" x14ac:dyDescent="0.2">
      <c r="A2651" s="138"/>
      <c r="B2651" s="3"/>
      <c r="C2651" s="40"/>
      <c r="D2651" s="39"/>
      <c r="E2651" s="45"/>
      <c r="F2651" s="57"/>
      <c r="G2651" s="57"/>
      <c r="H2651" s="3"/>
      <c r="I2651" s="46"/>
      <c r="J2651" s="3"/>
      <c r="K2651" s="40"/>
      <c r="L2651" s="2"/>
      <c r="M2651" s="42"/>
      <c r="N2651" s="4"/>
      <c r="O2651" s="4"/>
      <c r="P2651" s="4"/>
      <c r="Q2651" s="4"/>
      <c r="R2651" s="5"/>
      <c r="S2651" s="3"/>
      <c r="T2651" s="4"/>
      <c r="U2651" s="5"/>
      <c r="V2651" s="5"/>
      <c r="W2651" s="5"/>
      <c r="X2651" s="4"/>
      <c r="Y2651" s="6"/>
      <c r="Z2651" s="4"/>
      <c r="AA2651" s="4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  <c r="BI2651" s="3"/>
      <c r="BJ2651" s="3"/>
      <c r="BK2651" s="3"/>
      <c r="BL2651" s="3"/>
      <c r="BM2651" s="3"/>
      <c r="BN2651" s="3"/>
      <c r="BO2651" s="3"/>
      <c r="BP2651" s="3"/>
      <c r="BQ2651" s="3"/>
      <c r="BR2651" s="3"/>
      <c r="BS2651" s="3"/>
      <c r="BT2651" s="3"/>
      <c r="BU2651" s="3"/>
      <c r="BV2651" s="3"/>
      <c r="BW2651" s="3"/>
      <c r="BX2651" s="3"/>
      <c r="BY2651" s="3"/>
      <c r="BZ2651" s="3"/>
      <c r="CA2651" s="3"/>
      <c r="CB2651" s="3"/>
      <c r="CC2651" s="3"/>
      <c r="CD2651" s="3"/>
      <c r="CE2651" s="3"/>
      <c r="CF2651" s="3"/>
      <c r="CG2651" s="3"/>
      <c r="CH2651" s="3"/>
      <c r="CI2651" s="3"/>
      <c r="CJ2651" s="3"/>
      <c r="CK2651" s="3"/>
      <c r="CL2651" s="3"/>
      <c r="CM2651" s="3"/>
      <c r="CN2651" s="3"/>
      <c r="CO2651" s="3"/>
      <c r="CP2651" s="3"/>
      <c r="CQ2651" s="3"/>
      <c r="CR2651" s="3"/>
      <c r="CS2651" s="3"/>
      <c r="CT2651" s="3"/>
      <c r="CU2651" s="3"/>
      <c r="CV2651" s="3"/>
      <c r="CW2651" s="3"/>
      <c r="CX2651" s="3"/>
      <c r="CY2651" s="3"/>
      <c r="CZ2651" s="3"/>
      <c r="DA2651" s="3"/>
      <c r="DB2651" s="3"/>
      <c r="DC2651" s="3"/>
      <c r="DD2651" s="3"/>
      <c r="DE2651" s="3"/>
      <c r="DF2651" s="3"/>
      <c r="DG2651" s="3"/>
      <c r="DH2651" s="3"/>
      <c r="DI2651" s="3"/>
      <c r="DJ2651" s="3"/>
      <c r="DK2651" s="3"/>
      <c r="DL2651" s="3"/>
      <c r="DM2651" s="3"/>
      <c r="DN2651" s="3"/>
      <c r="DO2651" s="3"/>
      <c r="DP2651" s="3"/>
      <c r="DQ2651" s="3"/>
      <c r="DR2651" s="3"/>
      <c r="DS2651" s="3"/>
      <c r="DT2651" s="3"/>
      <c r="DU2651" s="3"/>
      <c r="DV2651" s="3"/>
      <c r="DW2651" s="3"/>
      <c r="DX2651" s="3"/>
      <c r="DY2651" s="3"/>
      <c r="DZ2651" s="3"/>
      <c r="EA2651" s="3"/>
      <c r="EB2651" s="3"/>
      <c r="EC2651" s="3"/>
      <c r="ED2651" s="3"/>
      <c r="EE2651" s="3"/>
      <c r="EF2651" s="3"/>
      <c r="EG2651" s="3"/>
      <c r="EH2651" s="3"/>
      <c r="EI2651" s="3"/>
      <c r="EJ2651" s="3"/>
      <c r="EK2651" s="3"/>
      <c r="EL2651" s="3"/>
      <c r="EM2651" s="3"/>
      <c r="EN2651" s="3"/>
    </row>
    <row r="2652" spans="1:144" x14ac:dyDescent="0.2">
      <c r="A2652" s="138"/>
      <c r="B2652" s="3"/>
      <c r="C2652" s="40"/>
      <c r="D2652" s="39"/>
      <c r="E2652" s="45"/>
      <c r="F2652" s="57"/>
      <c r="G2652" s="57"/>
      <c r="H2652" s="3"/>
      <c r="I2652" s="46"/>
      <c r="J2652" s="3"/>
      <c r="K2652" s="40"/>
      <c r="L2652" s="2"/>
      <c r="M2652" s="42"/>
      <c r="N2652" s="4"/>
      <c r="O2652" s="4"/>
      <c r="P2652" s="4"/>
      <c r="Q2652" s="4"/>
      <c r="R2652" s="5"/>
      <c r="S2652" s="3"/>
      <c r="T2652" s="4"/>
      <c r="U2652" s="5"/>
      <c r="V2652" s="5"/>
      <c r="W2652" s="5"/>
      <c r="X2652" s="4"/>
      <c r="Y2652" s="6"/>
      <c r="Z2652" s="4"/>
      <c r="AA2652" s="4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/>
      <c r="BO2652" s="3"/>
      <c r="BP2652" s="3"/>
      <c r="BQ2652" s="3"/>
      <c r="BR2652" s="3"/>
      <c r="BS2652" s="3"/>
      <c r="BT2652" s="3"/>
      <c r="BU2652" s="3"/>
      <c r="BV2652" s="3"/>
      <c r="BW2652" s="3"/>
      <c r="BX2652" s="3"/>
      <c r="BY2652" s="3"/>
      <c r="BZ2652" s="3"/>
      <c r="CA2652" s="3"/>
      <c r="CB2652" s="3"/>
      <c r="CC2652" s="3"/>
      <c r="CD2652" s="3"/>
      <c r="CE2652" s="3"/>
      <c r="CF2652" s="3"/>
      <c r="CG2652" s="3"/>
      <c r="CH2652" s="3"/>
      <c r="CI2652" s="3"/>
      <c r="CJ2652" s="3"/>
      <c r="CK2652" s="3"/>
      <c r="CL2652" s="3"/>
      <c r="CM2652" s="3"/>
      <c r="CN2652" s="3"/>
      <c r="CO2652" s="3"/>
      <c r="CP2652" s="3"/>
      <c r="CQ2652" s="3"/>
      <c r="CR2652" s="3"/>
      <c r="CS2652" s="3"/>
      <c r="CT2652" s="3"/>
      <c r="CU2652" s="3"/>
      <c r="CV2652" s="3"/>
      <c r="CW2652" s="3"/>
      <c r="CX2652" s="3"/>
      <c r="CY2652" s="3"/>
      <c r="CZ2652" s="3"/>
      <c r="DA2652" s="3"/>
      <c r="DB2652" s="3"/>
      <c r="DC2652" s="3"/>
      <c r="DD2652" s="3"/>
      <c r="DE2652" s="3"/>
      <c r="DF2652" s="3"/>
      <c r="DG2652" s="3"/>
      <c r="DH2652" s="3"/>
      <c r="DI2652" s="3"/>
      <c r="DJ2652" s="3"/>
      <c r="DK2652" s="3"/>
      <c r="DL2652" s="3"/>
      <c r="DM2652" s="3"/>
      <c r="DN2652" s="3"/>
      <c r="DO2652" s="3"/>
      <c r="DP2652" s="3"/>
      <c r="DQ2652" s="3"/>
      <c r="DR2652" s="3"/>
      <c r="DS2652" s="3"/>
      <c r="DT2652" s="3"/>
      <c r="DU2652" s="3"/>
      <c r="DV2652" s="3"/>
      <c r="DW2652" s="3"/>
      <c r="DX2652" s="3"/>
      <c r="DY2652" s="3"/>
      <c r="DZ2652" s="3"/>
      <c r="EA2652" s="3"/>
      <c r="EB2652" s="3"/>
      <c r="EC2652" s="3"/>
      <c r="ED2652" s="3"/>
      <c r="EE2652" s="3"/>
      <c r="EF2652" s="3"/>
      <c r="EG2652" s="3"/>
      <c r="EH2652" s="3"/>
      <c r="EI2652" s="3"/>
      <c r="EJ2652" s="3"/>
      <c r="EK2652" s="3"/>
      <c r="EL2652" s="3"/>
      <c r="EM2652" s="3"/>
      <c r="EN2652" s="3"/>
    </row>
    <row r="2653" spans="1:144" x14ac:dyDescent="0.2">
      <c r="A2653" s="138"/>
      <c r="B2653" s="3"/>
      <c r="C2653" s="40"/>
      <c r="D2653" s="39"/>
      <c r="E2653" s="45"/>
      <c r="F2653" s="57"/>
      <c r="G2653" s="57"/>
      <c r="H2653" s="3"/>
      <c r="I2653" s="46"/>
      <c r="J2653" s="3"/>
      <c r="K2653" s="40"/>
      <c r="L2653" s="2"/>
      <c r="M2653" s="42"/>
      <c r="N2653" s="4"/>
      <c r="O2653" s="4"/>
      <c r="P2653" s="4"/>
      <c r="Q2653" s="4"/>
      <c r="R2653" s="5"/>
      <c r="S2653" s="3"/>
      <c r="T2653" s="4"/>
      <c r="U2653" s="5"/>
      <c r="V2653" s="5"/>
      <c r="W2653" s="5"/>
      <c r="X2653" s="4"/>
      <c r="Y2653" s="6"/>
      <c r="Z2653" s="4"/>
      <c r="AA2653" s="4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3"/>
      <c r="BI2653" s="3"/>
      <c r="BJ2653" s="3"/>
      <c r="BK2653" s="3"/>
      <c r="BL2653" s="3"/>
      <c r="BM2653" s="3"/>
      <c r="BN2653" s="3"/>
      <c r="BO2653" s="3"/>
      <c r="BP2653" s="3"/>
      <c r="BQ2653" s="3"/>
      <c r="BR2653" s="3"/>
      <c r="BS2653" s="3"/>
      <c r="BT2653" s="3"/>
      <c r="BU2653" s="3"/>
      <c r="BV2653" s="3"/>
      <c r="BW2653" s="3"/>
      <c r="BX2653" s="3"/>
      <c r="BY2653" s="3"/>
      <c r="BZ2653" s="3"/>
      <c r="CA2653" s="3"/>
      <c r="CB2653" s="3"/>
      <c r="CC2653" s="3"/>
      <c r="CD2653" s="3"/>
      <c r="CE2653" s="3"/>
      <c r="CF2653" s="3"/>
      <c r="CG2653" s="3"/>
      <c r="CH2653" s="3"/>
      <c r="CI2653" s="3"/>
      <c r="CJ2653" s="3"/>
      <c r="CK2653" s="3"/>
      <c r="CL2653" s="3"/>
      <c r="CM2653" s="3"/>
      <c r="CN2653" s="3"/>
      <c r="CO2653" s="3"/>
      <c r="CP2653" s="3"/>
      <c r="CQ2653" s="3"/>
      <c r="CR2653" s="3"/>
      <c r="CS2653" s="3"/>
      <c r="CT2653" s="3"/>
      <c r="CU2653" s="3"/>
      <c r="CV2653" s="3"/>
      <c r="CW2653" s="3"/>
      <c r="CX2653" s="3"/>
      <c r="CY2653" s="3"/>
      <c r="CZ2653" s="3"/>
      <c r="DA2653" s="3"/>
      <c r="DB2653" s="3"/>
      <c r="DC2653" s="3"/>
      <c r="DD2653" s="3"/>
      <c r="DE2653" s="3"/>
      <c r="DF2653" s="3"/>
      <c r="DG2653" s="3"/>
      <c r="DH2653" s="3"/>
      <c r="DI2653" s="3"/>
      <c r="DJ2653" s="3"/>
      <c r="DK2653" s="3"/>
      <c r="DL2653" s="3"/>
      <c r="DM2653" s="3"/>
      <c r="DN2653" s="3"/>
      <c r="DO2653" s="3"/>
      <c r="DP2653" s="3"/>
      <c r="DQ2653" s="3"/>
      <c r="DR2653" s="3"/>
      <c r="DS2653" s="3"/>
      <c r="DT2653" s="3"/>
      <c r="DU2653" s="3"/>
      <c r="DV2653" s="3"/>
      <c r="DW2653" s="3"/>
      <c r="DX2653" s="3"/>
      <c r="DY2653" s="3"/>
      <c r="DZ2653" s="3"/>
      <c r="EA2653" s="3"/>
      <c r="EB2653" s="3"/>
      <c r="EC2653" s="3"/>
      <c r="ED2653" s="3"/>
      <c r="EE2653" s="3"/>
      <c r="EF2653" s="3"/>
      <c r="EG2653" s="3"/>
      <c r="EH2653" s="3"/>
      <c r="EI2653" s="3"/>
      <c r="EJ2653" s="3"/>
      <c r="EK2653" s="3"/>
      <c r="EL2653" s="3"/>
      <c r="EM2653" s="3"/>
      <c r="EN2653" s="3"/>
    </row>
    <row r="2654" spans="1:144" x14ac:dyDescent="0.2">
      <c r="A2654" s="138"/>
      <c r="B2654" s="3"/>
      <c r="C2654" s="40"/>
      <c r="D2654" s="39"/>
      <c r="E2654" s="45"/>
      <c r="F2654" s="57"/>
      <c r="G2654" s="57"/>
      <c r="H2654" s="3"/>
      <c r="I2654" s="46"/>
      <c r="J2654" s="3"/>
      <c r="K2654" s="40"/>
      <c r="L2654" s="2"/>
      <c r="M2654" s="42"/>
      <c r="N2654" s="4"/>
      <c r="O2654" s="4"/>
      <c r="P2654" s="4"/>
      <c r="Q2654" s="4"/>
      <c r="R2654" s="5"/>
      <c r="S2654" s="3"/>
      <c r="T2654" s="4"/>
      <c r="U2654" s="5"/>
      <c r="V2654" s="5"/>
      <c r="W2654" s="5"/>
      <c r="X2654" s="4"/>
      <c r="Y2654" s="6"/>
      <c r="Z2654" s="4"/>
      <c r="AA2654" s="4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3"/>
      <c r="BH2654" s="3"/>
      <c r="BI2654" s="3"/>
      <c r="BJ2654" s="3"/>
      <c r="BK2654" s="3"/>
      <c r="BL2654" s="3"/>
      <c r="BM2654" s="3"/>
      <c r="BN2654" s="3"/>
      <c r="BO2654" s="3"/>
      <c r="BP2654" s="3"/>
      <c r="BQ2654" s="3"/>
      <c r="BR2654" s="3"/>
      <c r="BS2654" s="3"/>
      <c r="BT2654" s="3"/>
      <c r="BU2654" s="3"/>
      <c r="BV2654" s="3"/>
      <c r="BW2654" s="3"/>
      <c r="BX2654" s="3"/>
      <c r="BY2654" s="3"/>
      <c r="BZ2654" s="3"/>
      <c r="CA2654" s="3"/>
      <c r="CB2654" s="3"/>
      <c r="CC2654" s="3"/>
      <c r="CD2654" s="3"/>
      <c r="CE2654" s="3"/>
      <c r="CF2654" s="3"/>
      <c r="CG2654" s="3"/>
      <c r="CH2654" s="3"/>
      <c r="CI2654" s="3"/>
      <c r="CJ2654" s="3"/>
      <c r="CK2654" s="3"/>
      <c r="CL2654" s="3"/>
      <c r="CM2654" s="3"/>
      <c r="CN2654" s="3"/>
      <c r="CO2654" s="3"/>
      <c r="CP2654" s="3"/>
      <c r="CQ2654" s="3"/>
      <c r="CR2654" s="3"/>
      <c r="CS2654" s="3"/>
      <c r="CT2654" s="3"/>
      <c r="CU2654" s="3"/>
      <c r="CV2654" s="3"/>
      <c r="CW2654" s="3"/>
      <c r="CX2654" s="3"/>
      <c r="CY2654" s="3"/>
      <c r="CZ2654" s="3"/>
      <c r="DA2654" s="3"/>
      <c r="DB2654" s="3"/>
      <c r="DC2654" s="3"/>
      <c r="DD2654" s="3"/>
      <c r="DE2654" s="3"/>
      <c r="DF2654" s="3"/>
      <c r="DG2654" s="3"/>
      <c r="DH2654" s="3"/>
      <c r="DI2654" s="3"/>
      <c r="DJ2654" s="3"/>
      <c r="DK2654" s="3"/>
      <c r="DL2654" s="3"/>
      <c r="DM2654" s="3"/>
      <c r="DN2654" s="3"/>
      <c r="DO2654" s="3"/>
      <c r="DP2654" s="3"/>
      <c r="DQ2654" s="3"/>
      <c r="DR2654" s="3"/>
      <c r="DS2654" s="3"/>
      <c r="DT2654" s="3"/>
      <c r="DU2654" s="3"/>
      <c r="DV2654" s="3"/>
      <c r="DW2654" s="3"/>
      <c r="DX2654" s="3"/>
      <c r="DY2654" s="3"/>
      <c r="DZ2654" s="3"/>
      <c r="EA2654" s="3"/>
      <c r="EB2654" s="3"/>
      <c r="EC2654" s="3"/>
      <c r="ED2654" s="3"/>
      <c r="EE2654" s="3"/>
      <c r="EF2654" s="3"/>
      <c r="EG2654" s="3"/>
      <c r="EH2654" s="3"/>
      <c r="EI2654" s="3"/>
      <c r="EJ2654" s="3"/>
      <c r="EK2654" s="3"/>
      <c r="EL2654" s="3"/>
      <c r="EM2654" s="3"/>
      <c r="EN2654" s="3"/>
    </row>
    <row r="2655" spans="1:144" x14ac:dyDescent="0.2">
      <c r="A2655" s="138"/>
      <c r="B2655" s="3"/>
      <c r="C2655" s="40"/>
      <c r="D2655" s="39"/>
      <c r="E2655" s="45"/>
      <c r="F2655" s="57"/>
      <c r="G2655" s="57"/>
      <c r="H2655" s="3"/>
      <c r="I2655" s="46"/>
      <c r="J2655" s="3"/>
      <c r="K2655" s="40"/>
      <c r="L2655" s="2"/>
      <c r="M2655" s="42"/>
      <c r="N2655" s="4"/>
      <c r="O2655" s="4"/>
      <c r="P2655" s="4"/>
      <c r="Q2655" s="4"/>
      <c r="R2655" s="5"/>
      <c r="S2655" s="3"/>
      <c r="T2655" s="4"/>
      <c r="U2655" s="5"/>
      <c r="V2655" s="5"/>
      <c r="W2655" s="5"/>
      <c r="X2655" s="4"/>
      <c r="Y2655" s="6"/>
      <c r="Z2655" s="4"/>
      <c r="AA2655" s="4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3"/>
      <c r="BH2655" s="3"/>
      <c r="BI2655" s="3"/>
      <c r="BJ2655" s="3"/>
      <c r="BK2655" s="3"/>
      <c r="BL2655" s="3"/>
      <c r="BM2655" s="3"/>
      <c r="BN2655" s="3"/>
      <c r="BO2655" s="3"/>
      <c r="BP2655" s="3"/>
      <c r="BQ2655" s="3"/>
      <c r="BR2655" s="3"/>
      <c r="BS2655" s="3"/>
      <c r="BT2655" s="3"/>
      <c r="BU2655" s="3"/>
      <c r="BV2655" s="3"/>
      <c r="BW2655" s="3"/>
      <c r="BX2655" s="3"/>
      <c r="BY2655" s="3"/>
      <c r="BZ2655" s="3"/>
      <c r="CA2655" s="3"/>
      <c r="CB2655" s="3"/>
      <c r="CC2655" s="3"/>
      <c r="CD2655" s="3"/>
      <c r="CE2655" s="3"/>
      <c r="CF2655" s="3"/>
      <c r="CG2655" s="3"/>
      <c r="CH2655" s="3"/>
      <c r="CI2655" s="3"/>
      <c r="CJ2655" s="3"/>
      <c r="CK2655" s="3"/>
      <c r="CL2655" s="3"/>
      <c r="CM2655" s="3"/>
      <c r="CN2655" s="3"/>
      <c r="CO2655" s="3"/>
      <c r="CP2655" s="3"/>
      <c r="CQ2655" s="3"/>
      <c r="CR2655" s="3"/>
      <c r="CS2655" s="3"/>
      <c r="CT2655" s="3"/>
      <c r="CU2655" s="3"/>
      <c r="CV2655" s="3"/>
      <c r="CW2655" s="3"/>
      <c r="CX2655" s="3"/>
      <c r="CY2655" s="3"/>
      <c r="CZ2655" s="3"/>
      <c r="DA2655" s="3"/>
      <c r="DB2655" s="3"/>
      <c r="DC2655" s="3"/>
      <c r="DD2655" s="3"/>
      <c r="DE2655" s="3"/>
      <c r="DF2655" s="3"/>
      <c r="DG2655" s="3"/>
      <c r="DH2655" s="3"/>
      <c r="DI2655" s="3"/>
      <c r="DJ2655" s="3"/>
      <c r="DK2655" s="3"/>
      <c r="DL2655" s="3"/>
      <c r="DM2655" s="3"/>
      <c r="DN2655" s="3"/>
      <c r="DO2655" s="3"/>
      <c r="DP2655" s="3"/>
      <c r="DQ2655" s="3"/>
      <c r="DR2655" s="3"/>
      <c r="DS2655" s="3"/>
      <c r="DT2655" s="3"/>
      <c r="DU2655" s="3"/>
      <c r="DV2655" s="3"/>
      <c r="DW2655" s="3"/>
      <c r="DX2655" s="3"/>
      <c r="DY2655" s="3"/>
      <c r="DZ2655" s="3"/>
      <c r="EA2655" s="3"/>
      <c r="EB2655" s="3"/>
      <c r="EC2655" s="3"/>
      <c r="ED2655" s="3"/>
      <c r="EE2655" s="3"/>
      <c r="EF2655" s="3"/>
      <c r="EG2655" s="3"/>
      <c r="EH2655" s="3"/>
      <c r="EI2655" s="3"/>
      <c r="EJ2655" s="3"/>
      <c r="EK2655" s="3"/>
      <c r="EL2655" s="3"/>
      <c r="EM2655" s="3"/>
      <c r="EN2655" s="3"/>
    </row>
    <row r="2656" spans="1:144" x14ac:dyDescent="0.2">
      <c r="A2656" s="138"/>
      <c r="B2656" s="3"/>
      <c r="C2656" s="40"/>
      <c r="D2656" s="39"/>
      <c r="E2656" s="45"/>
      <c r="F2656" s="57"/>
      <c r="G2656" s="57"/>
      <c r="H2656" s="3"/>
      <c r="I2656" s="46"/>
      <c r="J2656" s="3"/>
      <c r="K2656" s="40"/>
      <c r="L2656" s="2"/>
      <c r="M2656" s="42"/>
      <c r="N2656" s="4"/>
      <c r="O2656" s="4"/>
      <c r="P2656" s="4"/>
      <c r="Q2656" s="4"/>
      <c r="R2656" s="5"/>
      <c r="S2656" s="3"/>
      <c r="T2656" s="4"/>
      <c r="U2656" s="5"/>
      <c r="V2656" s="5"/>
      <c r="W2656" s="5"/>
      <c r="X2656" s="4"/>
      <c r="Y2656" s="6"/>
      <c r="Z2656" s="4"/>
      <c r="AA2656" s="4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/>
      <c r="BO2656" s="3"/>
      <c r="BP2656" s="3"/>
      <c r="BQ2656" s="3"/>
      <c r="BR2656" s="3"/>
      <c r="BS2656" s="3"/>
      <c r="BT2656" s="3"/>
      <c r="BU2656" s="3"/>
      <c r="BV2656" s="3"/>
      <c r="BW2656" s="3"/>
      <c r="BX2656" s="3"/>
      <c r="BY2656" s="3"/>
      <c r="BZ2656" s="3"/>
      <c r="CA2656" s="3"/>
      <c r="CB2656" s="3"/>
      <c r="CC2656" s="3"/>
      <c r="CD2656" s="3"/>
      <c r="CE2656" s="3"/>
      <c r="CF2656" s="3"/>
      <c r="CG2656" s="3"/>
      <c r="CH2656" s="3"/>
      <c r="CI2656" s="3"/>
      <c r="CJ2656" s="3"/>
      <c r="CK2656" s="3"/>
      <c r="CL2656" s="3"/>
      <c r="CM2656" s="3"/>
      <c r="CN2656" s="3"/>
      <c r="CO2656" s="3"/>
      <c r="CP2656" s="3"/>
      <c r="CQ2656" s="3"/>
      <c r="CR2656" s="3"/>
      <c r="CS2656" s="3"/>
      <c r="CT2656" s="3"/>
      <c r="CU2656" s="3"/>
      <c r="CV2656" s="3"/>
      <c r="CW2656" s="3"/>
      <c r="CX2656" s="3"/>
      <c r="CY2656" s="3"/>
      <c r="CZ2656" s="3"/>
      <c r="DA2656" s="3"/>
      <c r="DB2656" s="3"/>
      <c r="DC2656" s="3"/>
      <c r="DD2656" s="3"/>
      <c r="DE2656" s="3"/>
      <c r="DF2656" s="3"/>
      <c r="DG2656" s="3"/>
      <c r="DH2656" s="3"/>
      <c r="DI2656" s="3"/>
      <c r="DJ2656" s="3"/>
      <c r="DK2656" s="3"/>
      <c r="DL2656" s="3"/>
      <c r="DM2656" s="3"/>
      <c r="DN2656" s="3"/>
      <c r="DO2656" s="3"/>
      <c r="DP2656" s="3"/>
      <c r="DQ2656" s="3"/>
      <c r="DR2656" s="3"/>
      <c r="DS2656" s="3"/>
      <c r="DT2656" s="3"/>
      <c r="DU2656" s="3"/>
      <c r="DV2656" s="3"/>
      <c r="DW2656" s="3"/>
      <c r="DX2656" s="3"/>
      <c r="DY2656" s="3"/>
      <c r="DZ2656" s="3"/>
      <c r="EA2656" s="3"/>
      <c r="EB2656" s="3"/>
      <c r="EC2656" s="3"/>
      <c r="ED2656" s="3"/>
      <c r="EE2656" s="3"/>
      <c r="EF2656" s="3"/>
      <c r="EG2656" s="3"/>
      <c r="EH2656" s="3"/>
      <c r="EI2656" s="3"/>
      <c r="EJ2656" s="3"/>
      <c r="EK2656" s="3"/>
      <c r="EL2656" s="3"/>
      <c r="EM2656" s="3"/>
      <c r="EN2656" s="3"/>
    </row>
    <row r="2657" spans="1:144" x14ac:dyDescent="0.2">
      <c r="A2657" s="138"/>
      <c r="B2657" s="3"/>
      <c r="C2657" s="40"/>
      <c r="D2657" s="39"/>
      <c r="E2657" s="45"/>
      <c r="F2657" s="57"/>
      <c r="G2657" s="57"/>
      <c r="H2657" s="3"/>
      <c r="I2657" s="46"/>
      <c r="J2657" s="3"/>
      <c r="K2657" s="40"/>
      <c r="L2657" s="2"/>
      <c r="M2657" s="42"/>
      <c r="N2657" s="4"/>
      <c r="O2657" s="4"/>
      <c r="P2657" s="4"/>
      <c r="Q2657" s="4"/>
      <c r="R2657" s="5"/>
      <c r="S2657" s="3"/>
      <c r="T2657" s="4"/>
      <c r="U2657" s="5"/>
      <c r="V2657" s="5"/>
      <c r="W2657" s="5"/>
      <c r="X2657" s="4"/>
      <c r="Y2657" s="6"/>
      <c r="Z2657" s="4"/>
      <c r="AA2657" s="4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/>
      <c r="BO2657" s="3"/>
      <c r="BP2657" s="3"/>
      <c r="BQ2657" s="3"/>
      <c r="BR2657" s="3"/>
      <c r="BS2657" s="3"/>
      <c r="BT2657" s="3"/>
      <c r="BU2657" s="3"/>
      <c r="BV2657" s="3"/>
      <c r="BW2657" s="3"/>
      <c r="BX2657" s="3"/>
      <c r="BY2657" s="3"/>
      <c r="BZ2657" s="3"/>
      <c r="CA2657" s="3"/>
      <c r="CB2657" s="3"/>
      <c r="CC2657" s="3"/>
      <c r="CD2657" s="3"/>
      <c r="CE2657" s="3"/>
      <c r="CF2657" s="3"/>
      <c r="CG2657" s="3"/>
      <c r="CH2657" s="3"/>
      <c r="CI2657" s="3"/>
      <c r="CJ2657" s="3"/>
      <c r="CK2657" s="3"/>
      <c r="CL2657" s="3"/>
      <c r="CM2657" s="3"/>
      <c r="CN2657" s="3"/>
      <c r="CO2657" s="3"/>
      <c r="CP2657" s="3"/>
      <c r="CQ2657" s="3"/>
      <c r="CR2657" s="3"/>
      <c r="CS2657" s="3"/>
      <c r="CT2657" s="3"/>
      <c r="CU2657" s="3"/>
      <c r="CV2657" s="3"/>
      <c r="CW2657" s="3"/>
      <c r="CX2657" s="3"/>
      <c r="CY2657" s="3"/>
      <c r="CZ2657" s="3"/>
      <c r="DA2657" s="3"/>
      <c r="DB2657" s="3"/>
      <c r="DC2657" s="3"/>
      <c r="DD2657" s="3"/>
      <c r="DE2657" s="3"/>
      <c r="DF2657" s="3"/>
      <c r="DG2657" s="3"/>
      <c r="DH2657" s="3"/>
      <c r="DI2657" s="3"/>
      <c r="DJ2657" s="3"/>
      <c r="DK2657" s="3"/>
      <c r="DL2657" s="3"/>
      <c r="DM2657" s="3"/>
      <c r="DN2657" s="3"/>
      <c r="DO2657" s="3"/>
      <c r="DP2657" s="3"/>
      <c r="DQ2657" s="3"/>
      <c r="DR2657" s="3"/>
      <c r="DS2657" s="3"/>
      <c r="DT2657" s="3"/>
      <c r="DU2657" s="3"/>
      <c r="DV2657" s="3"/>
      <c r="DW2657" s="3"/>
      <c r="DX2657" s="3"/>
      <c r="DY2657" s="3"/>
      <c r="DZ2657" s="3"/>
      <c r="EA2657" s="3"/>
      <c r="EB2657" s="3"/>
      <c r="EC2657" s="3"/>
      <c r="ED2657" s="3"/>
      <c r="EE2657" s="3"/>
      <c r="EF2657" s="3"/>
      <c r="EG2657" s="3"/>
      <c r="EH2657" s="3"/>
      <c r="EI2657" s="3"/>
      <c r="EJ2657" s="3"/>
      <c r="EK2657" s="3"/>
      <c r="EL2657" s="3"/>
      <c r="EM2657" s="3"/>
      <c r="EN2657" s="3"/>
    </row>
    <row r="2658" spans="1:144" x14ac:dyDescent="0.2">
      <c r="A2658" s="138"/>
      <c r="B2658" s="3"/>
      <c r="C2658" s="40"/>
      <c r="D2658" s="39"/>
      <c r="E2658" s="45"/>
      <c r="F2658" s="57"/>
      <c r="G2658" s="57"/>
      <c r="H2658" s="3"/>
      <c r="I2658" s="46"/>
      <c r="J2658" s="3"/>
      <c r="K2658" s="40"/>
      <c r="L2658" s="2"/>
      <c r="M2658" s="42"/>
      <c r="N2658" s="4"/>
      <c r="O2658" s="4"/>
      <c r="P2658" s="4"/>
      <c r="Q2658" s="4"/>
      <c r="R2658" s="5"/>
      <c r="S2658" s="3"/>
      <c r="T2658" s="4"/>
      <c r="U2658" s="5"/>
      <c r="V2658" s="5"/>
      <c r="W2658" s="5"/>
      <c r="X2658" s="4"/>
      <c r="Y2658" s="6"/>
      <c r="Z2658" s="4"/>
      <c r="AA2658" s="4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  <c r="BI2658" s="3"/>
      <c r="BJ2658" s="3"/>
      <c r="BK2658" s="3"/>
      <c r="BL2658" s="3"/>
      <c r="BM2658" s="3"/>
      <c r="BN2658" s="3"/>
      <c r="BO2658" s="3"/>
      <c r="BP2658" s="3"/>
      <c r="BQ2658" s="3"/>
      <c r="BR2658" s="3"/>
      <c r="BS2658" s="3"/>
      <c r="BT2658" s="3"/>
      <c r="BU2658" s="3"/>
      <c r="BV2658" s="3"/>
      <c r="BW2658" s="3"/>
      <c r="BX2658" s="3"/>
      <c r="BY2658" s="3"/>
      <c r="BZ2658" s="3"/>
      <c r="CA2658" s="3"/>
      <c r="CB2658" s="3"/>
      <c r="CC2658" s="3"/>
      <c r="CD2658" s="3"/>
      <c r="CE2658" s="3"/>
      <c r="CF2658" s="3"/>
      <c r="CG2658" s="3"/>
      <c r="CH2658" s="3"/>
      <c r="CI2658" s="3"/>
      <c r="CJ2658" s="3"/>
      <c r="CK2658" s="3"/>
      <c r="CL2658" s="3"/>
      <c r="CM2658" s="3"/>
      <c r="CN2658" s="3"/>
      <c r="CO2658" s="3"/>
      <c r="CP2658" s="3"/>
      <c r="CQ2658" s="3"/>
      <c r="CR2658" s="3"/>
      <c r="CS2658" s="3"/>
      <c r="CT2658" s="3"/>
      <c r="CU2658" s="3"/>
      <c r="CV2658" s="3"/>
      <c r="CW2658" s="3"/>
      <c r="CX2658" s="3"/>
      <c r="CY2658" s="3"/>
      <c r="CZ2658" s="3"/>
      <c r="DA2658" s="3"/>
      <c r="DB2658" s="3"/>
      <c r="DC2658" s="3"/>
      <c r="DD2658" s="3"/>
      <c r="DE2658" s="3"/>
      <c r="DF2658" s="3"/>
      <c r="DG2658" s="3"/>
      <c r="DH2658" s="3"/>
      <c r="DI2658" s="3"/>
      <c r="DJ2658" s="3"/>
      <c r="DK2658" s="3"/>
      <c r="DL2658" s="3"/>
      <c r="DM2658" s="3"/>
      <c r="DN2658" s="3"/>
      <c r="DO2658" s="3"/>
      <c r="DP2658" s="3"/>
      <c r="DQ2658" s="3"/>
      <c r="DR2658" s="3"/>
      <c r="DS2658" s="3"/>
      <c r="DT2658" s="3"/>
      <c r="DU2658" s="3"/>
      <c r="DV2658" s="3"/>
      <c r="DW2658" s="3"/>
      <c r="DX2658" s="3"/>
      <c r="DY2658" s="3"/>
      <c r="DZ2658" s="3"/>
      <c r="EA2658" s="3"/>
      <c r="EB2658" s="3"/>
      <c r="EC2658" s="3"/>
      <c r="ED2658" s="3"/>
      <c r="EE2658" s="3"/>
      <c r="EF2658" s="3"/>
      <c r="EG2658" s="3"/>
      <c r="EH2658" s="3"/>
      <c r="EI2658" s="3"/>
      <c r="EJ2658" s="3"/>
      <c r="EK2658" s="3"/>
      <c r="EL2658" s="3"/>
      <c r="EM2658" s="3"/>
      <c r="EN2658" s="3"/>
    </row>
    <row r="2659" spans="1:144" x14ac:dyDescent="0.2">
      <c r="A2659" s="138"/>
      <c r="B2659" s="3"/>
      <c r="C2659" s="40"/>
      <c r="D2659" s="39"/>
      <c r="E2659" s="45"/>
      <c r="F2659" s="57"/>
      <c r="G2659" s="57"/>
      <c r="H2659" s="3"/>
      <c r="I2659" s="46"/>
      <c r="J2659" s="3"/>
      <c r="K2659" s="40"/>
      <c r="L2659" s="2"/>
      <c r="M2659" s="42"/>
      <c r="N2659" s="4"/>
      <c r="O2659" s="4"/>
      <c r="P2659" s="4"/>
      <c r="Q2659" s="4"/>
      <c r="R2659" s="5"/>
      <c r="S2659" s="3"/>
      <c r="T2659" s="4"/>
      <c r="U2659" s="5"/>
      <c r="V2659" s="5"/>
      <c r="W2659" s="5"/>
      <c r="X2659" s="4"/>
      <c r="Y2659" s="6"/>
      <c r="Z2659" s="4"/>
      <c r="AA2659" s="4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/>
      <c r="BO2659" s="3"/>
      <c r="BP2659" s="3"/>
      <c r="BQ2659" s="3"/>
      <c r="BR2659" s="3"/>
      <c r="BS2659" s="3"/>
      <c r="BT2659" s="3"/>
      <c r="BU2659" s="3"/>
      <c r="BV2659" s="3"/>
      <c r="BW2659" s="3"/>
      <c r="BX2659" s="3"/>
      <c r="BY2659" s="3"/>
      <c r="BZ2659" s="3"/>
      <c r="CA2659" s="3"/>
      <c r="CB2659" s="3"/>
      <c r="CC2659" s="3"/>
      <c r="CD2659" s="3"/>
      <c r="CE2659" s="3"/>
      <c r="CF2659" s="3"/>
      <c r="CG2659" s="3"/>
      <c r="CH2659" s="3"/>
      <c r="CI2659" s="3"/>
      <c r="CJ2659" s="3"/>
      <c r="CK2659" s="3"/>
      <c r="CL2659" s="3"/>
      <c r="CM2659" s="3"/>
      <c r="CN2659" s="3"/>
      <c r="CO2659" s="3"/>
      <c r="CP2659" s="3"/>
      <c r="CQ2659" s="3"/>
      <c r="CR2659" s="3"/>
      <c r="CS2659" s="3"/>
      <c r="CT2659" s="3"/>
      <c r="CU2659" s="3"/>
      <c r="CV2659" s="3"/>
      <c r="CW2659" s="3"/>
      <c r="CX2659" s="3"/>
      <c r="CY2659" s="3"/>
      <c r="CZ2659" s="3"/>
      <c r="DA2659" s="3"/>
      <c r="DB2659" s="3"/>
      <c r="DC2659" s="3"/>
      <c r="DD2659" s="3"/>
      <c r="DE2659" s="3"/>
      <c r="DF2659" s="3"/>
      <c r="DG2659" s="3"/>
      <c r="DH2659" s="3"/>
      <c r="DI2659" s="3"/>
      <c r="DJ2659" s="3"/>
      <c r="DK2659" s="3"/>
      <c r="DL2659" s="3"/>
      <c r="DM2659" s="3"/>
      <c r="DN2659" s="3"/>
      <c r="DO2659" s="3"/>
      <c r="DP2659" s="3"/>
      <c r="DQ2659" s="3"/>
      <c r="DR2659" s="3"/>
      <c r="DS2659" s="3"/>
      <c r="DT2659" s="3"/>
      <c r="DU2659" s="3"/>
      <c r="DV2659" s="3"/>
      <c r="DW2659" s="3"/>
      <c r="DX2659" s="3"/>
      <c r="DY2659" s="3"/>
      <c r="DZ2659" s="3"/>
      <c r="EA2659" s="3"/>
      <c r="EB2659" s="3"/>
      <c r="EC2659" s="3"/>
      <c r="ED2659" s="3"/>
      <c r="EE2659" s="3"/>
      <c r="EF2659" s="3"/>
      <c r="EG2659" s="3"/>
      <c r="EH2659" s="3"/>
      <c r="EI2659" s="3"/>
      <c r="EJ2659" s="3"/>
      <c r="EK2659" s="3"/>
      <c r="EL2659" s="3"/>
      <c r="EM2659" s="3"/>
      <c r="EN2659" s="3"/>
    </row>
    <row r="2660" spans="1:144" x14ac:dyDescent="0.2">
      <c r="A2660" s="138"/>
      <c r="B2660" s="3"/>
      <c r="C2660" s="40"/>
      <c r="D2660" s="39"/>
      <c r="E2660" s="45"/>
      <c r="F2660" s="57"/>
      <c r="G2660" s="57"/>
      <c r="H2660" s="3"/>
      <c r="I2660" s="46"/>
      <c r="J2660" s="3"/>
      <c r="K2660" s="40"/>
      <c r="L2660" s="2"/>
      <c r="M2660" s="42"/>
      <c r="N2660" s="4"/>
      <c r="O2660" s="4"/>
      <c r="P2660" s="4"/>
      <c r="Q2660" s="4"/>
      <c r="R2660" s="5"/>
      <c r="S2660" s="3"/>
      <c r="T2660" s="4"/>
      <c r="U2660" s="5"/>
      <c r="V2660" s="5"/>
      <c r="W2660" s="5"/>
      <c r="X2660" s="4"/>
      <c r="Y2660" s="6"/>
      <c r="Z2660" s="4"/>
      <c r="AA2660" s="4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  <c r="BI2660" s="3"/>
      <c r="BJ2660" s="3"/>
      <c r="BK2660" s="3"/>
      <c r="BL2660" s="3"/>
      <c r="BM2660" s="3"/>
      <c r="BN2660" s="3"/>
      <c r="BO2660" s="3"/>
      <c r="BP2660" s="3"/>
      <c r="BQ2660" s="3"/>
      <c r="BR2660" s="3"/>
      <c r="BS2660" s="3"/>
      <c r="BT2660" s="3"/>
      <c r="BU2660" s="3"/>
      <c r="BV2660" s="3"/>
      <c r="BW2660" s="3"/>
      <c r="BX2660" s="3"/>
      <c r="BY2660" s="3"/>
      <c r="BZ2660" s="3"/>
      <c r="CA2660" s="3"/>
      <c r="CB2660" s="3"/>
      <c r="CC2660" s="3"/>
      <c r="CD2660" s="3"/>
      <c r="CE2660" s="3"/>
      <c r="CF2660" s="3"/>
      <c r="CG2660" s="3"/>
      <c r="CH2660" s="3"/>
      <c r="CI2660" s="3"/>
      <c r="CJ2660" s="3"/>
      <c r="CK2660" s="3"/>
      <c r="CL2660" s="3"/>
      <c r="CM2660" s="3"/>
      <c r="CN2660" s="3"/>
      <c r="CO2660" s="3"/>
      <c r="CP2660" s="3"/>
      <c r="CQ2660" s="3"/>
      <c r="CR2660" s="3"/>
      <c r="CS2660" s="3"/>
      <c r="CT2660" s="3"/>
      <c r="CU2660" s="3"/>
      <c r="CV2660" s="3"/>
      <c r="CW2660" s="3"/>
      <c r="CX2660" s="3"/>
      <c r="CY2660" s="3"/>
      <c r="CZ2660" s="3"/>
      <c r="DA2660" s="3"/>
      <c r="DB2660" s="3"/>
      <c r="DC2660" s="3"/>
      <c r="DD2660" s="3"/>
      <c r="DE2660" s="3"/>
      <c r="DF2660" s="3"/>
      <c r="DG2660" s="3"/>
      <c r="DH2660" s="3"/>
      <c r="DI2660" s="3"/>
      <c r="DJ2660" s="3"/>
      <c r="DK2660" s="3"/>
      <c r="DL2660" s="3"/>
      <c r="DM2660" s="3"/>
      <c r="DN2660" s="3"/>
      <c r="DO2660" s="3"/>
      <c r="DP2660" s="3"/>
      <c r="DQ2660" s="3"/>
      <c r="DR2660" s="3"/>
      <c r="DS2660" s="3"/>
      <c r="DT2660" s="3"/>
      <c r="DU2660" s="3"/>
      <c r="DV2660" s="3"/>
      <c r="DW2660" s="3"/>
      <c r="DX2660" s="3"/>
      <c r="DY2660" s="3"/>
      <c r="DZ2660" s="3"/>
      <c r="EA2660" s="3"/>
      <c r="EB2660" s="3"/>
      <c r="EC2660" s="3"/>
      <c r="ED2660" s="3"/>
      <c r="EE2660" s="3"/>
      <c r="EF2660" s="3"/>
      <c r="EG2660" s="3"/>
      <c r="EH2660" s="3"/>
      <c r="EI2660" s="3"/>
      <c r="EJ2660" s="3"/>
      <c r="EK2660" s="3"/>
      <c r="EL2660" s="3"/>
      <c r="EM2660" s="3"/>
      <c r="EN2660" s="3"/>
    </row>
    <row r="2661" spans="1:144" x14ac:dyDescent="0.2">
      <c r="A2661" s="138"/>
      <c r="B2661" s="3"/>
      <c r="C2661" s="40"/>
      <c r="D2661" s="39"/>
      <c r="E2661" s="45"/>
      <c r="F2661" s="57"/>
      <c r="G2661" s="57"/>
      <c r="H2661" s="3"/>
      <c r="I2661" s="46"/>
      <c r="J2661" s="3"/>
      <c r="K2661" s="40"/>
      <c r="L2661" s="2"/>
      <c r="M2661" s="42"/>
      <c r="N2661" s="4"/>
      <c r="O2661" s="4"/>
      <c r="P2661" s="4"/>
      <c r="Q2661" s="4"/>
      <c r="R2661" s="5"/>
      <c r="S2661" s="3"/>
      <c r="T2661" s="4"/>
      <c r="U2661" s="5"/>
      <c r="V2661" s="5"/>
      <c r="W2661" s="5"/>
      <c r="X2661" s="4"/>
      <c r="Y2661" s="6"/>
      <c r="Z2661" s="4"/>
      <c r="AA2661" s="4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3"/>
      <c r="BI2661" s="3"/>
      <c r="BJ2661" s="3"/>
      <c r="BK2661" s="3"/>
      <c r="BL2661" s="3"/>
      <c r="BM2661" s="3"/>
      <c r="BN2661" s="3"/>
      <c r="BO2661" s="3"/>
      <c r="BP2661" s="3"/>
      <c r="BQ2661" s="3"/>
      <c r="BR2661" s="3"/>
      <c r="BS2661" s="3"/>
      <c r="BT2661" s="3"/>
      <c r="BU2661" s="3"/>
      <c r="BV2661" s="3"/>
      <c r="BW2661" s="3"/>
      <c r="BX2661" s="3"/>
      <c r="BY2661" s="3"/>
      <c r="BZ2661" s="3"/>
      <c r="CA2661" s="3"/>
      <c r="CB2661" s="3"/>
      <c r="CC2661" s="3"/>
      <c r="CD2661" s="3"/>
      <c r="CE2661" s="3"/>
      <c r="CF2661" s="3"/>
      <c r="CG2661" s="3"/>
      <c r="CH2661" s="3"/>
      <c r="CI2661" s="3"/>
      <c r="CJ2661" s="3"/>
      <c r="CK2661" s="3"/>
      <c r="CL2661" s="3"/>
      <c r="CM2661" s="3"/>
      <c r="CN2661" s="3"/>
      <c r="CO2661" s="3"/>
      <c r="CP2661" s="3"/>
      <c r="CQ2661" s="3"/>
      <c r="CR2661" s="3"/>
      <c r="CS2661" s="3"/>
      <c r="CT2661" s="3"/>
      <c r="CU2661" s="3"/>
      <c r="CV2661" s="3"/>
      <c r="CW2661" s="3"/>
      <c r="CX2661" s="3"/>
      <c r="CY2661" s="3"/>
      <c r="CZ2661" s="3"/>
      <c r="DA2661" s="3"/>
      <c r="DB2661" s="3"/>
      <c r="DC2661" s="3"/>
      <c r="DD2661" s="3"/>
      <c r="DE2661" s="3"/>
      <c r="DF2661" s="3"/>
      <c r="DG2661" s="3"/>
      <c r="DH2661" s="3"/>
      <c r="DI2661" s="3"/>
      <c r="DJ2661" s="3"/>
      <c r="DK2661" s="3"/>
      <c r="DL2661" s="3"/>
      <c r="DM2661" s="3"/>
      <c r="DN2661" s="3"/>
      <c r="DO2661" s="3"/>
      <c r="DP2661" s="3"/>
      <c r="DQ2661" s="3"/>
      <c r="DR2661" s="3"/>
      <c r="DS2661" s="3"/>
      <c r="DT2661" s="3"/>
      <c r="DU2661" s="3"/>
      <c r="DV2661" s="3"/>
      <c r="DW2661" s="3"/>
      <c r="DX2661" s="3"/>
      <c r="DY2661" s="3"/>
      <c r="DZ2661" s="3"/>
      <c r="EA2661" s="3"/>
      <c r="EB2661" s="3"/>
      <c r="EC2661" s="3"/>
      <c r="ED2661" s="3"/>
      <c r="EE2661" s="3"/>
      <c r="EF2661" s="3"/>
      <c r="EG2661" s="3"/>
      <c r="EH2661" s="3"/>
      <c r="EI2661" s="3"/>
      <c r="EJ2661" s="3"/>
      <c r="EK2661" s="3"/>
      <c r="EL2661" s="3"/>
      <c r="EM2661" s="3"/>
      <c r="EN2661" s="3"/>
    </row>
    <row r="2662" spans="1:144" x14ac:dyDescent="0.2">
      <c r="A2662" s="138"/>
      <c r="B2662" s="3"/>
      <c r="C2662" s="40"/>
      <c r="D2662" s="39"/>
      <c r="E2662" s="45"/>
      <c r="F2662" s="57"/>
      <c r="G2662" s="57"/>
      <c r="H2662" s="3"/>
      <c r="I2662" s="46"/>
      <c r="J2662" s="3"/>
      <c r="K2662" s="40"/>
      <c r="L2662" s="2"/>
      <c r="M2662" s="42"/>
      <c r="N2662" s="4"/>
      <c r="O2662" s="4"/>
      <c r="P2662" s="4"/>
      <c r="Q2662" s="4"/>
      <c r="R2662" s="5"/>
      <c r="S2662" s="3"/>
      <c r="T2662" s="4"/>
      <c r="U2662" s="5"/>
      <c r="V2662" s="5"/>
      <c r="W2662" s="5"/>
      <c r="X2662" s="4"/>
      <c r="Y2662" s="6"/>
      <c r="Z2662" s="4"/>
      <c r="AA2662" s="4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3"/>
      <c r="BI2662" s="3"/>
      <c r="BJ2662" s="3"/>
      <c r="BK2662" s="3"/>
      <c r="BL2662" s="3"/>
      <c r="BM2662" s="3"/>
      <c r="BN2662" s="3"/>
      <c r="BO2662" s="3"/>
      <c r="BP2662" s="3"/>
      <c r="BQ2662" s="3"/>
      <c r="BR2662" s="3"/>
      <c r="BS2662" s="3"/>
      <c r="BT2662" s="3"/>
      <c r="BU2662" s="3"/>
      <c r="BV2662" s="3"/>
      <c r="BW2662" s="3"/>
      <c r="BX2662" s="3"/>
      <c r="BY2662" s="3"/>
      <c r="BZ2662" s="3"/>
      <c r="CA2662" s="3"/>
      <c r="CB2662" s="3"/>
      <c r="CC2662" s="3"/>
      <c r="CD2662" s="3"/>
      <c r="CE2662" s="3"/>
      <c r="CF2662" s="3"/>
      <c r="CG2662" s="3"/>
      <c r="CH2662" s="3"/>
      <c r="CI2662" s="3"/>
      <c r="CJ2662" s="3"/>
      <c r="CK2662" s="3"/>
      <c r="CL2662" s="3"/>
      <c r="CM2662" s="3"/>
      <c r="CN2662" s="3"/>
      <c r="CO2662" s="3"/>
      <c r="CP2662" s="3"/>
      <c r="CQ2662" s="3"/>
      <c r="CR2662" s="3"/>
      <c r="CS2662" s="3"/>
      <c r="CT2662" s="3"/>
      <c r="CU2662" s="3"/>
      <c r="CV2662" s="3"/>
      <c r="CW2662" s="3"/>
      <c r="CX2662" s="3"/>
      <c r="CY2662" s="3"/>
      <c r="CZ2662" s="3"/>
      <c r="DA2662" s="3"/>
      <c r="DB2662" s="3"/>
      <c r="DC2662" s="3"/>
      <c r="DD2662" s="3"/>
      <c r="DE2662" s="3"/>
      <c r="DF2662" s="3"/>
      <c r="DG2662" s="3"/>
      <c r="DH2662" s="3"/>
      <c r="DI2662" s="3"/>
      <c r="DJ2662" s="3"/>
      <c r="DK2662" s="3"/>
      <c r="DL2662" s="3"/>
      <c r="DM2662" s="3"/>
      <c r="DN2662" s="3"/>
      <c r="DO2662" s="3"/>
      <c r="DP2662" s="3"/>
      <c r="DQ2662" s="3"/>
      <c r="DR2662" s="3"/>
      <c r="DS2662" s="3"/>
      <c r="DT2662" s="3"/>
      <c r="DU2662" s="3"/>
      <c r="DV2662" s="3"/>
      <c r="DW2662" s="3"/>
      <c r="DX2662" s="3"/>
      <c r="DY2662" s="3"/>
      <c r="DZ2662" s="3"/>
      <c r="EA2662" s="3"/>
      <c r="EB2662" s="3"/>
      <c r="EC2662" s="3"/>
      <c r="ED2662" s="3"/>
      <c r="EE2662" s="3"/>
      <c r="EF2662" s="3"/>
      <c r="EG2662" s="3"/>
      <c r="EH2662" s="3"/>
      <c r="EI2662" s="3"/>
      <c r="EJ2662" s="3"/>
      <c r="EK2662" s="3"/>
      <c r="EL2662" s="3"/>
      <c r="EM2662" s="3"/>
      <c r="EN2662" s="3"/>
    </row>
    <row r="2663" spans="1:144" x14ac:dyDescent="0.2">
      <c r="A2663" s="138"/>
      <c r="B2663" s="3"/>
      <c r="C2663" s="40"/>
      <c r="D2663" s="39"/>
      <c r="E2663" s="45"/>
      <c r="F2663" s="57"/>
      <c r="G2663" s="57"/>
      <c r="H2663" s="3"/>
      <c r="I2663" s="46"/>
      <c r="J2663" s="3"/>
      <c r="K2663" s="40"/>
      <c r="L2663" s="2"/>
      <c r="M2663" s="42"/>
      <c r="N2663" s="4"/>
      <c r="O2663" s="4"/>
      <c r="P2663" s="4"/>
      <c r="Q2663" s="4"/>
      <c r="R2663" s="5"/>
      <c r="S2663" s="3"/>
      <c r="T2663" s="4"/>
      <c r="U2663" s="5"/>
      <c r="V2663" s="5"/>
      <c r="W2663" s="5"/>
      <c r="X2663" s="4"/>
      <c r="Y2663" s="6"/>
      <c r="Z2663" s="4"/>
      <c r="AA2663" s="4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/>
      <c r="BO2663" s="3"/>
      <c r="BP2663" s="3"/>
      <c r="BQ2663" s="3"/>
      <c r="BR2663" s="3"/>
      <c r="BS2663" s="3"/>
      <c r="BT2663" s="3"/>
      <c r="BU2663" s="3"/>
      <c r="BV2663" s="3"/>
      <c r="BW2663" s="3"/>
      <c r="BX2663" s="3"/>
      <c r="BY2663" s="3"/>
      <c r="BZ2663" s="3"/>
      <c r="CA2663" s="3"/>
      <c r="CB2663" s="3"/>
      <c r="CC2663" s="3"/>
      <c r="CD2663" s="3"/>
      <c r="CE2663" s="3"/>
      <c r="CF2663" s="3"/>
      <c r="CG2663" s="3"/>
      <c r="CH2663" s="3"/>
      <c r="CI2663" s="3"/>
      <c r="CJ2663" s="3"/>
      <c r="CK2663" s="3"/>
      <c r="CL2663" s="3"/>
      <c r="CM2663" s="3"/>
      <c r="CN2663" s="3"/>
      <c r="CO2663" s="3"/>
      <c r="CP2663" s="3"/>
      <c r="CQ2663" s="3"/>
      <c r="CR2663" s="3"/>
      <c r="CS2663" s="3"/>
      <c r="CT2663" s="3"/>
      <c r="CU2663" s="3"/>
      <c r="CV2663" s="3"/>
      <c r="CW2663" s="3"/>
      <c r="CX2663" s="3"/>
      <c r="CY2663" s="3"/>
      <c r="CZ2663" s="3"/>
      <c r="DA2663" s="3"/>
      <c r="DB2663" s="3"/>
      <c r="DC2663" s="3"/>
      <c r="DD2663" s="3"/>
      <c r="DE2663" s="3"/>
      <c r="DF2663" s="3"/>
      <c r="DG2663" s="3"/>
      <c r="DH2663" s="3"/>
      <c r="DI2663" s="3"/>
      <c r="DJ2663" s="3"/>
      <c r="DK2663" s="3"/>
      <c r="DL2663" s="3"/>
      <c r="DM2663" s="3"/>
      <c r="DN2663" s="3"/>
      <c r="DO2663" s="3"/>
      <c r="DP2663" s="3"/>
      <c r="DQ2663" s="3"/>
      <c r="DR2663" s="3"/>
      <c r="DS2663" s="3"/>
      <c r="DT2663" s="3"/>
      <c r="DU2663" s="3"/>
      <c r="DV2663" s="3"/>
      <c r="DW2663" s="3"/>
      <c r="DX2663" s="3"/>
      <c r="DY2663" s="3"/>
      <c r="DZ2663" s="3"/>
      <c r="EA2663" s="3"/>
      <c r="EB2663" s="3"/>
      <c r="EC2663" s="3"/>
      <c r="ED2663" s="3"/>
      <c r="EE2663" s="3"/>
      <c r="EF2663" s="3"/>
      <c r="EG2663" s="3"/>
      <c r="EH2663" s="3"/>
      <c r="EI2663" s="3"/>
      <c r="EJ2663" s="3"/>
      <c r="EK2663" s="3"/>
      <c r="EL2663" s="3"/>
      <c r="EM2663" s="3"/>
      <c r="EN2663" s="3"/>
    </row>
    <row r="2664" spans="1:144" x14ac:dyDescent="0.2">
      <c r="A2664" s="138"/>
      <c r="B2664" s="3"/>
      <c r="C2664" s="40"/>
      <c r="D2664" s="39"/>
      <c r="E2664" s="45"/>
      <c r="F2664" s="57"/>
      <c r="G2664" s="57"/>
      <c r="H2664" s="3"/>
      <c r="I2664" s="46"/>
      <c r="J2664" s="3"/>
      <c r="K2664" s="40"/>
      <c r="L2664" s="2"/>
      <c r="M2664" s="42"/>
      <c r="N2664" s="4"/>
      <c r="O2664" s="4"/>
      <c r="P2664" s="4"/>
      <c r="Q2664" s="4"/>
      <c r="R2664" s="5"/>
      <c r="S2664" s="3"/>
      <c r="T2664" s="4"/>
      <c r="U2664" s="5"/>
      <c r="V2664" s="5"/>
      <c r="W2664" s="5"/>
      <c r="X2664" s="4"/>
      <c r="Y2664" s="6"/>
      <c r="Z2664" s="4"/>
      <c r="AA2664" s="4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/>
      <c r="BO2664" s="3"/>
      <c r="BP2664" s="3"/>
      <c r="BQ2664" s="3"/>
      <c r="BR2664" s="3"/>
      <c r="BS2664" s="3"/>
      <c r="BT2664" s="3"/>
      <c r="BU2664" s="3"/>
      <c r="BV2664" s="3"/>
      <c r="BW2664" s="3"/>
      <c r="BX2664" s="3"/>
      <c r="BY2664" s="3"/>
      <c r="BZ2664" s="3"/>
      <c r="CA2664" s="3"/>
      <c r="CB2664" s="3"/>
      <c r="CC2664" s="3"/>
      <c r="CD2664" s="3"/>
      <c r="CE2664" s="3"/>
      <c r="CF2664" s="3"/>
      <c r="CG2664" s="3"/>
      <c r="CH2664" s="3"/>
      <c r="CI2664" s="3"/>
      <c r="CJ2664" s="3"/>
      <c r="CK2664" s="3"/>
      <c r="CL2664" s="3"/>
      <c r="CM2664" s="3"/>
      <c r="CN2664" s="3"/>
      <c r="CO2664" s="3"/>
      <c r="CP2664" s="3"/>
      <c r="CQ2664" s="3"/>
      <c r="CR2664" s="3"/>
      <c r="CS2664" s="3"/>
      <c r="CT2664" s="3"/>
      <c r="CU2664" s="3"/>
      <c r="CV2664" s="3"/>
      <c r="CW2664" s="3"/>
      <c r="CX2664" s="3"/>
      <c r="CY2664" s="3"/>
      <c r="CZ2664" s="3"/>
      <c r="DA2664" s="3"/>
      <c r="DB2664" s="3"/>
      <c r="DC2664" s="3"/>
      <c r="DD2664" s="3"/>
      <c r="DE2664" s="3"/>
      <c r="DF2664" s="3"/>
      <c r="DG2664" s="3"/>
      <c r="DH2664" s="3"/>
      <c r="DI2664" s="3"/>
      <c r="DJ2664" s="3"/>
      <c r="DK2664" s="3"/>
      <c r="DL2664" s="3"/>
      <c r="DM2664" s="3"/>
      <c r="DN2664" s="3"/>
      <c r="DO2664" s="3"/>
      <c r="DP2664" s="3"/>
      <c r="DQ2664" s="3"/>
      <c r="DR2664" s="3"/>
      <c r="DS2664" s="3"/>
      <c r="DT2664" s="3"/>
      <c r="DU2664" s="3"/>
      <c r="DV2664" s="3"/>
      <c r="DW2664" s="3"/>
      <c r="DX2664" s="3"/>
      <c r="DY2664" s="3"/>
      <c r="DZ2664" s="3"/>
      <c r="EA2664" s="3"/>
      <c r="EB2664" s="3"/>
      <c r="EC2664" s="3"/>
      <c r="ED2664" s="3"/>
      <c r="EE2664" s="3"/>
      <c r="EF2664" s="3"/>
      <c r="EG2664" s="3"/>
      <c r="EH2664" s="3"/>
      <c r="EI2664" s="3"/>
      <c r="EJ2664" s="3"/>
      <c r="EK2664" s="3"/>
      <c r="EL2664" s="3"/>
      <c r="EM2664" s="3"/>
      <c r="EN2664" s="3"/>
    </row>
    <row r="2665" spans="1:144" x14ac:dyDescent="0.2">
      <c r="A2665" s="138"/>
      <c r="B2665" s="3"/>
      <c r="C2665" s="40"/>
      <c r="D2665" s="39"/>
      <c r="E2665" s="45"/>
      <c r="F2665" s="57"/>
      <c r="G2665" s="57"/>
      <c r="H2665" s="3"/>
      <c r="I2665" s="46"/>
      <c r="J2665" s="3"/>
      <c r="K2665" s="40"/>
      <c r="L2665" s="2"/>
      <c r="M2665" s="42"/>
      <c r="N2665" s="4"/>
      <c r="O2665" s="4"/>
      <c r="P2665" s="4"/>
      <c r="Q2665" s="4"/>
      <c r="R2665" s="5"/>
      <c r="S2665" s="3"/>
      <c r="T2665" s="4"/>
      <c r="U2665" s="5"/>
      <c r="V2665" s="5"/>
      <c r="W2665" s="5"/>
      <c r="X2665" s="4"/>
      <c r="Y2665" s="6"/>
      <c r="Z2665" s="4"/>
      <c r="AA2665" s="4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3"/>
      <c r="BH2665" s="3"/>
      <c r="BI2665" s="3"/>
      <c r="BJ2665" s="3"/>
      <c r="BK2665" s="3"/>
      <c r="BL2665" s="3"/>
      <c r="BM2665" s="3"/>
      <c r="BN2665" s="3"/>
      <c r="BO2665" s="3"/>
      <c r="BP2665" s="3"/>
      <c r="BQ2665" s="3"/>
      <c r="BR2665" s="3"/>
      <c r="BS2665" s="3"/>
      <c r="BT2665" s="3"/>
      <c r="BU2665" s="3"/>
      <c r="BV2665" s="3"/>
      <c r="BW2665" s="3"/>
      <c r="BX2665" s="3"/>
      <c r="BY2665" s="3"/>
      <c r="BZ2665" s="3"/>
      <c r="CA2665" s="3"/>
      <c r="CB2665" s="3"/>
      <c r="CC2665" s="3"/>
      <c r="CD2665" s="3"/>
      <c r="CE2665" s="3"/>
      <c r="CF2665" s="3"/>
      <c r="CG2665" s="3"/>
      <c r="CH2665" s="3"/>
      <c r="CI2665" s="3"/>
      <c r="CJ2665" s="3"/>
      <c r="CK2665" s="3"/>
      <c r="CL2665" s="3"/>
      <c r="CM2665" s="3"/>
      <c r="CN2665" s="3"/>
      <c r="CO2665" s="3"/>
      <c r="CP2665" s="3"/>
      <c r="CQ2665" s="3"/>
      <c r="CR2665" s="3"/>
      <c r="CS2665" s="3"/>
      <c r="CT2665" s="3"/>
      <c r="CU2665" s="3"/>
      <c r="CV2665" s="3"/>
      <c r="CW2665" s="3"/>
      <c r="CX2665" s="3"/>
      <c r="CY2665" s="3"/>
      <c r="CZ2665" s="3"/>
      <c r="DA2665" s="3"/>
      <c r="DB2665" s="3"/>
      <c r="DC2665" s="3"/>
      <c r="DD2665" s="3"/>
      <c r="DE2665" s="3"/>
      <c r="DF2665" s="3"/>
      <c r="DG2665" s="3"/>
      <c r="DH2665" s="3"/>
      <c r="DI2665" s="3"/>
      <c r="DJ2665" s="3"/>
      <c r="DK2665" s="3"/>
      <c r="DL2665" s="3"/>
      <c r="DM2665" s="3"/>
      <c r="DN2665" s="3"/>
      <c r="DO2665" s="3"/>
      <c r="DP2665" s="3"/>
      <c r="DQ2665" s="3"/>
      <c r="DR2665" s="3"/>
      <c r="DS2665" s="3"/>
      <c r="DT2665" s="3"/>
      <c r="DU2665" s="3"/>
      <c r="DV2665" s="3"/>
      <c r="DW2665" s="3"/>
      <c r="DX2665" s="3"/>
      <c r="DY2665" s="3"/>
      <c r="DZ2665" s="3"/>
      <c r="EA2665" s="3"/>
      <c r="EB2665" s="3"/>
      <c r="EC2665" s="3"/>
      <c r="ED2665" s="3"/>
      <c r="EE2665" s="3"/>
      <c r="EF2665" s="3"/>
      <c r="EG2665" s="3"/>
      <c r="EH2665" s="3"/>
      <c r="EI2665" s="3"/>
      <c r="EJ2665" s="3"/>
      <c r="EK2665" s="3"/>
      <c r="EL2665" s="3"/>
      <c r="EM2665" s="3"/>
      <c r="EN2665" s="3"/>
    </row>
    <row r="2666" spans="1:144" x14ac:dyDescent="0.2">
      <c r="A2666" s="138"/>
      <c r="B2666" s="3"/>
      <c r="C2666" s="40"/>
      <c r="D2666" s="39"/>
      <c r="E2666" s="45"/>
      <c r="F2666" s="57"/>
      <c r="G2666" s="57"/>
      <c r="H2666" s="3"/>
      <c r="I2666" s="46"/>
      <c r="J2666" s="3"/>
      <c r="K2666" s="40"/>
      <c r="L2666" s="2"/>
      <c r="M2666" s="42"/>
      <c r="N2666" s="4"/>
      <c r="O2666" s="4"/>
      <c r="P2666" s="4"/>
      <c r="Q2666" s="4"/>
      <c r="R2666" s="5"/>
      <c r="S2666" s="3"/>
      <c r="T2666" s="4"/>
      <c r="U2666" s="5"/>
      <c r="V2666" s="5"/>
      <c r="W2666" s="5"/>
      <c r="X2666" s="4"/>
      <c r="Y2666" s="6"/>
      <c r="Z2666" s="4"/>
      <c r="AA2666" s="4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3"/>
      <c r="BI2666" s="3"/>
      <c r="BJ2666" s="3"/>
      <c r="BK2666" s="3"/>
      <c r="BL2666" s="3"/>
      <c r="BM2666" s="3"/>
      <c r="BN2666" s="3"/>
      <c r="BO2666" s="3"/>
      <c r="BP2666" s="3"/>
      <c r="BQ2666" s="3"/>
      <c r="BR2666" s="3"/>
      <c r="BS2666" s="3"/>
      <c r="BT2666" s="3"/>
      <c r="BU2666" s="3"/>
      <c r="BV2666" s="3"/>
      <c r="BW2666" s="3"/>
      <c r="BX2666" s="3"/>
      <c r="BY2666" s="3"/>
      <c r="BZ2666" s="3"/>
      <c r="CA2666" s="3"/>
      <c r="CB2666" s="3"/>
      <c r="CC2666" s="3"/>
      <c r="CD2666" s="3"/>
      <c r="CE2666" s="3"/>
      <c r="CF2666" s="3"/>
      <c r="CG2666" s="3"/>
      <c r="CH2666" s="3"/>
      <c r="CI2666" s="3"/>
      <c r="CJ2666" s="3"/>
      <c r="CK2666" s="3"/>
      <c r="CL2666" s="3"/>
      <c r="CM2666" s="3"/>
      <c r="CN2666" s="3"/>
      <c r="CO2666" s="3"/>
      <c r="CP2666" s="3"/>
      <c r="CQ2666" s="3"/>
      <c r="CR2666" s="3"/>
      <c r="CS2666" s="3"/>
      <c r="CT2666" s="3"/>
      <c r="CU2666" s="3"/>
      <c r="CV2666" s="3"/>
      <c r="CW2666" s="3"/>
      <c r="CX2666" s="3"/>
      <c r="CY2666" s="3"/>
      <c r="CZ2666" s="3"/>
      <c r="DA2666" s="3"/>
      <c r="DB2666" s="3"/>
      <c r="DC2666" s="3"/>
      <c r="DD2666" s="3"/>
      <c r="DE2666" s="3"/>
      <c r="DF2666" s="3"/>
      <c r="DG2666" s="3"/>
      <c r="DH2666" s="3"/>
      <c r="DI2666" s="3"/>
      <c r="DJ2666" s="3"/>
      <c r="DK2666" s="3"/>
      <c r="DL2666" s="3"/>
      <c r="DM2666" s="3"/>
      <c r="DN2666" s="3"/>
      <c r="DO2666" s="3"/>
      <c r="DP2666" s="3"/>
      <c r="DQ2666" s="3"/>
      <c r="DR2666" s="3"/>
      <c r="DS2666" s="3"/>
      <c r="DT2666" s="3"/>
      <c r="DU2666" s="3"/>
      <c r="DV2666" s="3"/>
      <c r="DW2666" s="3"/>
      <c r="DX2666" s="3"/>
      <c r="DY2666" s="3"/>
      <c r="DZ2666" s="3"/>
      <c r="EA2666" s="3"/>
      <c r="EB2666" s="3"/>
      <c r="EC2666" s="3"/>
      <c r="ED2666" s="3"/>
      <c r="EE2666" s="3"/>
      <c r="EF2666" s="3"/>
      <c r="EG2666" s="3"/>
      <c r="EH2666" s="3"/>
      <c r="EI2666" s="3"/>
      <c r="EJ2666" s="3"/>
      <c r="EK2666" s="3"/>
      <c r="EL2666" s="3"/>
      <c r="EM2666" s="3"/>
      <c r="EN2666" s="3"/>
    </row>
    <row r="2667" spans="1:144" x14ac:dyDescent="0.2">
      <c r="A2667" s="138"/>
      <c r="B2667" s="3"/>
      <c r="C2667" s="40"/>
      <c r="D2667" s="39"/>
      <c r="E2667" s="45"/>
      <c r="F2667" s="57"/>
      <c r="G2667" s="57"/>
      <c r="H2667" s="3"/>
      <c r="I2667" s="46"/>
      <c r="J2667" s="3"/>
      <c r="K2667" s="40"/>
      <c r="L2667" s="2"/>
      <c r="M2667" s="42"/>
      <c r="N2667" s="4"/>
      <c r="O2667" s="4"/>
      <c r="P2667" s="4"/>
      <c r="Q2667" s="4"/>
      <c r="R2667" s="5"/>
      <c r="S2667" s="3"/>
      <c r="T2667" s="4"/>
      <c r="U2667" s="5"/>
      <c r="V2667" s="5"/>
      <c r="W2667" s="5"/>
      <c r="X2667" s="4"/>
      <c r="Y2667" s="6"/>
      <c r="Z2667" s="4"/>
      <c r="AA2667" s="4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3"/>
      <c r="BI2667" s="3"/>
      <c r="BJ2667" s="3"/>
      <c r="BK2667" s="3"/>
      <c r="BL2667" s="3"/>
      <c r="BM2667" s="3"/>
      <c r="BN2667" s="3"/>
      <c r="BO2667" s="3"/>
      <c r="BP2667" s="3"/>
      <c r="BQ2667" s="3"/>
      <c r="BR2667" s="3"/>
      <c r="BS2667" s="3"/>
      <c r="BT2667" s="3"/>
      <c r="BU2667" s="3"/>
      <c r="BV2667" s="3"/>
      <c r="BW2667" s="3"/>
      <c r="BX2667" s="3"/>
      <c r="BY2667" s="3"/>
      <c r="BZ2667" s="3"/>
      <c r="CA2667" s="3"/>
      <c r="CB2667" s="3"/>
      <c r="CC2667" s="3"/>
      <c r="CD2667" s="3"/>
      <c r="CE2667" s="3"/>
      <c r="CF2667" s="3"/>
      <c r="CG2667" s="3"/>
      <c r="CH2667" s="3"/>
      <c r="CI2667" s="3"/>
      <c r="CJ2667" s="3"/>
      <c r="CK2667" s="3"/>
      <c r="CL2667" s="3"/>
      <c r="CM2667" s="3"/>
      <c r="CN2667" s="3"/>
      <c r="CO2667" s="3"/>
      <c r="CP2667" s="3"/>
      <c r="CQ2667" s="3"/>
      <c r="CR2667" s="3"/>
      <c r="CS2667" s="3"/>
      <c r="CT2667" s="3"/>
      <c r="CU2667" s="3"/>
      <c r="CV2667" s="3"/>
      <c r="CW2667" s="3"/>
      <c r="CX2667" s="3"/>
      <c r="CY2667" s="3"/>
      <c r="CZ2667" s="3"/>
      <c r="DA2667" s="3"/>
      <c r="DB2667" s="3"/>
      <c r="DC2667" s="3"/>
      <c r="DD2667" s="3"/>
      <c r="DE2667" s="3"/>
      <c r="DF2667" s="3"/>
      <c r="DG2667" s="3"/>
      <c r="DH2667" s="3"/>
      <c r="DI2667" s="3"/>
      <c r="DJ2667" s="3"/>
      <c r="DK2667" s="3"/>
      <c r="DL2667" s="3"/>
      <c r="DM2667" s="3"/>
      <c r="DN2667" s="3"/>
      <c r="DO2667" s="3"/>
      <c r="DP2667" s="3"/>
      <c r="DQ2667" s="3"/>
      <c r="DR2667" s="3"/>
      <c r="DS2667" s="3"/>
      <c r="DT2667" s="3"/>
      <c r="DU2667" s="3"/>
      <c r="DV2667" s="3"/>
      <c r="DW2667" s="3"/>
      <c r="DX2667" s="3"/>
      <c r="DY2667" s="3"/>
      <c r="DZ2667" s="3"/>
      <c r="EA2667" s="3"/>
      <c r="EB2667" s="3"/>
      <c r="EC2667" s="3"/>
      <c r="ED2667" s="3"/>
      <c r="EE2667" s="3"/>
      <c r="EF2667" s="3"/>
      <c r="EG2667" s="3"/>
      <c r="EH2667" s="3"/>
      <c r="EI2667" s="3"/>
      <c r="EJ2667" s="3"/>
      <c r="EK2667" s="3"/>
      <c r="EL2667" s="3"/>
      <c r="EM2667" s="3"/>
      <c r="EN2667" s="3"/>
    </row>
    <row r="2668" spans="1:144" x14ac:dyDescent="0.2">
      <c r="A2668" s="138"/>
      <c r="B2668" s="3"/>
      <c r="C2668" s="40"/>
      <c r="D2668" s="39"/>
      <c r="E2668" s="45"/>
      <c r="F2668" s="57"/>
      <c r="G2668" s="57"/>
      <c r="H2668" s="3"/>
      <c r="I2668" s="46"/>
      <c r="J2668" s="3"/>
      <c r="K2668" s="40"/>
      <c r="L2668" s="2"/>
      <c r="M2668" s="42"/>
      <c r="N2668" s="4"/>
      <c r="O2668" s="4"/>
      <c r="P2668" s="4"/>
      <c r="Q2668" s="4"/>
      <c r="R2668" s="5"/>
      <c r="S2668" s="3"/>
      <c r="T2668" s="4"/>
      <c r="U2668" s="5"/>
      <c r="V2668" s="5"/>
      <c r="W2668" s="5"/>
      <c r="X2668" s="4"/>
      <c r="Y2668" s="6"/>
      <c r="Z2668" s="4"/>
      <c r="AA2668" s="4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/>
      <c r="BO2668" s="3"/>
      <c r="BP2668" s="3"/>
      <c r="BQ2668" s="3"/>
      <c r="BR2668" s="3"/>
      <c r="BS2668" s="3"/>
      <c r="BT2668" s="3"/>
      <c r="BU2668" s="3"/>
      <c r="BV2668" s="3"/>
      <c r="BW2668" s="3"/>
      <c r="BX2668" s="3"/>
      <c r="BY2668" s="3"/>
      <c r="BZ2668" s="3"/>
      <c r="CA2668" s="3"/>
      <c r="CB2668" s="3"/>
      <c r="CC2668" s="3"/>
      <c r="CD2668" s="3"/>
      <c r="CE2668" s="3"/>
      <c r="CF2668" s="3"/>
      <c r="CG2668" s="3"/>
      <c r="CH2668" s="3"/>
      <c r="CI2668" s="3"/>
      <c r="CJ2668" s="3"/>
      <c r="CK2668" s="3"/>
      <c r="CL2668" s="3"/>
      <c r="CM2668" s="3"/>
      <c r="CN2668" s="3"/>
      <c r="CO2668" s="3"/>
      <c r="CP2668" s="3"/>
      <c r="CQ2668" s="3"/>
      <c r="CR2668" s="3"/>
      <c r="CS2668" s="3"/>
      <c r="CT2668" s="3"/>
      <c r="CU2668" s="3"/>
      <c r="CV2668" s="3"/>
      <c r="CW2668" s="3"/>
      <c r="CX2668" s="3"/>
      <c r="CY2668" s="3"/>
      <c r="CZ2668" s="3"/>
      <c r="DA2668" s="3"/>
      <c r="DB2668" s="3"/>
      <c r="DC2668" s="3"/>
      <c r="DD2668" s="3"/>
      <c r="DE2668" s="3"/>
      <c r="DF2668" s="3"/>
      <c r="DG2668" s="3"/>
      <c r="DH2668" s="3"/>
      <c r="DI2668" s="3"/>
      <c r="DJ2668" s="3"/>
      <c r="DK2668" s="3"/>
      <c r="DL2668" s="3"/>
      <c r="DM2668" s="3"/>
      <c r="DN2668" s="3"/>
      <c r="DO2668" s="3"/>
      <c r="DP2668" s="3"/>
      <c r="DQ2668" s="3"/>
      <c r="DR2668" s="3"/>
      <c r="DS2668" s="3"/>
      <c r="DT2668" s="3"/>
      <c r="DU2668" s="3"/>
      <c r="DV2668" s="3"/>
      <c r="DW2668" s="3"/>
      <c r="DX2668" s="3"/>
      <c r="DY2668" s="3"/>
      <c r="DZ2668" s="3"/>
      <c r="EA2668" s="3"/>
      <c r="EB2668" s="3"/>
      <c r="EC2668" s="3"/>
      <c r="ED2668" s="3"/>
      <c r="EE2668" s="3"/>
      <c r="EF2668" s="3"/>
      <c r="EG2668" s="3"/>
      <c r="EH2668" s="3"/>
      <c r="EI2668" s="3"/>
      <c r="EJ2668" s="3"/>
      <c r="EK2668" s="3"/>
      <c r="EL2668" s="3"/>
      <c r="EM2668" s="3"/>
      <c r="EN2668" s="3"/>
    </row>
    <row r="2669" spans="1:144" x14ac:dyDescent="0.2">
      <c r="A2669" s="138"/>
      <c r="B2669" s="3"/>
      <c r="C2669" s="40"/>
      <c r="D2669" s="39"/>
      <c r="E2669" s="45"/>
      <c r="F2669" s="57"/>
      <c r="G2669" s="57"/>
      <c r="H2669" s="3"/>
      <c r="I2669" s="46"/>
      <c r="J2669" s="3"/>
      <c r="K2669" s="40"/>
      <c r="L2669" s="2"/>
      <c r="M2669" s="42"/>
      <c r="N2669" s="4"/>
      <c r="O2669" s="4"/>
      <c r="P2669" s="4"/>
      <c r="Q2669" s="4"/>
      <c r="R2669" s="5"/>
      <c r="S2669" s="3"/>
      <c r="T2669" s="4"/>
      <c r="U2669" s="5"/>
      <c r="V2669" s="5"/>
      <c r="W2669" s="5"/>
      <c r="X2669" s="4"/>
      <c r="Y2669" s="6"/>
      <c r="Z2669" s="4"/>
      <c r="AA2669" s="4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3"/>
      <c r="BI2669" s="3"/>
      <c r="BJ2669" s="3"/>
      <c r="BK2669" s="3"/>
      <c r="BL2669" s="3"/>
      <c r="BM2669" s="3"/>
      <c r="BN2669" s="3"/>
      <c r="BO2669" s="3"/>
      <c r="BP2669" s="3"/>
      <c r="BQ2669" s="3"/>
      <c r="BR2669" s="3"/>
      <c r="BS2669" s="3"/>
      <c r="BT2669" s="3"/>
      <c r="BU2669" s="3"/>
      <c r="BV2669" s="3"/>
      <c r="BW2669" s="3"/>
      <c r="BX2669" s="3"/>
      <c r="BY2669" s="3"/>
      <c r="BZ2669" s="3"/>
      <c r="CA2669" s="3"/>
      <c r="CB2669" s="3"/>
      <c r="CC2669" s="3"/>
      <c r="CD2669" s="3"/>
      <c r="CE2669" s="3"/>
      <c r="CF2669" s="3"/>
      <c r="CG2669" s="3"/>
      <c r="CH2669" s="3"/>
      <c r="CI2669" s="3"/>
      <c r="CJ2669" s="3"/>
      <c r="CK2669" s="3"/>
      <c r="CL2669" s="3"/>
      <c r="CM2669" s="3"/>
      <c r="CN2669" s="3"/>
      <c r="CO2669" s="3"/>
      <c r="CP2669" s="3"/>
      <c r="CQ2669" s="3"/>
      <c r="CR2669" s="3"/>
      <c r="CS2669" s="3"/>
      <c r="CT2669" s="3"/>
      <c r="CU2669" s="3"/>
      <c r="CV2669" s="3"/>
      <c r="CW2669" s="3"/>
      <c r="CX2669" s="3"/>
      <c r="CY2669" s="3"/>
      <c r="CZ2669" s="3"/>
      <c r="DA2669" s="3"/>
      <c r="DB2669" s="3"/>
      <c r="DC2669" s="3"/>
      <c r="DD2669" s="3"/>
      <c r="DE2669" s="3"/>
      <c r="DF2669" s="3"/>
      <c r="DG2669" s="3"/>
      <c r="DH2669" s="3"/>
      <c r="DI2669" s="3"/>
      <c r="DJ2669" s="3"/>
      <c r="DK2669" s="3"/>
      <c r="DL2669" s="3"/>
      <c r="DM2669" s="3"/>
      <c r="DN2669" s="3"/>
      <c r="DO2669" s="3"/>
      <c r="DP2669" s="3"/>
      <c r="DQ2669" s="3"/>
      <c r="DR2669" s="3"/>
      <c r="DS2669" s="3"/>
      <c r="DT2669" s="3"/>
      <c r="DU2669" s="3"/>
      <c r="DV2669" s="3"/>
      <c r="DW2669" s="3"/>
      <c r="DX2669" s="3"/>
      <c r="DY2669" s="3"/>
      <c r="DZ2669" s="3"/>
      <c r="EA2669" s="3"/>
      <c r="EB2669" s="3"/>
      <c r="EC2669" s="3"/>
      <c r="ED2669" s="3"/>
      <c r="EE2669" s="3"/>
      <c r="EF2669" s="3"/>
      <c r="EG2669" s="3"/>
      <c r="EH2669" s="3"/>
      <c r="EI2669" s="3"/>
      <c r="EJ2669" s="3"/>
      <c r="EK2669" s="3"/>
      <c r="EL2669" s="3"/>
      <c r="EM2669" s="3"/>
      <c r="EN2669" s="3"/>
    </row>
    <row r="2670" spans="1:144" x14ac:dyDescent="0.2">
      <c r="A2670" s="138"/>
      <c r="B2670" s="3"/>
      <c r="C2670" s="40"/>
      <c r="D2670" s="39"/>
      <c r="E2670" s="45"/>
      <c r="F2670" s="57"/>
      <c r="G2670" s="57"/>
      <c r="H2670" s="3"/>
      <c r="I2670" s="46"/>
      <c r="J2670" s="3"/>
      <c r="K2670" s="40"/>
      <c r="L2670" s="2"/>
      <c r="M2670" s="42"/>
      <c r="N2670" s="4"/>
      <c r="O2670" s="4"/>
      <c r="P2670" s="4"/>
      <c r="Q2670" s="4"/>
      <c r="R2670" s="5"/>
      <c r="S2670" s="3"/>
      <c r="T2670" s="4"/>
      <c r="U2670" s="5"/>
      <c r="V2670" s="5"/>
      <c r="W2670" s="5"/>
      <c r="X2670" s="4"/>
      <c r="Y2670" s="6"/>
      <c r="Z2670" s="4"/>
      <c r="AA2670" s="4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/>
      <c r="BO2670" s="3"/>
      <c r="BP2670" s="3"/>
      <c r="BQ2670" s="3"/>
      <c r="BR2670" s="3"/>
      <c r="BS2670" s="3"/>
      <c r="BT2670" s="3"/>
      <c r="BU2670" s="3"/>
      <c r="BV2670" s="3"/>
      <c r="BW2670" s="3"/>
      <c r="BX2670" s="3"/>
      <c r="BY2670" s="3"/>
      <c r="BZ2670" s="3"/>
      <c r="CA2670" s="3"/>
      <c r="CB2670" s="3"/>
      <c r="CC2670" s="3"/>
      <c r="CD2670" s="3"/>
      <c r="CE2670" s="3"/>
      <c r="CF2670" s="3"/>
      <c r="CG2670" s="3"/>
      <c r="CH2670" s="3"/>
      <c r="CI2670" s="3"/>
      <c r="CJ2670" s="3"/>
      <c r="CK2670" s="3"/>
      <c r="CL2670" s="3"/>
      <c r="CM2670" s="3"/>
      <c r="CN2670" s="3"/>
      <c r="CO2670" s="3"/>
      <c r="CP2670" s="3"/>
      <c r="CQ2670" s="3"/>
      <c r="CR2670" s="3"/>
      <c r="CS2670" s="3"/>
      <c r="CT2670" s="3"/>
      <c r="CU2670" s="3"/>
      <c r="CV2670" s="3"/>
      <c r="CW2670" s="3"/>
      <c r="CX2670" s="3"/>
      <c r="CY2670" s="3"/>
      <c r="CZ2670" s="3"/>
      <c r="DA2670" s="3"/>
      <c r="DB2670" s="3"/>
      <c r="DC2670" s="3"/>
      <c r="DD2670" s="3"/>
      <c r="DE2670" s="3"/>
      <c r="DF2670" s="3"/>
      <c r="DG2670" s="3"/>
      <c r="DH2670" s="3"/>
      <c r="DI2670" s="3"/>
      <c r="DJ2670" s="3"/>
      <c r="DK2670" s="3"/>
      <c r="DL2670" s="3"/>
      <c r="DM2670" s="3"/>
      <c r="DN2670" s="3"/>
      <c r="DO2670" s="3"/>
      <c r="DP2670" s="3"/>
      <c r="DQ2670" s="3"/>
      <c r="DR2670" s="3"/>
      <c r="DS2670" s="3"/>
      <c r="DT2670" s="3"/>
      <c r="DU2670" s="3"/>
      <c r="DV2670" s="3"/>
      <c r="DW2670" s="3"/>
      <c r="DX2670" s="3"/>
      <c r="DY2670" s="3"/>
      <c r="DZ2670" s="3"/>
      <c r="EA2670" s="3"/>
      <c r="EB2670" s="3"/>
      <c r="EC2670" s="3"/>
      <c r="ED2670" s="3"/>
      <c r="EE2670" s="3"/>
      <c r="EF2670" s="3"/>
      <c r="EG2670" s="3"/>
      <c r="EH2670" s="3"/>
      <c r="EI2670" s="3"/>
      <c r="EJ2670" s="3"/>
      <c r="EK2670" s="3"/>
      <c r="EL2670" s="3"/>
      <c r="EM2670" s="3"/>
      <c r="EN2670" s="3"/>
    </row>
    <row r="2671" spans="1:144" x14ac:dyDescent="0.2">
      <c r="A2671" s="138"/>
      <c r="B2671" s="3"/>
      <c r="C2671" s="40"/>
      <c r="D2671" s="39"/>
      <c r="E2671" s="45"/>
      <c r="F2671" s="57"/>
      <c r="G2671" s="57"/>
      <c r="H2671" s="3"/>
      <c r="I2671" s="46"/>
      <c r="J2671" s="3"/>
      <c r="K2671" s="40"/>
      <c r="L2671" s="2"/>
      <c r="M2671" s="42"/>
      <c r="N2671" s="4"/>
      <c r="O2671" s="4"/>
      <c r="P2671" s="4"/>
      <c r="Q2671" s="4"/>
      <c r="R2671" s="5"/>
      <c r="S2671" s="3"/>
      <c r="T2671" s="4"/>
      <c r="U2671" s="5"/>
      <c r="V2671" s="5"/>
      <c r="W2671" s="5"/>
      <c r="X2671" s="4"/>
      <c r="Y2671" s="6"/>
      <c r="Z2671" s="4"/>
      <c r="AA2671" s="4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3"/>
      <c r="BI2671" s="3"/>
      <c r="BJ2671" s="3"/>
      <c r="BK2671" s="3"/>
      <c r="BL2671" s="3"/>
      <c r="BM2671" s="3"/>
      <c r="BN2671" s="3"/>
      <c r="BO2671" s="3"/>
      <c r="BP2671" s="3"/>
      <c r="BQ2671" s="3"/>
      <c r="BR2671" s="3"/>
      <c r="BS2671" s="3"/>
      <c r="BT2671" s="3"/>
      <c r="BU2671" s="3"/>
      <c r="BV2671" s="3"/>
      <c r="BW2671" s="3"/>
      <c r="BX2671" s="3"/>
      <c r="BY2671" s="3"/>
      <c r="BZ2671" s="3"/>
      <c r="CA2671" s="3"/>
      <c r="CB2671" s="3"/>
      <c r="CC2671" s="3"/>
      <c r="CD2671" s="3"/>
      <c r="CE2671" s="3"/>
      <c r="CF2671" s="3"/>
      <c r="CG2671" s="3"/>
      <c r="CH2671" s="3"/>
      <c r="CI2671" s="3"/>
      <c r="CJ2671" s="3"/>
      <c r="CK2671" s="3"/>
      <c r="CL2671" s="3"/>
      <c r="CM2671" s="3"/>
      <c r="CN2671" s="3"/>
      <c r="CO2671" s="3"/>
      <c r="CP2671" s="3"/>
      <c r="CQ2671" s="3"/>
      <c r="CR2671" s="3"/>
      <c r="CS2671" s="3"/>
      <c r="CT2671" s="3"/>
      <c r="CU2671" s="3"/>
      <c r="CV2671" s="3"/>
      <c r="CW2671" s="3"/>
      <c r="CX2671" s="3"/>
      <c r="CY2671" s="3"/>
      <c r="CZ2671" s="3"/>
      <c r="DA2671" s="3"/>
      <c r="DB2671" s="3"/>
      <c r="DC2671" s="3"/>
      <c r="DD2671" s="3"/>
      <c r="DE2671" s="3"/>
      <c r="DF2671" s="3"/>
      <c r="DG2671" s="3"/>
      <c r="DH2671" s="3"/>
      <c r="DI2671" s="3"/>
      <c r="DJ2671" s="3"/>
      <c r="DK2671" s="3"/>
      <c r="DL2671" s="3"/>
      <c r="DM2671" s="3"/>
      <c r="DN2671" s="3"/>
      <c r="DO2671" s="3"/>
      <c r="DP2671" s="3"/>
      <c r="DQ2671" s="3"/>
      <c r="DR2671" s="3"/>
      <c r="DS2671" s="3"/>
      <c r="DT2671" s="3"/>
      <c r="DU2671" s="3"/>
      <c r="DV2671" s="3"/>
      <c r="DW2671" s="3"/>
      <c r="DX2671" s="3"/>
      <c r="DY2671" s="3"/>
      <c r="DZ2671" s="3"/>
      <c r="EA2671" s="3"/>
      <c r="EB2671" s="3"/>
      <c r="EC2671" s="3"/>
      <c r="ED2671" s="3"/>
      <c r="EE2671" s="3"/>
      <c r="EF2671" s="3"/>
      <c r="EG2671" s="3"/>
      <c r="EH2671" s="3"/>
      <c r="EI2671" s="3"/>
      <c r="EJ2671" s="3"/>
      <c r="EK2671" s="3"/>
      <c r="EL2671" s="3"/>
      <c r="EM2671" s="3"/>
      <c r="EN2671" s="3"/>
    </row>
    <row r="2672" spans="1:144" x14ac:dyDescent="0.2">
      <c r="A2672" s="138"/>
      <c r="B2672" s="3"/>
      <c r="C2672" s="40"/>
      <c r="D2672" s="39"/>
      <c r="E2672" s="45"/>
      <c r="F2672" s="57"/>
      <c r="G2672" s="57"/>
      <c r="H2672" s="3"/>
      <c r="I2672" s="46"/>
      <c r="J2672" s="3"/>
      <c r="K2672" s="40"/>
      <c r="L2672" s="2"/>
      <c r="M2672" s="42"/>
      <c r="N2672" s="4"/>
      <c r="O2672" s="4"/>
      <c r="P2672" s="4"/>
      <c r="Q2672" s="4"/>
      <c r="R2672" s="5"/>
      <c r="S2672" s="3"/>
      <c r="T2672" s="4"/>
      <c r="U2672" s="5"/>
      <c r="V2672" s="5"/>
      <c r="W2672" s="5"/>
      <c r="X2672" s="4"/>
      <c r="Y2672" s="6"/>
      <c r="Z2672" s="4"/>
      <c r="AA2672" s="4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3"/>
      <c r="BH2672" s="3"/>
      <c r="BI2672" s="3"/>
      <c r="BJ2672" s="3"/>
      <c r="BK2672" s="3"/>
      <c r="BL2672" s="3"/>
      <c r="BM2672" s="3"/>
      <c r="BN2672" s="3"/>
      <c r="BO2672" s="3"/>
      <c r="BP2672" s="3"/>
      <c r="BQ2672" s="3"/>
      <c r="BR2672" s="3"/>
      <c r="BS2672" s="3"/>
      <c r="BT2672" s="3"/>
      <c r="BU2672" s="3"/>
      <c r="BV2672" s="3"/>
      <c r="BW2672" s="3"/>
      <c r="BX2672" s="3"/>
      <c r="BY2672" s="3"/>
      <c r="BZ2672" s="3"/>
      <c r="CA2672" s="3"/>
      <c r="CB2672" s="3"/>
      <c r="CC2672" s="3"/>
      <c r="CD2672" s="3"/>
      <c r="CE2672" s="3"/>
      <c r="CF2672" s="3"/>
      <c r="CG2672" s="3"/>
      <c r="CH2672" s="3"/>
      <c r="CI2672" s="3"/>
      <c r="CJ2672" s="3"/>
      <c r="CK2672" s="3"/>
      <c r="CL2672" s="3"/>
      <c r="CM2672" s="3"/>
      <c r="CN2672" s="3"/>
      <c r="CO2672" s="3"/>
      <c r="CP2672" s="3"/>
      <c r="CQ2672" s="3"/>
      <c r="CR2672" s="3"/>
      <c r="CS2672" s="3"/>
      <c r="CT2672" s="3"/>
      <c r="CU2672" s="3"/>
      <c r="CV2672" s="3"/>
      <c r="CW2672" s="3"/>
      <c r="CX2672" s="3"/>
      <c r="CY2672" s="3"/>
      <c r="CZ2672" s="3"/>
      <c r="DA2672" s="3"/>
      <c r="DB2672" s="3"/>
      <c r="DC2672" s="3"/>
      <c r="DD2672" s="3"/>
      <c r="DE2672" s="3"/>
      <c r="DF2672" s="3"/>
      <c r="DG2672" s="3"/>
      <c r="DH2672" s="3"/>
      <c r="DI2672" s="3"/>
      <c r="DJ2672" s="3"/>
      <c r="DK2672" s="3"/>
      <c r="DL2672" s="3"/>
      <c r="DM2672" s="3"/>
      <c r="DN2672" s="3"/>
      <c r="DO2672" s="3"/>
      <c r="DP2672" s="3"/>
      <c r="DQ2672" s="3"/>
      <c r="DR2672" s="3"/>
      <c r="DS2672" s="3"/>
      <c r="DT2672" s="3"/>
      <c r="DU2672" s="3"/>
      <c r="DV2672" s="3"/>
      <c r="DW2672" s="3"/>
      <c r="DX2672" s="3"/>
      <c r="DY2672" s="3"/>
      <c r="DZ2672" s="3"/>
      <c r="EA2672" s="3"/>
      <c r="EB2672" s="3"/>
      <c r="EC2672" s="3"/>
      <c r="ED2672" s="3"/>
      <c r="EE2672" s="3"/>
      <c r="EF2672" s="3"/>
      <c r="EG2672" s="3"/>
      <c r="EH2672" s="3"/>
      <c r="EI2672" s="3"/>
      <c r="EJ2672" s="3"/>
      <c r="EK2672" s="3"/>
      <c r="EL2672" s="3"/>
      <c r="EM2672" s="3"/>
      <c r="EN2672" s="3"/>
    </row>
    <row r="2673" spans="1:144" x14ac:dyDescent="0.2">
      <c r="A2673" s="138"/>
      <c r="B2673" s="3"/>
      <c r="C2673" s="40"/>
      <c r="D2673" s="39"/>
      <c r="E2673" s="45"/>
      <c r="F2673" s="57"/>
      <c r="G2673" s="57"/>
      <c r="H2673" s="3"/>
      <c r="I2673" s="46"/>
      <c r="J2673" s="3"/>
      <c r="K2673" s="40"/>
      <c r="L2673" s="2"/>
      <c r="M2673" s="42"/>
      <c r="N2673" s="4"/>
      <c r="O2673" s="4"/>
      <c r="P2673" s="4"/>
      <c r="Q2673" s="4"/>
      <c r="R2673" s="5"/>
      <c r="S2673" s="3"/>
      <c r="T2673" s="4"/>
      <c r="U2673" s="5"/>
      <c r="V2673" s="5"/>
      <c r="W2673" s="5"/>
      <c r="X2673" s="4"/>
      <c r="Y2673" s="6"/>
      <c r="Z2673" s="4"/>
      <c r="AA2673" s="4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3"/>
      <c r="AZ2673" s="3"/>
      <c r="BA2673" s="3"/>
      <c r="BB2673" s="3"/>
      <c r="BC2673" s="3"/>
      <c r="BD2673" s="3"/>
      <c r="BE2673" s="3"/>
      <c r="BF2673" s="3"/>
      <c r="BG2673" s="3"/>
      <c r="BH2673" s="3"/>
      <c r="BI2673" s="3"/>
      <c r="BJ2673" s="3"/>
      <c r="BK2673" s="3"/>
      <c r="BL2673" s="3"/>
      <c r="BM2673" s="3"/>
      <c r="BN2673" s="3"/>
      <c r="BO2673" s="3"/>
      <c r="BP2673" s="3"/>
      <c r="BQ2673" s="3"/>
      <c r="BR2673" s="3"/>
      <c r="BS2673" s="3"/>
      <c r="BT2673" s="3"/>
      <c r="BU2673" s="3"/>
      <c r="BV2673" s="3"/>
      <c r="BW2673" s="3"/>
      <c r="BX2673" s="3"/>
      <c r="BY2673" s="3"/>
      <c r="BZ2673" s="3"/>
      <c r="CA2673" s="3"/>
      <c r="CB2673" s="3"/>
      <c r="CC2673" s="3"/>
      <c r="CD2673" s="3"/>
      <c r="CE2673" s="3"/>
      <c r="CF2673" s="3"/>
      <c r="CG2673" s="3"/>
      <c r="CH2673" s="3"/>
      <c r="CI2673" s="3"/>
      <c r="CJ2673" s="3"/>
      <c r="CK2673" s="3"/>
      <c r="CL2673" s="3"/>
      <c r="CM2673" s="3"/>
      <c r="CN2673" s="3"/>
      <c r="CO2673" s="3"/>
      <c r="CP2673" s="3"/>
      <c r="CQ2673" s="3"/>
      <c r="CR2673" s="3"/>
      <c r="CS2673" s="3"/>
      <c r="CT2673" s="3"/>
      <c r="CU2673" s="3"/>
      <c r="CV2673" s="3"/>
      <c r="CW2673" s="3"/>
      <c r="CX2673" s="3"/>
      <c r="CY2673" s="3"/>
      <c r="CZ2673" s="3"/>
      <c r="DA2673" s="3"/>
      <c r="DB2673" s="3"/>
      <c r="DC2673" s="3"/>
      <c r="DD2673" s="3"/>
      <c r="DE2673" s="3"/>
      <c r="DF2673" s="3"/>
      <c r="DG2673" s="3"/>
      <c r="DH2673" s="3"/>
      <c r="DI2673" s="3"/>
      <c r="DJ2673" s="3"/>
      <c r="DK2673" s="3"/>
      <c r="DL2673" s="3"/>
      <c r="DM2673" s="3"/>
      <c r="DN2673" s="3"/>
      <c r="DO2673" s="3"/>
      <c r="DP2673" s="3"/>
      <c r="DQ2673" s="3"/>
      <c r="DR2673" s="3"/>
      <c r="DS2673" s="3"/>
      <c r="DT2673" s="3"/>
      <c r="DU2673" s="3"/>
      <c r="DV2673" s="3"/>
      <c r="DW2673" s="3"/>
      <c r="DX2673" s="3"/>
      <c r="DY2673" s="3"/>
      <c r="DZ2673" s="3"/>
      <c r="EA2673" s="3"/>
      <c r="EB2673" s="3"/>
      <c r="EC2673" s="3"/>
      <c r="ED2673" s="3"/>
      <c r="EE2673" s="3"/>
      <c r="EF2673" s="3"/>
      <c r="EG2673" s="3"/>
      <c r="EH2673" s="3"/>
      <c r="EI2673" s="3"/>
      <c r="EJ2673" s="3"/>
      <c r="EK2673" s="3"/>
      <c r="EL2673" s="3"/>
      <c r="EM2673" s="3"/>
      <c r="EN2673" s="3"/>
    </row>
    <row r="2674" spans="1:144" x14ac:dyDescent="0.2">
      <c r="A2674" s="138"/>
      <c r="B2674" s="3"/>
      <c r="C2674" s="40"/>
      <c r="D2674" s="39"/>
      <c r="E2674" s="45"/>
      <c r="F2674" s="57"/>
      <c r="G2674" s="57"/>
      <c r="H2674" s="3"/>
      <c r="I2674" s="46"/>
      <c r="J2674" s="3"/>
      <c r="K2674" s="40"/>
      <c r="L2674" s="2"/>
      <c r="M2674" s="42"/>
      <c r="N2674" s="4"/>
      <c r="O2674" s="4"/>
      <c r="P2674" s="4"/>
      <c r="Q2674" s="4"/>
      <c r="R2674" s="5"/>
      <c r="S2674" s="3"/>
      <c r="T2674" s="4"/>
      <c r="U2674" s="5"/>
      <c r="V2674" s="5"/>
      <c r="W2674" s="5"/>
      <c r="X2674" s="4"/>
      <c r="Y2674" s="6"/>
      <c r="Z2674" s="4"/>
      <c r="AA2674" s="4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3"/>
      <c r="BI2674" s="3"/>
      <c r="BJ2674" s="3"/>
      <c r="BK2674" s="3"/>
      <c r="BL2674" s="3"/>
      <c r="BM2674" s="3"/>
      <c r="BN2674" s="3"/>
      <c r="BO2674" s="3"/>
      <c r="BP2674" s="3"/>
      <c r="BQ2674" s="3"/>
      <c r="BR2674" s="3"/>
      <c r="BS2674" s="3"/>
      <c r="BT2674" s="3"/>
      <c r="BU2674" s="3"/>
      <c r="BV2674" s="3"/>
      <c r="BW2674" s="3"/>
      <c r="BX2674" s="3"/>
      <c r="BY2674" s="3"/>
      <c r="BZ2674" s="3"/>
      <c r="CA2674" s="3"/>
      <c r="CB2674" s="3"/>
      <c r="CC2674" s="3"/>
      <c r="CD2674" s="3"/>
      <c r="CE2674" s="3"/>
      <c r="CF2674" s="3"/>
      <c r="CG2674" s="3"/>
      <c r="CH2674" s="3"/>
      <c r="CI2674" s="3"/>
      <c r="CJ2674" s="3"/>
      <c r="CK2674" s="3"/>
      <c r="CL2674" s="3"/>
      <c r="CM2674" s="3"/>
      <c r="CN2674" s="3"/>
      <c r="CO2674" s="3"/>
      <c r="CP2674" s="3"/>
      <c r="CQ2674" s="3"/>
      <c r="CR2674" s="3"/>
      <c r="CS2674" s="3"/>
      <c r="CT2674" s="3"/>
      <c r="CU2674" s="3"/>
      <c r="CV2674" s="3"/>
      <c r="CW2674" s="3"/>
      <c r="CX2674" s="3"/>
      <c r="CY2674" s="3"/>
      <c r="CZ2674" s="3"/>
      <c r="DA2674" s="3"/>
      <c r="DB2674" s="3"/>
      <c r="DC2674" s="3"/>
      <c r="DD2674" s="3"/>
      <c r="DE2674" s="3"/>
      <c r="DF2674" s="3"/>
      <c r="DG2674" s="3"/>
      <c r="DH2674" s="3"/>
      <c r="DI2674" s="3"/>
      <c r="DJ2674" s="3"/>
      <c r="DK2674" s="3"/>
      <c r="DL2674" s="3"/>
      <c r="DM2674" s="3"/>
      <c r="DN2674" s="3"/>
      <c r="DO2674" s="3"/>
      <c r="DP2674" s="3"/>
      <c r="DQ2674" s="3"/>
      <c r="DR2674" s="3"/>
      <c r="DS2674" s="3"/>
      <c r="DT2674" s="3"/>
      <c r="DU2674" s="3"/>
      <c r="DV2674" s="3"/>
      <c r="DW2674" s="3"/>
      <c r="DX2674" s="3"/>
      <c r="DY2674" s="3"/>
      <c r="DZ2674" s="3"/>
      <c r="EA2674" s="3"/>
      <c r="EB2674" s="3"/>
      <c r="EC2674" s="3"/>
      <c r="ED2674" s="3"/>
      <c r="EE2674" s="3"/>
      <c r="EF2674" s="3"/>
      <c r="EG2674" s="3"/>
      <c r="EH2674" s="3"/>
      <c r="EI2674" s="3"/>
      <c r="EJ2674" s="3"/>
      <c r="EK2674" s="3"/>
      <c r="EL2674" s="3"/>
      <c r="EM2674" s="3"/>
      <c r="EN2674" s="3"/>
    </row>
    <row r="2675" spans="1:144" x14ac:dyDescent="0.2">
      <c r="A2675" s="138"/>
      <c r="B2675" s="3"/>
      <c r="C2675" s="40"/>
      <c r="D2675" s="39"/>
      <c r="E2675" s="45"/>
      <c r="F2675" s="57"/>
      <c r="G2675" s="57"/>
      <c r="H2675" s="3"/>
      <c r="I2675" s="46"/>
      <c r="J2675" s="3"/>
      <c r="K2675" s="40"/>
      <c r="L2675" s="2"/>
      <c r="M2675" s="42"/>
      <c r="N2675" s="4"/>
      <c r="O2675" s="4"/>
      <c r="P2675" s="4"/>
      <c r="Q2675" s="4"/>
      <c r="R2675" s="5"/>
      <c r="S2675" s="3"/>
      <c r="T2675" s="4"/>
      <c r="U2675" s="5"/>
      <c r="V2675" s="5"/>
      <c r="W2675" s="5"/>
      <c r="X2675" s="4"/>
      <c r="Y2675" s="6"/>
      <c r="Z2675" s="4"/>
      <c r="AA2675" s="4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3"/>
      <c r="BI2675" s="3"/>
      <c r="BJ2675" s="3"/>
      <c r="BK2675" s="3"/>
      <c r="BL2675" s="3"/>
      <c r="BM2675" s="3"/>
      <c r="BN2675" s="3"/>
      <c r="BO2675" s="3"/>
      <c r="BP2675" s="3"/>
      <c r="BQ2675" s="3"/>
      <c r="BR2675" s="3"/>
      <c r="BS2675" s="3"/>
      <c r="BT2675" s="3"/>
      <c r="BU2675" s="3"/>
      <c r="BV2675" s="3"/>
      <c r="BW2675" s="3"/>
      <c r="BX2675" s="3"/>
      <c r="BY2675" s="3"/>
      <c r="BZ2675" s="3"/>
      <c r="CA2675" s="3"/>
      <c r="CB2675" s="3"/>
      <c r="CC2675" s="3"/>
      <c r="CD2675" s="3"/>
      <c r="CE2675" s="3"/>
      <c r="CF2675" s="3"/>
      <c r="CG2675" s="3"/>
      <c r="CH2675" s="3"/>
      <c r="CI2675" s="3"/>
      <c r="CJ2675" s="3"/>
      <c r="CK2675" s="3"/>
      <c r="CL2675" s="3"/>
      <c r="CM2675" s="3"/>
      <c r="CN2675" s="3"/>
      <c r="CO2675" s="3"/>
      <c r="CP2675" s="3"/>
      <c r="CQ2675" s="3"/>
      <c r="CR2675" s="3"/>
      <c r="CS2675" s="3"/>
      <c r="CT2675" s="3"/>
      <c r="CU2675" s="3"/>
      <c r="CV2675" s="3"/>
      <c r="CW2675" s="3"/>
      <c r="CX2675" s="3"/>
      <c r="CY2675" s="3"/>
      <c r="CZ2675" s="3"/>
      <c r="DA2675" s="3"/>
      <c r="DB2675" s="3"/>
      <c r="DC2675" s="3"/>
      <c r="DD2675" s="3"/>
      <c r="DE2675" s="3"/>
      <c r="DF2675" s="3"/>
      <c r="DG2675" s="3"/>
      <c r="DH2675" s="3"/>
      <c r="DI2675" s="3"/>
      <c r="DJ2675" s="3"/>
      <c r="DK2675" s="3"/>
      <c r="DL2675" s="3"/>
      <c r="DM2675" s="3"/>
      <c r="DN2675" s="3"/>
      <c r="DO2675" s="3"/>
      <c r="DP2675" s="3"/>
      <c r="DQ2675" s="3"/>
      <c r="DR2675" s="3"/>
      <c r="DS2675" s="3"/>
      <c r="DT2675" s="3"/>
      <c r="DU2675" s="3"/>
      <c r="DV2675" s="3"/>
      <c r="DW2675" s="3"/>
      <c r="DX2675" s="3"/>
      <c r="DY2675" s="3"/>
      <c r="DZ2675" s="3"/>
      <c r="EA2675" s="3"/>
      <c r="EB2675" s="3"/>
      <c r="EC2675" s="3"/>
      <c r="ED2675" s="3"/>
      <c r="EE2675" s="3"/>
      <c r="EF2675" s="3"/>
      <c r="EG2675" s="3"/>
      <c r="EH2675" s="3"/>
      <c r="EI2675" s="3"/>
      <c r="EJ2675" s="3"/>
      <c r="EK2675" s="3"/>
      <c r="EL2675" s="3"/>
      <c r="EM2675" s="3"/>
      <c r="EN2675" s="3"/>
    </row>
    <row r="2676" spans="1:144" x14ac:dyDescent="0.2">
      <c r="A2676" s="138"/>
      <c r="B2676" s="3"/>
      <c r="C2676" s="40"/>
      <c r="D2676" s="39"/>
      <c r="E2676" s="45"/>
      <c r="F2676" s="57"/>
      <c r="G2676" s="57"/>
      <c r="H2676" s="3"/>
      <c r="I2676" s="46"/>
      <c r="J2676" s="3"/>
      <c r="K2676" s="40"/>
      <c r="L2676" s="2"/>
      <c r="M2676" s="42"/>
      <c r="N2676" s="4"/>
      <c r="O2676" s="4"/>
      <c r="P2676" s="4"/>
      <c r="Q2676" s="4"/>
      <c r="R2676" s="5"/>
      <c r="S2676" s="3"/>
      <c r="T2676" s="4"/>
      <c r="U2676" s="5"/>
      <c r="V2676" s="5"/>
      <c r="W2676" s="5"/>
      <c r="X2676" s="4"/>
      <c r="Y2676" s="6"/>
      <c r="Z2676" s="4"/>
      <c r="AA2676" s="4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/>
      <c r="BO2676" s="3"/>
      <c r="BP2676" s="3"/>
      <c r="BQ2676" s="3"/>
      <c r="BR2676" s="3"/>
      <c r="BS2676" s="3"/>
      <c r="BT2676" s="3"/>
      <c r="BU2676" s="3"/>
      <c r="BV2676" s="3"/>
      <c r="BW2676" s="3"/>
      <c r="BX2676" s="3"/>
      <c r="BY2676" s="3"/>
      <c r="BZ2676" s="3"/>
      <c r="CA2676" s="3"/>
      <c r="CB2676" s="3"/>
      <c r="CC2676" s="3"/>
      <c r="CD2676" s="3"/>
      <c r="CE2676" s="3"/>
      <c r="CF2676" s="3"/>
      <c r="CG2676" s="3"/>
      <c r="CH2676" s="3"/>
      <c r="CI2676" s="3"/>
      <c r="CJ2676" s="3"/>
      <c r="CK2676" s="3"/>
      <c r="CL2676" s="3"/>
      <c r="CM2676" s="3"/>
      <c r="CN2676" s="3"/>
      <c r="CO2676" s="3"/>
      <c r="CP2676" s="3"/>
      <c r="CQ2676" s="3"/>
      <c r="CR2676" s="3"/>
      <c r="CS2676" s="3"/>
      <c r="CT2676" s="3"/>
      <c r="CU2676" s="3"/>
      <c r="CV2676" s="3"/>
      <c r="CW2676" s="3"/>
      <c r="CX2676" s="3"/>
      <c r="CY2676" s="3"/>
      <c r="CZ2676" s="3"/>
      <c r="DA2676" s="3"/>
      <c r="DB2676" s="3"/>
      <c r="DC2676" s="3"/>
      <c r="DD2676" s="3"/>
      <c r="DE2676" s="3"/>
      <c r="DF2676" s="3"/>
      <c r="DG2676" s="3"/>
      <c r="DH2676" s="3"/>
      <c r="DI2676" s="3"/>
      <c r="DJ2676" s="3"/>
      <c r="DK2676" s="3"/>
      <c r="DL2676" s="3"/>
      <c r="DM2676" s="3"/>
      <c r="DN2676" s="3"/>
      <c r="DO2676" s="3"/>
      <c r="DP2676" s="3"/>
      <c r="DQ2676" s="3"/>
      <c r="DR2676" s="3"/>
      <c r="DS2676" s="3"/>
      <c r="DT2676" s="3"/>
      <c r="DU2676" s="3"/>
      <c r="DV2676" s="3"/>
      <c r="DW2676" s="3"/>
      <c r="DX2676" s="3"/>
      <c r="DY2676" s="3"/>
      <c r="DZ2676" s="3"/>
      <c r="EA2676" s="3"/>
      <c r="EB2676" s="3"/>
      <c r="EC2676" s="3"/>
      <c r="ED2676" s="3"/>
      <c r="EE2676" s="3"/>
      <c r="EF2676" s="3"/>
      <c r="EG2676" s="3"/>
      <c r="EH2676" s="3"/>
      <c r="EI2676" s="3"/>
      <c r="EJ2676" s="3"/>
      <c r="EK2676" s="3"/>
      <c r="EL2676" s="3"/>
      <c r="EM2676" s="3"/>
      <c r="EN2676" s="3"/>
    </row>
    <row r="2677" spans="1:144" x14ac:dyDescent="0.2">
      <c r="A2677" s="138"/>
      <c r="B2677" s="3"/>
      <c r="C2677" s="40"/>
      <c r="D2677" s="39"/>
      <c r="E2677" s="45"/>
      <c r="F2677" s="57"/>
      <c r="G2677" s="57"/>
      <c r="H2677" s="3"/>
      <c r="I2677" s="46"/>
      <c r="J2677" s="3"/>
      <c r="K2677" s="40"/>
      <c r="L2677" s="2"/>
      <c r="M2677" s="42"/>
      <c r="N2677" s="4"/>
      <c r="O2677" s="4"/>
      <c r="P2677" s="4"/>
      <c r="Q2677" s="4"/>
      <c r="R2677" s="5"/>
      <c r="S2677" s="3"/>
      <c r="T2677" s="4"/>
      <c r="U2677" s="5"/>
      <c r="V2677" s="5"/>
      <c r="W2677" s="5"/>
      <c r="X2677" s="4"/>
      <c r="Y2677" s="6"/>
      <c r="Z2677" s="4"/>
      <c r="AA2677" s="4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  <c r="BI2677" s="3"/>
      <c r="BJ2677" s="3"/>
      <c r="BK2677" s="3"/>
      <c r="BL2677" s="3"/>
      <c r="BM2677" s="3"/>
      <c r="BN2677" s="3"/>
      <c r="BO2677" s="3"/>
      <c r="BP2677" s="3"/>
      <c r="BQ2677" s="3"/>
      <c r="BR2677" s="3"/>
      <c r="BS2677" s="3"/>
      <c r="BT2677" s="3"/>
      <c r="BU2677" s="3"/>
      <c r="BV2677" s="3"/>
      <c r="BW2677" s="3"/>
      <c r="BX2677" s="3"/>
      <c r="BY2677" s="3"/>
      <c r="BZ2677" s="3"/>
      <c r="CA2677" s="3"/>
      <c r="CB2677" s="3"/>
      <c r="CC2677" s="3"/>
      <c r="CD2677" s="3"/>
      <c r="CE2677" s="3"/>
      <c r="CF2677" s="3"/>
      <c r="CG2677" s="3"/>
      <c r="CH2677" s="3"/>
      <c r="CI2677" s="3"/>
      <c r="CJ2677" s="3"/>
      <c r="CK2677" s="3"/>
      <c r="CL2677" s="3"/>
      <c r="CM2677" s="3"/>
      <c r="CN2677" s="3"/>
      <c r="CO2677" s="3"/>
      <c r="CP2677" s="3"/>
      <c r="CQ2677" s="3"/>
      <c r="CR2677" s="3"/>
      <c r="CS2677" s="3"/>
      <c r="CT2677" s="3"/>
      <c r="CU2677" s="3"/>
      <c r="CV2677" s="3"/>
      <c r="CW2677" s="3"/>
      <c r="CX2677" s="3"/>
      <c r="CY2677" s="3"/>
      <c r="CZ2677" s="3"/>
      <c r="DA2677" s="3"/>
      <c r="DB2677" s="3"/>
      <c r="DC2677" s="3"/>
      <c r="DD2677" s="3"/>
      <c r="DE2677" s="3"/>
      <c r="DF2677" s="3"/>
      <c r="DG2677" s="3"/>
      <c r="DH2677" s="3"/>
      <c r="DI2677" s="3"/>
      <c r="DJ2677" s="3"/>
      <c r="DK2677" s="3"/>
      <c r="DL2677" s="3"/>
      <c r="DM2677" s="3"/>
      <c r="DN2677" s="3"/>
      <c r="DO2677" s="3"/>
      <c r="DP2677" s="3"/>
      <c r="DQ2677" s="3"/>
      <c r="DR2677" s="3"/>
      <c r="DS2677" s="3"/>
      <c r="DT2677" s="3"/>
      <c r="DU2677" s="3"/>
      <c r="DV2677" s="3"/>
      <c r="DW2677" s="3"/>
      <c r="DX2677" s="3"/>
      <c r="DY2677" s="3"/>
      <c r="DZ2677" s="3"/>
      <c r="EA2677" s="3"/>
      <c r="EB2677" s="3"/>
      <c r="EC2677" s="3"/>
      <c r="ED2677" s="3"/>
      <c r="EE2677" s="3"/>
      <c r="EF2677" s="3"/>
      <c r="EG2677" s="3"/>
      <c r="EH2677" s="3"/>
      <c r="EI2677" s="3"/>
      <c r="EJ2677" s="3"/>
      <c r="EK2677" s="3"/>
      <c r="EL2677" s="3"/>
      <c r="EM2677" s="3"/>
      <c r="EN2677" s="3"/>
    </row>
    <row r="2678" spans="1:144" x14ac:dyDescent="0.2">
      <c r="A2678" s="138"/>
      <c r="B2678" s="3"/>
      <c r="C2678" s="40"/>
      <c r="D2678" s="39"/>
      <c r="E2678" s="45"/>
      <c r="F2678" s="57"/>
      <c r="G2678" s="57"/>
      <c r="H2678" s="3"/>
      <c r="I2678" s="46"/>
      <c r="J2678" s="3"/>
      <c r="K2678" s="40"/>
      <c r="L2678" s="2"/>
      <c r="M2678" s="42"/>
      <c r="N2678" s="4"/>
      <c r="O2678" s="4"/>
      <c r="P2678" s="4"/>
      <c r="Q2678" s="4"/>
      <c r="R2678" s="5"/>
      <c r="S2678" s="3"/>
      <c r="T2678" s="4"/>
      <c r="U2678" s="5"/>
      <c r="V2678" s="5"/>
      <c r="W2678" s="5"/>
      <c r="X2678" s="4"/>
      <c r="Y2678" s="6"/>
      <c r="Z2678" s="4"/>
      <c r="AA2678" s="4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3"/>
      <c r="BH2678" s="3"/>
      <c r="BI2678" s="3"/>
      <c r="BJ2678" s="3"/>
      <c r="BK2678" s="3"/>
      <c r="BL2678" s="3"/>
      <c r="BM2678" s="3"/>
      <c r="BN2678" s="3"/>
      <c r="BO2678" s="3"/>
      <c r="BP2678" s="3"/>
      <c r="BQ2678" s="3"/>
      <c r="BR2678" s="3"/>
      <c r="BS2678" s="3"/>
      <c r="BT2678" s="3"/>
      <c r="BU2678" s="3"/>
      <c r="BV2678" s="3"/>
      <c r="BW2678" s="3"/>
      <c r="BX2678" s="3"/>
      <c r="BY2678" s="3"/>
      <c r="BZ2678" s="3"/>
      <c r="CA2678" s="3"/>
      <c r="CB2678" s="3"/>
      <c r="CC2678" s="3"/>
      <c r="CD2678" s="3"/>
      <c r="CE2678" s="3"/>
      <c r="CF2678" s="3"/>
      <c r="CG2678" s="3"/>
      <c r="CH2678" s="3"/>
      <c r="CI2678" s="3"/>
      <c r="CJ2678" s="3"/>
      <c r="CK2678" s="3"/>
      <c r="CL2678" s="3"/>
      <c r="CM2678" s="3"/>
      <c r="CN2678" s="3"/>
      <c r="CO2678" s="3"/>
      <c r="CP2678" s="3"/>
      <c r="CQ2678" s="3"/>
      <c r="CR2678" s="3"/>
      <c r="CS2678" s="3"/>
      <c r="CT2678" s="3"/>
      <c r="CU2678" s="3"/>
      <c r="CV2678" s="3"/>
      <c r="CW2678" s="3"/>
      <c r="CX2678" s="3"/>
      <c r="CY2678" s="3"/>
      <c r="CZ2678" s="3"/>
      <c r="DA2678" s="3"/>
      <c r="DB2678" s="3"/>
      <c r="DC2678" s="3"/>
      <c r="DD2678" s="3"/>
      <c r="DE2678" s="3"/>
      <c r="DF2678" s="3"/>
      <c r="DG2678" s="3"/>
      <c r="DH2678" s="3"/>
      <c r="DI2678" s="3"/>
      <c r="DJ2678" s="3"/>
      <c r="DK2678" s="3"/>
      <c r="DL2678" s="3"/>
      <c r="DM2678" s="3"/>
      <c r="DN2678" s="3"/>
      <c r="DO2678" s="3"/>
      <c r="DP2678" s="3"/>
      <c r="DQ2678" s="3"/>
      <c r="DR2678" s="3"/>
      <c r="DS2678" s="3"/>
      <c r="DT2678" s="3"/>
      <c r="DU2678" s="3"/>
      <c r="DV2678" s="3"/>
      <c r="DW2678" s="3"/>
      <c r="DX2678" s="3"/>
      <c r="DY2678" s="3"/>
      <c r="DZ2678" s="3"/>
      <c r="EA2678" s="3"/>
      <c r="EB2678" s="3"/>
      <c r="EC2678" s="3"/>
      <c r="ED2678" s="3"/>
      <c r="EE2678" s="3"/>
      <c r="EF2678" s="3"/>
      <c r="EG2678" s="3"/>
      <c r="EH2678" s="3"/>
      <c r="EI2678" s="3"/>
      <c r="EJ2678" s="3"/>
      <c r="EK2678" s="3"/>
      <c r="EL2678" s="3"/>
      <c r="EM2678" s="3"/>
      <c r="EN2678" s="3"/>
    </row>
    <row r="2679" spans="1:144" x14ac:dyDescent="0.2">
      <c r="A2679" s="138"/>
      <c r="B2679" s="3"/>
      <c r="C2679" s="40"/>
      <c r="D2679" s="39"/>
      <c r="E2679" s="45"/>
      <c r="F2679" s="57"/>
      <c r="G2679" s="57"/>
      <c r="H2679" s="3"/>
      <c r="I2679" s="46"/>
      <c r="J2679" s="3"/>
      <c r="K2679" s="40"/>
      <c r="L2679" s="2"/>
      <c r="M2679" s="42"/>
      <c r="N2679" s="4"/>
      <c r="O2679" s="4"/>
      <c r="P2679" s="4"/>
      <c r="Q2679" s="4"/>
      <c r="R2679" s="5"/>
      <c r="S2679" s="3"/>
      <c r="T2679" s="4"/>
      <c r="U2679" s="5"/>
      <c r="V2679" s="5"/>
      <c r="W2679" s="5"/>
      <c r="X2679" s="4"/>
      <c r="Y2679" s="6"/>
      <c r="Z2679" s="4"/>
      <c r="AA2679" s="4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3"/>
      <c r="BH2679" s="3"/>
      <c r="BI2679" s="3"/>
      <c r="BJ2679" s="3"/>
      <c r="BK2679" s="3"/>
      <c r="BL2679" s="3"/>
      <c r="BM2679" s="3"/>
      <c r="BN2679" s="3"/>
      <c r="BO2679" s="3"/>
      <c r="BP2679" s="3"/>
      <c r="BQ2679" s="3"/>
      <c r="BR2679" s="3"/>
      <c r="BS2679" s="3"/>
      <c r="BT2679" s="3"/>
      <c r="BU2679" s="3"/>
      <c r="BV2679" s="3"/>
      <c r="BW2679" s="3"/>
      <c r="BX2679" s="3"/>
      <c r="BY2679" s="3"/>
      <c r="BZ2679" s="3"/>
      <c r="CA2679" s="3"/>
      <c r="CB2679" s="3"/>
      <c r="CC2679" s="3"/>
      <c r="CD2679" s="3"/>
      <c r="CE2679" s="3"/>
      <c r="CF2679" s="3"/>
      <c r="CG2679" s="3"/>
      <c r="CH2679" s="3"/>
      <c r="CI2679" s="3"/>
      <c r="CJ2679" s="3"/>
      <c r="CK2679" s="3"/>
      <c r="CL2679" s="3"/>
      <c r="CM2679" s="3"/>
      <c r="CN2679" s="3"/>
      <c r="CO2679" s="3"/>
      <c r="CP2679" s="3"/>
      <c r="CQ2679" s="3"/>
      <c r="CR2679" s="3"/>
      <c r="CS2679" s="3"/>
      <c r="CT2679" s="3"/>
      <c r="CU2679" s="3"/>
      <c r="CV2679" s="3"/>
      <c r="CW2679" s="3"/>
      <c r="CX2679" s="3"/>
      <c r="CY2679" s="3"/>
      <c r="CZ2679" s="3"/>
      <c r="DA2679" s="3"/>
      <c r="DB2679" s="3"/>
      <c r="DC2679" s="3"/>
      <c r="DD2679" s="3"/>
      <c r="DE2679" s="3"/>
      <c r="DF2679" s="3"/>
      <c r="DG2679" s="3"/>
      <c r="DH2679" s="3"/>
      <c r="DI2679" s="3"/>
      <c r="DJ2679" s="3"/>
      <c r="DK2679" s="3"/>
      <c r="DL2679" s="3"/>
      <c r="DM2679" s="3"/>
      <c r="DN2679" s="3"/>
      <c r="DO2679" s="3"/>
      <c r="DP2679" s="3"/>
      <c r="DQ2679" s="3"/>
      <c r="DR2679" s="3"/>
      <c r="DS2679" s="3"/>
      <c r="DT2679" s="3"/>
      <c r="DU2679" s="3"/>
      <c r="DV2679" s="3"/>
      <c r="DW2679" s="3"/>
      <c r="DX2679" s="3"/>
      <c r="DY2679" s="3"/>
      <c r="DZ2679" s="3"/>
      <c r="EA2679" s="3"/>
      <c r="EB2679" s="3"/>
      <c r="EC2679" s="3"/>
      <c r="ED2679" s="3"/>
      <c r="EE2679" s="3"/>
      <c r="EF2679" s="3"/>
      <c r="EG2679" s="3"/>
      <c r="EH2679" s="3"/>
      <c r="EI2679" s="3"/>
      <c r="EJ2679" s="3"/>
      <c r="EK2679" s="3"/>
      <c r="EL2679" s="3"/>
      <c r="EM2679" s="3"/>
      <c r="EN2679" s="3"/>
    </row>
    <row r="2680" spans="1:144" x14ac:dyDescent="0.2">
      <c r="A2680" s="138"/>
      <c r="B2680" s="3"/>
      <c r="C2680" s="40"/>
      <c r="D2680" s="39"/>
      <c r="E2680" s="45"/>
      <c r="F2680" s="57"/>
      <c r="G2680" s="57"/>
      <c r="H2680" s="3"/>
      <c r="I2680" s="46"/>
      <c r="J2680" s="3"/>
      <c r="K2680" s="40"/>
      <c r="L2680" s="2"/>
      <c r="M2680" s="42"/>
      <c r="N2680" s="4"/>
      <c r="O2680" s="4"/>
      <c r="P2680" s="4"/>
      <c r="Q2680" s="4"/>
      <c r="R2680" s="5"/>
      <c r="S2680" s="3"/>
      <c r="T2680" s="4"/>
      <c r="U2680" s="5"/>
      <c r="V2680" s="5"/>
      <c r="W2680" s="5"/>
      <c r="X2680" s="4"/>
      <c r="Y2680" s="6"/>
      <c r="Z2680" s="4"/>
      <c r="AA2680" s="4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/>
      <c r="BO2680" s="3"/>
      <c r="BP2680" s="3"/>
      <c r="BQ2680" s="3"/>
      <c r="BR2680" s="3"/>
      <c r="BS2680" s="3"/>
      <c r="BT2680" s="3"/>
      <c r="BU2680" s="3"/>
      <c r="BV2680" s="3"/>
      <c r="BW2680" s="3"/>
      <c r="BX2680" s="3"/>
      <c r="BY2680" s="3"/>
      <c r="BZ2680" s="3"/>
      <c r="CA2680" s="3"/>
      <c r="CB2680" s="3"/>
      <c r="CC2680" s="3"/>
      <c r="CD2680" s="3"/>
      <c r="CE2680" s="3"/>
      <c r="CF2680" s="3"/>
      <c r="CG2680" s="3"/>
      <c r="CH2680" s="3"/>
      <c r="CI2680" s="3"/>
      <c r="CJ2680" s="3"/>
      <c r="CK2680" s="3"/>
      <c r="CL2680" s="3"/>
      <c r="CM2680" s="3"/>
      <c r="CN2680" s="3"/>
      <c r="CO2680" s="3"/>
      <c r="CP2680" s="3"/>
      <c r="CQ2680" s="3"/>
      <c r="CR2680" s="3"/>
      <c r="CS2680" s="3"/>
      <c r="CT2680" s="3"/>
      <c r="CU2680" s="3"/>
      <c r="CV2680" s="3"/>
      <c r="CW2680" s="3"/>
      <c r="CX2680" s="3"/>
      <c r="CY2680" s="3"/>
      <c r="CZ2680" s="3"/>
      <c r="DA2680" s="3"/>
      <c r="DB2680" s="3"/>
      <c r="DC2680" s="3"/>
      <c r="DD2680" s="3"/>
      <c r="DE2680" s="3"/>
      <c r="DF2680" s="3"/>
      <c r="DG2680" s="3"/>
      <c r="DH2680" s="3"/>
      <c r="DI2680" s="3"/>
      <c r="DJ2680" s="3"/>
      <c r="DK2680" s="3"/>
      <c r="DL2680" s="3"/>
      <c r="DM2680" s="3"/>
      <c r="DN2680" s="3"/>
      <c r="DO2680" s="3"/>
      <c r="DP2680" s="3"/>
      <c r="DQ2680" s="3"/>
      <c r="DR2680" s="3"/>
      <c r="DS2680" s="3"/>
      <c r="DT2680" s="3"/>
      <c r="DU2680" s="3"/>
      <c r="DV2680" s="3"/>
      <c r="DW2680" s="3"/>
      <c r="DX2680" s="3"/>
      <c r="DY2680" s="3"/>
      <c r="DZ2680" s="3"/>
      <c r="EA2680" s="3"/>
      <c r="EB2680" s="3"/>
      <c r="EC2680" s="3"/>
      <c r="ED2680" s="3"/>
      <c r="EE2680" s="3"/>
      <c r="EF2680" s="3"/>
      <c r="EG2680" s="3"/>
      <c r="EH2680" s="3"/>
      <c r="EI2680" s="3"/>
      <c r="EJ2680" s="3"/>
      <c r="EK2680" s="3"/>
      <c r="EL2680" s="3"/>
      <c r="EM2680" s="3"/>
      <c r="EN2680" s="3"/>
    </row>
    <row r="2681" spans="1:144" x14ac:dyDescent="0.2">
      <c r="A2681" s="138"/>
      <c r="B2681" s="3"/>
      <c r="C2681" s="40"/>
      <c r="D2681" s="39"/>
      <c r="E2681" s="45"/>
      <c r="F2681" s="57"/>
      <c r="G2681" s="57"/>
      <c r="H2681" s="3"/>
      <c r="I2681" s="46"/>
      <c r="J2681" s="3"/>
      <c r="K2681" s="40"/>
      <c r="L2681" s="2"/>
      <c r="M2681" s="42"/>
      <c r="N2681" s="4"/>
      <c r="O2681" s="4"/>
      <c r="P2681" s="4"/>
      <c r="Q2681" s="4"/>
      <c r="R2681" s="5"/>
      <c r="S2681" s="3"/>
      <c r="T2681" s="4"/>
      <c r="U2681" s="5"/>
      <c r="V2681" s="5"/>
      <c r="W2681" s="5"/>
      <c r="X2681" s="4"/>
      <c r="Y2681" s="6"/>
      <c r="Z2681" s="4"/>
      <c r="AA2681" s="4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/>
      <c r="BO2681" s="3"/>
      <c r="BP2681" s="3"/>
      <c r="BQ2681" s="3"/>
      <c r="BR2681" s="3"/>
      <c r="BS2681" s="3"/>
      <c r="BT2681" s="3"/>
      <c r="BU2681" s="3"/>
      <c r="BV2681" s="3"/>
      <c r="BW2681" s="3"/>
      <c r="BX2681" s="3"/>
      <c r="BY2681" s="3"/>
      <c r="BZ2681" s="3"/>
      <c r="CA2681" s="3"/>
      <c r="CB2681" s="3"/>
      <c r="CC2681" s="3"/>
      <c r="CD2681" s="3"/>
      <c r="CE2681" s="3"/>
      <c r="CF2681" s="3"/>
      <c r="CG2681" s="3"/>
      <c r="CH2681" s="3"/>
      <c r="CI2681" s="3"/>
      <c r="CJ2681" s="3"/>
      <c r="CK2681" s="3"/>
      <c r="CL2681" s="3"/>
      <c r="CM2681" s="3"/>
      <c r="CN2681" s="3"/>
      <c r="CO2681" s="3"/>
      <c r="CP2681" s="3"/>
      <c r="CQ2681" s="3"/>
      <c r="CR2681" s="3"/>
      <c r="CS2681" s="3"/>
      <c r="CT2681" s="3"/>
      <c r="CU2681" s="3"/>
      <c r="CV2681" s="3"/>
      <c r="CW2681" s="3"/>
      <c r="CX2681" s="3"/>
      <c r="CY2681" s="3"/>
      <c r="CZ2681" s="3"/>
      <c r="DA2681" s="3"/>
      <c r="DB2681" s="3"/>
      <c r="DC2681" s="3"/>
      <c r="DD2681" s="3"/>
      <c r="DE2681" s="3"/>
      <c r="DF2681" s="3"/>
      <c r="DG2681" s="3"/>
      <c r="DH2681" s="3"/>
      <c r="DI2681" s="3"/>
      <c r="DJ2681" s="3"/>
      <c r="DK2681" s="3"/>
      <c r="DL2681" s="3"/>
      <c r="DM2681" s="3"/>
      <c r="DN2681" s="3"/>
      <c r="DO2681" s="3"/>
      <c r="DP2681" s="3"/>
      <c r="DQ2681" s="3"/>
      <c r="DR2681" s="3"/>
      <c r="DS2681" s="3"/>
      <c r="DT2681" s="3"/>
      <c r="DU2681" s="3"/>
      <c r="DV2681" s="3"/>
      <c r="DW2681" s="3"/>
      <c r="DX2681" s="3"/>
      <c r="DY2681" s="3"/>
      <c r="DZ2681" s="3"/>
      <c r="EA2681" s="3"/>
      <c r="EB2681" s="3"/>
      <c r="EC2681" s="3"/>
      <c r="ED2681" s="3"/>
      <c r="EE2681" s="3"/>
      <c r="EF2681" s="3"/>
      <c r="EG2681" s="3"/>
      <c r="EH2681" s="3"/>
      <c r="EI2681" s="3"/>
      <c r="EJ2681" s="3"/>
      <c r="EK2681" s="3"/>
      <c r="EL2681" s="3"/>
      <c r="EM2681" s="3"/>
      <c r="EN2681" s="3"/>
    </row>
    <row r="2682" spans="1:144" x14ac:dyDescent="0.2">
      <c r="A2682" s="138"/>
      <c r="B2682" s="3"/>
      <c r="C2682" s="40"/>
      <c r="D2682" s="39"/>
      <c r="E2682" s="45"/>
      <c r="F2682" s="57"/>
      <c r="G2682" s="57"/>
      <c r="H2682" s="3"/>
      <c r="I2682" s="46"/>
      <c r="J2682" s="3"/>
      <c r="K2682" s="40"/>
      <c r="L2682" s="2"/>
      <c r="M2682" s="42"/>
      <c r="N2682" s="4"/>
      <c r="O2682" s="4"/>
      <c r="P2682" s="4"/>
      <c r="Q2682" s="4"/>
      <c r="R2682" s="5"/>
      <c r="S2682" s="3"/>
      <c r="T2682" s="4"/>
      <c r="U2682" s="5"/>
      <c r="V2682" s="5"/>
      <c r="W2682" s="5"/>
      <c r="X2682" s="4"/>
      <c r="Y2682" s="6"/>
      <c r="Z2682" s="4"/>
      <c r="AA2682" s="4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3"/>
      <c r="BH2682" s="3"/>
      <c r="BI2682" s="3"/>
      <c r="BJ2682" s="3"/>
      <c r="BK2682" s="3"/>
      <c r="BL2682" s="3"/>
      <c r="BM2682" s="3"/>
      <c r="BN2682" s="3"/>
      <c r="BO2682" s="3"/>
      <c r="BP2682" s="3"/>
      <c r="BQ2682" s="3"/>
      <c r="BR2682" s="3"/>
      <c r="BS2682" s="3"/>
      <c r="BT2682" s="3"/>
      <c r="BU2682" s="3"/>
      <c r="BV2682" s="3"/>
      <c r="BW2682" s="3"/>
      <c r="BX2682" s="3"/>
      <c r="BY2682" s="3"/>
      <c r="BZ2682" s="3"/>
      <c r="CA2682" s="3"/>
      <c r="CB2682" s="3"/>
      <c r="CC2682" s="3"/>
      <c r="CD2682" s="3"/>
      <c r="CE2682" s="3"/>
      <c r="CF2682" s="3"/>
      <c r="CG2682" s="3"/>
      <c r="CH2682" s="3"/>
      <c r="CI2682" s="3"/>
      <c r="CJ2682" s="3"/>
      <c r="CK2682" s="3"/>
      <c r="CL2682" s="3"/>
      <c r="CM2682" s="3"/>
      <c r="CN2682" s="3"/>
      <c r="CO2682" s="3"/>
      <c r="CP2682" s="3"/>
      <c r="CQ2682" s="3"/>
      <c r="CR2682" s="3"/>
      <c r="CS2682" s="3"/>
      <c r="CT2682" s="3"/>
      <c r="CU2682" s="3"/>
      <c r="CV2682" s="3"/>
      <c r="CW2682" s="3"/>
      <c r="CX2682" s="3"/>
      <c r="CY2682" s="3"/>
      <c r="CZ2682" s="3"/>
      <c r="DA2682" s="3"/>
      <c r="DB2682" s="3"/>
      <c r="DC2682" s="3"/>
      <c r="DD2682" s="3"/>
      <c r="DE2682" s="3"/>
      <c r="DF2682" s="3"/>
      <c r="DG2682" s="3"/>
      <c r="DH2682" s="3"/>
      <c r="DI2682" s="3"/>
      <c r="DJ2682" s="3"/>
      <c r="DK2682" s="3"/>
      <c r="DL2682" s="3"/>
      <c r="DM2682" s="3"/>
      <c r="DN2682" s="3"/>
      <c r="DO2682" s="3"/>
      <c r="DP2682" s="3"/>
      <c r="DQ2682" s="3"/>
      <c r="DR2682" s="3"/>
      <c r="DS2682" s="3"/>
      <c r="DT2682" s="3"/>
      <c r="DU2682" s="3"/>
      <c r="DV2682" s="3"/>
      <c r="DW2682" s="3"/>
      <c r="DX2682" s="3"/>
      <c r="DY2682" s="3"/>
      <c r="DZ2682" s="3"/>
      <c r="EA2682" s="3"/>
      <c r="EB2682" s="3"/>
      <c r="EC2682" s="3"/>
      <c r="ED2682" s="3"/>
      <c r="EE2682" s="3"/>
      <c r="EF2682" s="3"/>
      <c r="EG2682" s="3"/>
      <c r="EH2682" s="3"/>
      <c r="EI2682" s="3"/>
      <c r="EJ2682" s="3"/>
      <c r="EK2682" s="3"/>
      <c r="EL2682" s="3"/>
      <c r="EM2682" s="3"/>
      <c r="EN2682" s="3"/>
    </row>
    <row r="2683" spans="1:144" x14ac:dyDescent="0.2">
      <c r="A2683" s="138"/>
      <c r="B2683" s="3"/>
      <c r="C2683" s="40"/>
      <c r="D2683" s="39"/>
      <c r="E2683" s="45"/>
      <c r="F2683" s="57"/>
      <c r="G2683" s="57"/>
      <c r="H2683" s="3"/>
      <c r="I2683" s="46"/>
      <c r="J2683" s="3"/>
      <c r="K2683" s="40"/>
      <c r="L2683" s="2"/>
      <c r="M2683" s="42"/>
      <c r="N2683" s="4"/>
      <c r="O2683" s="4"/>
      <c r="P2683" s="4"/>
      <c r="Q2683" s="4"/>
      <c r="R2683" s="5"/>
      <c r="S2683" s="3"/>
      <c r="T2683" s="4"/>
      <c r="U2683" s="5"/>
      <c r="V2683" s="5"/>
      <c r="W2683" s="5"/>
      <c r="X2683" s="4"/>
      <c r="Y2683" s="6"/>
      <c r="Z2683" s="4"/>
      <c r="AA2683" s="4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/>
      <c r="BO2683" s="3"/>
      <c r="BP2683" s="3"/>
      <c r="BQ2683" s="3"/>
      <c r="BR2683" s="3"/>
      <c r="BS2683" s="3"/>
      <c r="BT2683" s="3"/>
      <c r="BU2683" s="3"/>
      <c r="BV2683" s="3"/>
      <c r="BW2683" s="3"/>
      <c r="BX2683" s="3"/>
      <c r="BY2683" s="3"/>
      <c r="BZ2683" s="3"/>
      <c r="CA2683" s="3"/>
      <c r="CB2683" s="3"/>
      <c r="CC2683" s="3"/>
      <c r="CD2683" s="3"/>
      <c r="CE2683" s="3"/>
      <c r="CF2683" s="3"/>
      <c r="CG2683" s="3"/>
      <c r="CH2683" s="3"/>
      <c r="CI2683" s="3"/>
      <c r="CJ2683" s="3"/>
      <c r="CK2683" s="3"/>
      <c r="CL2683" s="3"/>
      <c r="CM2683" s="3"/>
      <c r="CN2683" s="3"/>
      <c r="CO2683" s="3"/>
      <c r="CP2683" s="3"/>
      <c r="CQ2683" s="3"/>
      <c r="CR2683" s="3"/>
      <c r="CS2683" s="3"/>
      <c r="CT2683" s="3"/>
      <c r="CU2683" s="3"/>
      <c r="CV2683" s="3"/>
      <c r="CW2683" s="3"/>
      <c r="CX2683" s="3"/>
      <c r="CY2683" s="3"/>
      <c r="CZ2683" s="3"/>
      <c r="DA2683" s="3"/>
      <c r="DB2683" s="3"/>
      <c r="DC2683" s="3"/>
      <c r="DD2683" s="3"/>
      <c r="DE2683" s="3"/>
      <c r="DF2683" s="3"/>
      <c r="DG2683" s="3"/>
      <c r="DH2683" s="3"/>
      <c r="DI2683" s="3"/>
      <c r="DJ2683" s="3"/>
      <c r="DK2683" s="3"/>
      <c r="DL2683" s="3"/>
      <c r="DM2683" s="3"/>
      <c r="DN2683" s="3"/>
      <c r="DO2683" s="3"/>
      <c r="DP2683" s="3"/>
      <c r="DQ2683" s="3"/>
      <c r="DR2683" s="3"/>
      <c r="DS2683" s="3"/>
      <c r="DT2683" s="3"/>
      <c r="DU2683" s="3"/>
      <c r="DV2683" s="3"/>
      <c r="DW2683" s="3"/>
      <c r="DX2683" s="3"/>
      <c r="DY2683" s="3"/>
      <c r="DZ2683" s="3"/>
      <c r="EA2683" s="3"/>
      <c r="EB2683" s="3"/>
      <c r="EC2683" s="3"/>
      <c r="ED2683" s="3"/>
      <c r="EE2683" s="3"/>
      <c r="EF2683" s="3"/>
      <c r="EG2683" s="3"/>
      <c r="EH2683" s="3"/>
      <c r="EI2683" s="3"/>
      <c r="EJ2683" s="3"/>
      <c r="EK2683" s="3"/>
      <c r="EL2683" s="3"/>
      <c r="EM2683" s="3"/>
      <c r="EN2683" s="3"/>
    </row>
    <row r="2684" spans="1:144" x14ac:dyDescent="0.2">
      <c r="A2684" s="138"/>
      <c r="B2684" s="3"/>
      <c r="C2684" s="40"/>
      <c r="D2684" s="39"/>
      <c r="E2684" s="45"/>
      <c r="F2684" s="57"/>
      <c r="G2684" s="57"/>
      <c r="H2684" s="3"/>
      <c r="I2684" s="46"/>
      <c r="J2684" s="3"/>
      <c r="K2684" s="40"/>
      <c r="L2684" s="2"/>
      <c r="M2684" s="42"/>
      <c r="N2684" s="4"/>
      <c r="O2684" s="4"/>
      <c r="P2684" s="4"/>
      <c r="Q2684" s="4"/>
      <c r="R2684" s="5"/>
      <c r="S2684" s="3"/>
      <c r="T2684" s="4"/>
      <c r="U2684" s="5"/>
      <c r="V2684" s="5"/>
      <c r="W2684" s="5"/>
      <c r="X2684" s="4"/>
      <c r="Y2684" s="6"/>
      <c r="Z2684" s="4"/>
      <c r="AA2684" s="4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3"/>
      <c r="BH2684" s="3"/>
      <c r="BI2684" s="3"/>
      <c r="BJ2684" s="3"/>
      <c r="BK2684" s="3"/>
      <c r="BL2684" s="3"/>
      <c r="BM2684" s="3"/>
      <c r="BN2684" s="3"/>
      <c r="BO2684" s="3"/>
      <c r="BP2684" s="3"/>
      <c r="BQ2684" s="3"/>
      <c r="BR2684" s="3"/>
      <c r="BS2684" s="3"/>
      <c r="BT2684" s="3"/>
      <c r="BU2684" s="3"/>
      <c r="BV2684" s="3"/>
      <c r="BW2684" s="3"/>
      <c r="BX2684" s="3"/>
      <c r="BY2684" s="3"/>
      <c r="BZ2684" s="3"/>
      <c r="CA2684" s="3"/>
      <c r="CB2684" s="3"/>
      <c r="CC2684" s="3"/>
      <c r="CD2684" s="3"/>
      <c r="CE2684" s="3"/>
      <c r="CF2684" s="3"/>
      <c r="CG2684" s="3"/>
      <c r="CH2684" s="3"/>
      <c r="CI2684" s="3"/>
      <c r="CJ2684" s="3"/>
      <c r="CK2684" s="3"/>
      <c r="CL2684" s="3"/>
      <c r="CM2684" s="3"/>
      <c r="CN2684" s="3"/>
      <c r="CO2684" s="3"/>
      <c r="CP2684" s="3"/>
      <c r="CQ2684" s="3"/>
      <c r="CR2684" s="3"/>
      <c r="CS2684" s="3"/>
      <c r="CT2684" s="3"/>
      <c r="CU2684" s="3"/>
      <c r="CV2684" s="3"/>
      <c r="CW2684" s="3"/>
      <c r="CX2684" s="3"/>
      <c r="CY2684" s="3"/>
      <c r="CZ2684" s="3"/>
      <c r="DA2684" s="3"/>
      <c r="DB2684" s="3"/>
      <c r="DC2684" s="3"/>
      <c r="DD2684" s="3"/>
      <c r="DE2684" s="3"/>
      <c r="DF2684" s="3"/>
      <c r="DG2684" s="3"/>
      <c r="DH2684" s="3"/>
      <c r="DI2684" s="3"/>
      <c r="DJ2684" s="3"/>
      <c r="DK2684" s="3"/>
      <c r="DL2684" s="3"/>
      <c r="DM2684" s="3"/>
      <c r="DN2684" s="3"/>
      <c r="DO2684" s="3"/>
      <c r="DP2684" s="3"/>
      <c r="DQ2684" s="3"/>
      <c r="DR2684" s="3"/>
      <c r="DS2684" s="3"/>
      <c r="DT2684" s="3"/>
      <c r="DU2684" s="3"/>
      <c r="DV2684" s="3"/>
      <c r="DW2684" s="3"/>
      <c r="DX2684" s="3"/>
      <c r="DY2684" s="3"/>
      <c r="DZ2684" s="3"/>
      <c r="EA2684" s="3"/>
      <c r="EB2684" s="3"/>
      <c r="EC2684" s="3"/>
      <c r="ED2684" s="3"/>
      <c r="EE2684" s="3"/>
      <c r="EF2684" s="3"/>
      <c r="EG2684" s="3"/>
      <c r="EH2684" s="3"/>
      <c r="EI2684" s="3"/>
      <c r="EJ2684" s="3"/>
      <c r="EK2684" s="3"/>
      <c r="EL2684" s="3"/>
      <c r="EM2684" s="3"/>
      <c r="EN2684" s="3"/>
    </row>
    <row r="2685" spans="1:144" x14ac:dyDescent="0.2">
      <c r="A2685" s="138"/>
      <c r="B2685" s="3"/>
      <c r="C2685" s="40"/>
      <c r="D2685" s="39"/>
      <c r="E2685" s="45"/>
      <c r="F2685" s="57"/>
      <c r="G2685" s="57"/>
      <c r="H2685" s="3"/>
      <c r="I2685" s="46"/>
      <c r="J2685" s="3"/>
      <c r="K2685" s="40"/>
      <c r="L2685" s="2"/>
      <c r="M2685" s="42"/>
      <c r="N2685" s="4"/>
      <c r="O2685" s="4"/>
      <c r="P2685" s="4"/>
      <c r="Q2685" s="4"/>
      <c r="R2685" s="5"/>
      <c r="S2685" s="3"/>
      <c r="T2685" s="4"/>
      <c r="U2685" s="5"/>
      <c r="V2685" s="5"/>
      <c r="W2685" s="5"/>
      <c r="X2685" s="4"/>
      <c r="Y2685" s="6"/>
      <c r="Z2685" s="4"/>
      <c r="AA2685" s="4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/>
      <c r="BO2685" s="3"/>
      <c r="BP2685" s="3"/>
      <c r="BQ2685" s="3"/>
      <c r="BR2685" s="3"/>
      <c r="BS2685" s="3"/>
      <c r="BT2685" s="3"/>
      <c r="BU2685" s="3"/>
      <c r="BV2685" s="3"/>
      <c r="BW2685" s="3"/>
      <c r="BX2685" s="3"/>
      <c r="BY2685" s="3"/>
      <c r="BZ2685" s="3"/>
      <c r="CA2685" s="3"/>
      <c r="CB2685" s="3"/>
      <c r="CC2685" s="3"/>
      <c r="CD2685" s="3"/>
      <c r="CE2685" s="3"/>
      <c r="CF2685" s="3"/>
      <c r="CG2685" s="3"/>
      <c r="CH2685" s="3"/>
      <c r="CI2685" s="3"/>
      <c r="CJ2685" s="3"/>
      <c r="CK2685" s="3"/>
      <c r="CL2685" s="3"/>
      <c r="CM2685" s="3"/>
      <c r="CN2685" s="3"/>
      <c r="CO2685" s="3"/>
      <c r="CP2685" s="3"/>
      <c r="CQ2685" s="3"/>
      <c r="CR2685" s="3"/>
      <c r="CS2685" s="3"/>
      <c r="CT2685" s="3"/>
      <c r="CU2685" s="3"/>
      <c r="CV2685" s="3"/>
      <c r="CW2685" s="3"/>
      <c r="CX2685" s="3"/>
      <c r="CY2685" s="3"/>
      <c r="CZ2685" s="3"/>
      <c r="DA2685" s="3"/>
      <c r="DB2685" s="3"/>
      <c r="DC2685" s="3"/>
      <c r="DD2685" s="3"/>
      <c r="DE2685" s="3"/>
      <c r="DF2685" s="3"/>
      <c r="DG2685" s="3"/>
      <c r="DH2685" s="3"/>
      <c r="DI2685" s="3"/>
      <c r="DJ2685" s="3"/>
      <c r="DK2685" s="3"/>
      <c r="DL2685" s="3"/>
      <c r="DM2685" s="3"/>
      <c r="DN2685" s="3"/>
      <c r="DO2685" s="3"/>
      <c r="DP2685" s="3"/>
      <c r="DQ2685" s="3"/>
      <c r="DR2685" s="3"/>
      <c r="DS2685" s="3"/>
      <c r="DT2685" s="3"/>
      <c r="DU2685" s="3"/>
      <c r="DV2685" s="3"/>
      <c r="DW2685" s="3"/>
      <c r="DX2685" s="3"/>
      <c r="DY2685" s="3"/>
      <c r="DZ2685" s="3"/>
      <c r="EA2685" s="3"/>
      <c r="EB2685" s="3"/>
      <c r="EC2685" s="3"/>
      <c r="ED2685" s="3"/>
      <c r="EE2685" s="3"/>
      <c r="EF2685" s="3"/>
      <c r="EG2685" s="3"/>
      <c r="EH2685" s="3"/>
      <c r="EI2685" s="3"/>
      <c r="EJ2685" s="3"/>
      <c r="EK2685" s="3"/>
      <c r="EL2685" s="3"/>
      <c r="EM2685" s="3"/>
      <c r="EN2685" s="3"/>
    </row>
    <row r="2686" spans="1:144" x14ac:dyDescent="0.2">
      <c r="A2686" s="138"/>
      <c r="B2686" s="3"/>
      <c r="C2686" s="40"/>
      <c r="D2686" s="39"/>
      <c r="E2686" s="45"/>
      <c r="F2686" s="57"/>
      <c r="G2686" s="57"/>
      <c r="H2686" s="3"/>
      <c r="I2686" s="46"/>
      <c r="J2686" s="3"/>
      <c r="K2686" s="40"/>
      <c r="L2686" s="2"/>
      <c r="M2686" s="42"/>
      <c r="N2686" s="4"/>
      <c r="O2686" s="4"/>
      <c r="P2686" s="4"/>
      <c r="Q2686" s="4"/>
      <c r="R2686" s="5"/>
      <c r="S2686" s="3"/>
      <c r="T2686" s="4"/>
      <c r="U2686" s="5"/>
      <c r="V2686" s="5"/>
      <c r="W2686" s="5"/>
      <c r="X2686" s="4"/>
      <c r="Y2686" s="6"/>
      <c r="Z2686" s="4"/>
      <c r="AA2686" s="4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  <c r="BI2686" s="3"/>
      <c r="BJ2686" s="3"/>
      <c r="BK2686" s="3"/>
      <c r="BL2686" s="3"/>
      <c r="BM2686" s="3"/>
      <c r="BN2686" s="3"/>
      <c r="BO2686" s="3"/>
      <c r="BP2686" s="3"/>
      <c r="BQ2686" s="3"/>
      <c r="BR2686" s="3"/>
      <c r="BS2686" s="3"/>
      <c r="BT2686" s="3"/>
      <c r="BU2686" s="3"/>
      <c r="BV2686" s="3"/>
      <c r="BW2686" s="3"/>
      <c r="BX2686" s="3"/>
      <c r="BY2686" s="3"/>
      <c r="BZ2686" s="3"/>
      <c r="CA2686" s="3"/>
      <c r="CB2686" s="3"/>
      <c r="CC2686" s="3"/>
      <c r="CD2686" s="3"/>
      <c r="CE2686" s="3"/>
      <c r="CF2686" s="3"/>
      <c r="CG2686" s="3"/>
      <c r="CH2686" s="3"/>
      <c r="CI2686" s="3"/>
      <c r="CJ2686" s="3"/>
      <c r="CK2686" s="3"/>
      <c r="CL2686" s="3"/>
      <c r="CM2686" s="3"/>
      <c r="CN2686" s="3"/>
      <c r="CO2686" s="3"/>
      <c r="CP2686" s="3"/>
      <c r="CQ2686" s="3"/>
      <c r="CR2686" s="3"/>
      <c r="CS2686" s="3"/>
      <c r="CT2686" s="3"/>
      <c r="CU2686" s="3"/>
      <c r="CV2686" s="3"/>
      <c r="CW2686" s="3"/>
      <c r="CX2686" s="3"/>
      <c r="CY2686" s="3"/>
      <c r="CZ2686" s="3"/>
      <c r="DA2686" s="3"/>
      <c r="DB2686" s="3"/>
      <c r="DC2686" s="3"/>
      <c r="DD2686" s="3"/>
      <c r="DE2686" s="3"/>
      <c r="DF2686" s="3"/>
      <c r="DG2686" s="3"/>
      <c r="DH2686" s="3"/>
      <c r="DI2686" s="3"/>
      <c r="DJ2686" s="3"/>
      <c r="DK2686" s="3"/>
      <c r="DL2686" s="3"/>
      <c r="DM2686" s="3"/>
      <c r="DN2686" s="3"/>
      <c r="DO2686" s="3"/>
      <c r="DP2686" s="3"/>
      <c r="DQ2686" s="3"/>
      <c r="DR2686" s="3"/>
      <c r="DS2686" s="3"/>
      <c r="DT2686" s="3"/>
      <c r="DU2686" s="3"/>
      <c r="DV2686" s="3"/>
      <c r="DW2686" s="3"/>
      <c r="DX2686" s="3"/>
      <c r="DY2686" s="3"/>
      <c r="DZ2686" s="3"/>
      <c r="EA2686" s="3"/>
      <c r="EB2686" s="3"/>
      <c r="EC2686" s="3"/>
      <c r="ED2686" s="3"/>
      <c r="EE2686" s="3"/>
      <c r="EF2686" s="3"/>
      <c r="EG2686" s="3"/>
      <c r="EH2686" s="3"/>
      <c r="EI2686" s="3"/>
      <c r="EJ2686" s="3"/>
      <c r="EK2686" s="3"/>
      <c r="EL2686" s="3"/>
      <c r="EM2686" s="3"/>
      <c r="EN2686" s="3"/>
    </row>
    <row r="2687" spans="1:144" x14ac:dyDescent="0.2">
      <c r="A2687" s="138"/>
      <c r="B2687" s="3"/>
      <c r="C2687" s="40"/>
      <c r="D2687" s="39"/>
      <c r="E2687" s="45"/>
      <c r="F2687" s="57"/>
      <c r="G2687" s="57"/>
      <c r="H2687" s="3"/>
      <c r="I2687" s="46"/>
      <c r="J2687" s="3"/>
      <c r="K2687" s="40"/>
      <c r="L2687" s="2"/>
      <c r="M2687" s="42"/>
      <c r="N2687" s="4"/>
      <c r="O2687" s="4"/>
      <c r="P2687" s="4"/>
      <c r="Q2687" s="4"/>
      <c r="R2687" s="5"/>
      <c r="S2687" s="3"/>
      <c r="T2687" s="4"/>
      <c r="U2687" s="5"/>
      <c r="V2687" s="5"/>
      <c r="W2687" s="5"/>
      <c r="X2687" s="4"/>
      <c r="Y2687" s="6"/>
      <c r="Z2687" s="4"/>
      <c r="AA2687" s="4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  <c r="BI2687" s="3"/>
      <c r="BJ2687" s="3"/>
      <c r="BK2687" s="3"/>
      <c r="BL2687" s="3"/>
      <c r="BM2687" s="3"/>
      <c r="BN2687" s="3"/>
      <c r="BO2687" s="3"/>
      <c r="BP2687" s="3"/>
      <c r="BQ2687" s="3"/>
      <c r="BR2687" s="3"/>
      <c r="BS2687" s="3"/>
      <c r="BT2687" s="3"/>
      <c r="BU2687" s="3"/>
      <c r="BV2687" s="3"/>
      <c r="BW2687" s="3"/>
      <c r="BX2687" s="3"/>
      <c r="BY2687" s="3"/>
      <c r="BZ2687" s="3"/>
      <c r="CA2687" s="3"/>
      <c r="CB2687" s="3"/>
      <c r="CC2687" s="3"/>
      <c r="CD2687" s="3"/>
      <c r="CE2687" s="3"/>
      <c r="CF2687" s="3"/>
      <c r="CG2687" s="3"/>
      <c r="CH2687" s="3"/>
      <c r="CI2687" s="3"/>
      <c r="CJ2687" s="3"/>
      <c r="CK2687" s="3"/>
      <c r="CL2687" s="3"/>
      <c r="CM2687" s="3"/>
      <c r="CN2687" s="3"/>
      <c r="CO2687" s="3"/>
      <c r="CP2687" s="3"/>
      <c r="CQ2687" s="3"/>
      <c r="CR2687" s="3"/>
      <c r="CS2687" s="3"/>
      <c r="CT2687" s="3"/>
      <c r="CU2687" s="3"/>
      <c r="CV2687" s="3"/>
      <c r="CW2687" s="3"/>
      <c r="CX2687" s="3"/>
      <c r="CY2687" s="3"/>
      <c r="CZ2687" s="3"/>
      <c r="DA2687" s="3"/>
      <c r="DB2687" s="3"/>
      <c r="DC2687" s="3"/>
      <c r="DD2687" s="3"/>
      <c r="DE2687" s="3"/>
      <c r="DF2687" s="3"/>
      <c r="DG2687" s="3"/>
      <c r="DH2687" s="3"/>
      <c r="DI2687" s="3"/>
      <c r="DJ2687" s="3"/>
      <c r="DK2687" s="3"/>
      <c r="DL2687" s="3"/>
      <c r="DM2687" s="3"/>
      <c r="DN2687" s="3"/>
      <c r="DO2687" s="3"/>
      <c r="DP2687" s="3"/>
      <c r="DQ2687" s="3"/>
      <c r="DR2687" s="3"/>
      <c r="DS2687" s="3"/>
      <c r="DT2687" s="3"/>
      <c r="DU2687" s="3"/>
      <c r="DV2687" s="3"/>
      <c r="DW2687" s="3"/>
      <c r="DX2687" s="3"/>
      <c r="DY2687" s="3"/>
      <c r="DZ2687" s="3"/>
      <c r="EA2687" s="3"/>
      <c r="EB2687" s="3"/>
      <c r="EC2687" s="3"/>
      <c r="ED2687" s="3"/>
      <c r="EE2687" s="3"/>
      <c r="EF2687" s="3"/>
      <c r="EG2687" s="3"/>
      <c r="EH2687" s="3"/>
      <c r="EI2687" s="3"/>
      <c r="EJ2687" s="3"/>
      <c r="EK2687" s="3"/>
      <c r="EL2687" s="3"/>
      <c r="EM2687" s="3"/>
      <c r="EN2687" s="3"/>
    </row>
    <row r="2688" spans="1:144" x14ac:dyDescent="0.2">
      <c r="A2688" s="138"/>
      <c r="B2688" s="3"/>
      <c r="C2688" s="40"/>
      <c r="D2688" s="39"/>
      <c r="E2688" s="45"/>
      <c r="F2688" s="57"/>
      <c r="G2688" s="57"/>
      <c r="H2688" s="3"/>
      <c r="I2688" s="46"/>
      <c r="J2688" s="3"/>
      <c r="K2688" s="40"/>
      <c r="L2688" s="2"/>
      <c r="M2688" s="42"/>
      <c r="N2688" s="4"/>
      <c r="O2688" s="4"/>
      <c r="P2688" s="4"/>
      <c r="Q2688" s="4"/>
      <c r="R2688" s="5"/>
      <c r="S2688" s="3"/>
      <c r="T2688" s="4"/>
      <c r="U2688" s="5"/>
      <c r="V2688" s="5"/>
      <c r="W2688" s="5"/>
      <c r="X2688" s="4"/>
      <c r="Y2688" s="6"/>
      <c r="Z2688" s="4"/>
      <c r="AA2688" s="4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/>
      <c r="BO2688" s="3"/>
      <c r="BP2688" s="3"/>
      <c r="BQ2688" s="3"/>
      <c r="BR2688" s="3"/>
      <c r="BS2688" s="3"/>
      <c r="BT2688" s="3"/>
      <c r="BU2688" s="3"/>
      <c r="BV2688" s="3"/>
      <c r="BW2688" s="3"/>
      <c r="BX2688" s="3"/>
      <c r="BY2688" s="3"/>
      <c r="BZ2688" s="3"/>
      <c r="CA2688" s="3"/>
      <c r="CB2688" s="3"/>
      <c r="CC2688" s="3"/>
      <c r="CD2688" s="3"/>
      <c r="CE2688" s="3"/>
      <c r="CF2688" s="3"/>
      <c r="CG2688" s="3"/>
      <c r="CH2688" s="3"/>
      <c r="CI2688" s="3"/>
      <c r="CJ2688" s="3"/>
      <c r="CK2688" s="3"/>
      <c r="CL2688" s="3"/>
      <c r="CM2688" s="3"/>
      <c r="CN2688" s="3"/>
      <c r="CO2688" s="3"/>
      <c r="CP2688" s="3"/>
      <c r="CQ2688" s="3"/>
      <c r="CR2688" s="3"/>
      <c r="CS2688" s="3"/>
      <c r="CT2688" s="3"/>
      <c r="CU2688" s="3"/>
      <c r="CV2688" s="3"/>
      <c r="CW2688" s="3"/>
      <c r="CX2688" s="3"/>
      <c r="CY2688" s="3"/>
      <c r="CZ2688" s="3"/>
      <c r="DA2688" s="3"/>
      <c r="DB2688" s="3"/>
      <c r="DC2688" s="3"/>
      <c r="DD2688" s="3"/>
      <c r="DE2688" s="3"/>
      <c r="DF2688" s="3"/>
      <c r="DG2688" s="3"/>
      <c r="DH2688" s="3"/>
      <c r="DI2688" s="3"/>
      <c r="DJ2688" s="3"/>
      <c r="DK2688" s="3"/>
      <c r="DL2688" s="3"/>
      <c r="DM2688" s="3"/>
      <c r="DN2688" s="3"/>
      <c r="DO2688" s="3"/>
      <c r="DP2688" s="3"/>
      <c r="DQ2688" s="3"/>
      <c r="DR2688" s="3"/>
      <c r="DS2688" s="3"/>
      <c r="DT2688" s="3"/>
      <c r="DU2688" s="3"/>
      <c r="DV2688" s="3"/>
      <c r="DW2688" s="3"/>
      <c r="DX2688" s="3"/>
      <c r="DY2688" s="3"/>
      <c r="DZ2688" s="3"/>
      <c r="EA2688" s="3"/>
      <c r="EB2688" s="3"/>
      <c r="EC2688" s="3"/>
      <c r="ED2688" s="3"/>
      <c r="EE2688" s="3"/>
      <c r="EF2688" s="3"/>
      <c r="EG2688" s="3"/>
      <c r="EH2688" s="3"/>
      <c r="EI2688" s="3"/>
      <c r="EJ2688" s="3"/>
      <c r="EK2688" s="3"/>
      <c r="EL2688" s="3"/>
      <c r="EM2688" s="3"/>
      <c r="EN2688" s="3"/>
    </row>
    <row r="2689" spans="1:144" x14ac:dyDescent="0.2">
      <c r="A2689" s="138"/>
      <c r="B2689" s="3"/>
      <c r="C2689" s="40"/>
      <c r="D2689" s="39"/>
      <c r="E2689" s="45"/>
      <c r="F2689" s="57"/>
      <c r="G2689" s="57"/>
      <c r="H2689" s="3"/>
      <c r="I2689" s="46"/>
      <c r="J2689" s="3"/>
      <c r="K2689" s="40"/>
      <c r="L2689" s="2"/>
      <c r="M2689" s="42"/>
      <c r="N2689" s="4"/>
      <c r="O2689" s="4"/>
      <c r="P2689" s="4"/>
      <c r="Q2689" s="4"/>
      <c r="R2689" s="5"/>
      <c r="S2689" s="3"/>
      <c r="T2689" s="4"/>
      <c r="U2689" s="5"/>
      <c r="V2689" s="5"/>
      <c r="W2689" s="5"/>
      <c r="X2689" s="4"/>
      <c r="Y2689" s="6"/>
      <c r="Z2689" s="4"/>
      <c r="AA2689" s="4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3"/>
      <c r="BZ2689" s="3"/>
      <c r="CA2689" s="3"/>
      <c r="CB2689" s="3"/>
      <c r="CC2689" s="3"/>
      <c r="CD2689" s="3"/>
      <c r="CE2689" s="3"/>
      <c r="CF2689" s="3"/>
      <c r="CG2689" s="3"/>
      <c r="CH2689" s="3"/>
      <c r="CI2689" s="3"/>
      <c r="CJ2689" s="3"/>
      <c r="CK2689" s="3"/>
      <c r="CL2689" s="3"/>
      <c r="CM2689" s="3"/>
      <c r="CN2689" s="3"/>
      <c r="CO2689" s="3"/>
      <c r="CP2689" s="3"/>
      <c r="CQ2689" s="3"/>
      <c r="CR2689" s="3"/>
      <c r="CS2689" s="3"/>
      <c r="CT2689" s="3"/>
      <c r="CU2689" s="3"/>
      <c r="CV2689" s="3"/>
      <c r="CW2689" s="3"/>
      <c r="CX2689" s="3"/>
      <c r="CY2689" s="3"/>
      <c r="CZ2689" s="3"/>
      <c r="DA2689" s="3"/>
      <c r="DB2689" s="3"/>
      <c r="DC2689" s="3"/>
      <c r="DD2689" s="3"/>
      <c r="DE2689" s="3"/>
      <c r="DF2689" s="3"/>
      <c r="DG2689" s="3"/>
      <c r="DH2689" s="3"/>
      <c r="DI2689" s="3"/>
      <c r="DJ2689" s="3"/>
      <c r="DK2689" s="3"/>
      <c r="DL2689" s="3"/>
      <c r="DM2689" s="3"/>
      <c r="DN2689" s="3"/>
      <c r="DO2689" s="3"/>
      <c r="DP2689" s="3"/>
      <c r="DQ2689" s="3"/>
      <c r="DR2689" s="3"/>
      <c r="DS2689" s="3"/>
      <c r="DT2689" s="3"/>
      <c r="DU2689" s="3"/>
      <c r="DV2689" s="3"/>
      <c r="DW2689" s="3"/>
      <c r="DX2689" s="3"/>
      <c r="DY2689" s="3"/>
      <c r="DZ2689" s="3"/>
      <c r="EA2689" s="3"/>
      <c r="EB2689" s="3"/>
      <c r="EC2689" s="3"/>
      <c r="ED2689" s="3"/>
      <c r="EE2689" s="3"/>
      <c r="EF2689" s="3"/>
      <c r="EG2689" s="3"/>
      <c r="EH2689" s="3"/>
      <c r="EI2689" s="3"/>
      <c r="EJ2689" s="3"/>
      <c r="EK2689" s="3"/>
      <c r="EL2689" s="3"/>
      <c r="EM2689" s="3"/>
      <c r="EN2689" s="3"/>
    </row>
    <row r="2690" spans="1:144" x14ac:dyDescent="0.2">
      <c r="A2690" s="138"/>
      <c r="B2690" s="3"/>
      <c r="C2690" s="40"/>
      <c r="D2690" s="39"/>
      <c r="E2690" s="45"/>
      <c r="F2690" s="57"/>
      <c r="G2690" s="57"/>
      <c r="H2690" s="3"/>
      <c r="I2690" s="46"/>
      <c r="J2690" s="3"/>
      <c r="K2690" s="40"/>
      <c r="L2690" s="2"/>
      <c r="M2690" s="42"/>
      <c r="N2690" s="4"/>
      <c r="O2690" s="4"/>
      <c r="P2690" s="4"/>
      <c r="Q2690" s="4"/>
      <c r="R2690" s="5"/>
      <c r="S2690" s="3"/>
      <c r="T2690" s="4"/>
      <c r="U2690" s="5"/>
      <c r="V2690" s="5"/>
      <c r="W2690" s="5"/>
      <c r="X2690" s="4"/>
      <c r="Y2690" s="6"/>
      <c r="Z2690" s="4"/>
      <c r="AA2690" s="4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3"/>
      <c r="AZ2690" s="3"/>
      <c r="BA2690" s="3"/>
      <c r="BB2690" s="3"/>
      <c r="BC2690" s="3"/>
      <c r="BD2690" s="3"/>
      <c r="BE2690" s="3"/>
      <c r="BF2690" s="3"/>
      <c r="BG2690" s="3"/>
      <c r="BH2690" s="3"/>
      <c r="BI2690" s="3"/>
      <c r="BJ2690" s="3"/>
      <c r="BK2690" s="3"/>
      <c r="BL2690" s="3"/>
      <c r="BM2690" s="3"/>
      <c r="BN2690" s="3"/>
      <c r="BO2690" s="3"/>
      <c r="BP2690" s="3"/>
      <c r="BQ2690" s="3"/>
      <c r="BR2690" s="3"/>
      <c r="BS2690" s="3"/>
      <c r="BT2690" s="3"/>
      <c r="BU2690" s="3"/>
      <c r="BV2690" s="3"/>
      <c r="BW2690" s="3"/>
      <c r="BX2690" s="3"/>
      <c r="BY2690" s="3"/>
      <c r="BZ2690" s="3"/>
      <c r="CA2690" s="3"/>
      <c r="CB2690" s="3"/>
      <c r="CC2690" s="3"/>
      <c r="CD2690" s="3"/>
      <c r="CE2690" s="3"/>
      <c r="CF2690" s="3"/>
      <c r="CG2690" s="3"/>
      <c r="CH2690" s="3"/>
      <c r="CI2690" s="3"/>
      <c r="CJ2690" s="3"/>
      <c r="CK2690" s="3"/>
      <c r="CL2690" s="3"/>
      <c r="CM2690" s="3"/>
      <c r="CN2690" s="3"/>
      <c r="CO2690" s="3"/>
      <c r="CP2690" s="3"/>
      <c r="CQ2690" s="3"/>
      <c r="CR2690" s="3"/>
      <c r="CS2690" s="3"/>
      <c r="CT2690" s="3"/>
      <c r="CU2690" s="3"/>
      <c r="CV2690" s="3"/>
      <c r="CW2690" s="3"/>
      <c r="CX2690" s="3"/>
      <c r="CY2690" s="3"/>
      <c r="CZ2690" s="3"/>
      <c r="DA2690" s="3"/>
      <c r="DB2690" s="3"/>
      <c r="DC2690" s="3"/>
      <c r="DD2690" s="3"/>
      <c r="DE2690" s="3"/>
      <c r="DF2690" s="3"/>
      <c r="DG2690" s="3"/>
      <c r="DH2690" s="3"/>
      <c r="DI2690" s="3"/>
      <c r="DJ2690" s="3"/>
      <c r="DK2690" s="3"/>
      <c r="DL2690" s="3"/>
      <c r="DM2690" s="3"/>
      <c r="DN2690" s="3"/>
      <c r="DO2690" s="3"/>
      <c r="DP2690" s="3"/>
      <c r="DQ2690" s="3"/>
      <c r="DR2690" s="3"/>
      <c r="DS2690" s="3"/>
      <c r="DT2690" s="3"/>
      <c r="DU2690" s="3"/>
      <c r="DV2690" s="3"/>
      <c r="DW2690" s="3"/>
      <c r="DX2690" s="3"/>
      <c r="DY2690" s="3"/>
      <c r="DZ2690" s="3"/>
      <c r="EA2690" s="3"/>
      <c r="EB2690" s="3"/>
      <c r="EC2690" s="3"/>
      <c r="ED2690" s="3"/>
      <c r="EE2690" s="3"/>
      <c r="EF2690" s="3"/>
      <c r="EG2690" s="3"/>
      <c r="EH2690" s="3"/>
      <c r="EI2690" s="3"/>
      <c r="EJ2690" s="3"/>
      <c r="EK2690" s="3"/>
      <c r="EL2690" s="3"/>
      <c r="EM2690" s="3"/>
      <c r="EN2690" s="3"/>
    </row>
    <row r="2691" spans="1:144" x14ac:dyDescent="0.2">
      <c r="A2691" s="138"/>
      <c r="B2691" s="3"/>
      <c r="C2691" s="40"/>
      <c r="D2691" s="39"/>
      <c r="E2691" s="45"/>
      <c r="F2691" s="57"/>
      <c r="G2691" s="57"/>
      <c r="H2691" s="3"/>
      <c r="I2691" s="46"/>
      <c r="J2691" s="3"/>
      <c r="K2691" s="40"/>
      <c r="L2691" s="2"/>
      <c r="M2691" s="42"/>
      <c r="N2691" s="4"/>
      <c r="O2691" s="4"/>
      <c r="P2691" s="4"/>
      <c r="Q2691" s="4"/>
      <c r="R2691" s="5"/>
      <c r="S2691" s="3"/>
      <c r="T2691" s="4"/>
      <c r="U2691" s="5"/>
      <c r="V2691" s="5"/>
      <c r="W2691" s="5"/>
      <c r="X2691" s="4"/>
      <c r="Y2691" s="6"/>
      <c r="Z2691" s="4"/>
      <c r="AA2691" s="4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/>
      <c r="BO2691" s="3"/>
      <c r="BP2691" s="3"/>
      <c r="BQ2691" s="3"/>
      <c r="BR2691" s="3"/>
      <c r="BS2691" s="3"/>
      <c r="BT2691" s="3"/>
      <c r="BU2691" s="3"/>
      <c r="BV2691" s="3"/>
      <c r="BW2691" s="3"/>
      <c r="BX2691" s="3"/>
      <c r="BY2691" s="3"/>
      <c r="BZ2691" s="3"/>
      <c r="CA2691" s="3"/>
      <c r="CB2691" s="3"/>
      <c r="CC2691" s="3"/>
      <c r="CD2691" s="3"/>
      <c r="CE2691" s="3"/>
      <c r="CF2691" s="3"/>
      <c r="CG2691" s="3"/>
      <c r="CH2691" s="3"/>
      <c r="CI2691" s="3"/>
      <c r="CJ2691" s="3"/>
      <c r="CK2691" s="3"/>
      <c r="CL2691" s="3"/>
      <c r="CM2691" s="3"/>
      <c r="CN2691" s="3"/>
      <c r="CO2691" s="3"/>
      <c r="CP2691" s="3"/>
      <c r="CQ2691" s="3"/>
      <c r="CR2691" s="3"/>
      <c r="CS2691" s="3"/>
      <c r="CT2691" s="3"/>
      <c r="CU2691" s="3"/>
      <c r="CV2691" s="3"/>
      <c r="CW2691" s="3"/>
      <c r="CX2691" s="3"/>
      <c r="CY2691" s="3"/>
      <c r="CZ2691" s="3"/>
      <c r="DA2691" s="3"/>
      <c r="DB2691" s="3"/>
      <c r="DC2691" s="3"/>
      <c r="DD2691" s="3"/>
      <c r="DE2691" s="3"/>
      <c r="DF2691" s="3"/>
      <c r="DG2691" s="3"/>
      <c r="DH2691" s="3"/>
      <c r="DI2691" s="3"/>
      <c r="DJ2691" s="3"/>
      <c r="DK2691" s="3"/>
      <c r="DL2691" s="3"/>
      <c r="DM2691" s="3"/>
      <c r="DN2691" s="3"/>
      <c r="DO2691" s="3"/>
      <c r="DP2691" s="3"/>
      <c r="DQ2691" s="3"/>
      <c r="DR2691" s="3"/>
      <c r="DS2691" s="3"/>
      <c r="DT2691" s="3"/>
      <c r="DU2691" s="3"/>
      <c r="DV2691" s="3"/>
      <c r="DW2691" s="3"/>
      <c r="DX2691" s="3"/>
      <c r="DY2691" s="3"/>
      <c r="DZ2691" s="3"/>
      <c r="EA2691" s="3"/>
      <c r="EB2691" s="3"/>
      <c r="EC2691" s="3"/>
      <c r="ED2691" s="3"/>
      <c r="EE2691" s="3"/>
      <c r="EF2691" s="3"/>
      <c r="EG2691" s="3"/>
      <c r="EH2691" s="3"/>
      <c r="EI2691" s="3"/>
      <c r="EJ2691" s="3"/>
      <c r="EK2691" s="3"/>
      <c r="EL2691" s="3"/>
      <c r="EM2691" s="3"/>
      <c r="EN2691" s="3"/>
    </row>
    <row r="2692" spans="1:144" x14ac:dyDescent="0.2">
      <c r="A2692" s="138"/>
      <c r="B2692" s="3"/>
      <c r="C2692" s="40"/>
      <c r="D2692" s="39"/>
      <c r="E2692" s="45"/>
      <c r="F2692" s="57"/>
      <c r="G2692" s="57"/>
      <c r="H2692" s="3"/>
      <c r="I2692" s="46"/>
      <c r="J2692" s="3"/>
      <c r="K2692" s="40"/>
      <c r="L2692" s="2"/>
      <c r="M2692" s="42"/>
      <c r="N2692" s="4"/>
      <c r="O2692" s="4"/>
      <c r="P2692" s="4"/>
      <c r="Q2692" s="4"/>
      <c r="R2692" s="5"/>
      <c r="S2692" s="3"/>
      <c r="T2692" s="4"/>
      <c r="U2692" s="5"/>
      <c r="V2692" s="5"/>
      <c r="W2692" s="5"/>
      <c r="X2692" s="4"/>
      <c r="Y2692" s="6"/>
      <c r="Z2692" s="4"/>
      <c r="AA2692" s="4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3"/>
      <c r="BI2692" s="3"/>
      <c r="BJ2692" s="3"/>
      <c r="BK2692" s="3"/>
      <c r="BL2692" s="3"/>
      <c r="BM2692" s="3"/>
      <c r="BN2692" s="3"/>
      <c r="BO2692" s="3"/>
      <c r="BP2692" s="3"/>
      <c r="BQ2692" s="3"/>
      <c r="BR2692" s="3"/>
      <c r="BS2692" s="3"/>
      <c r="BT2692" s="3"/>
      <c r="BU2692" s="3"/>
      <c r="BV2692" s="3"/>
      <c r="BW2692" s="3"/>
      <c r="BX2692" s="3"/>
      <c r="BY2692" s="3"/>
      <c r="BZ2692" s="3"/>
      <c r="CA2692" s="3"/>
      <c r="CB2692" s="3"/>
      <c r="CC2692" s="3"/>
      <c r="CD2692" s="3"/>
      <c r="CE2692" s="3"/>
      <c r="CF2692" s="3"/>
      <c r="CG2692" s="3"/>
      <c r="CH2692" s="3"/>
      <c r="CI2692" s="3"/>
      <c r="CJ2692" s="3"/>
      <c r="CK2692" s="3"/>
      <c r="CL2692" s="3"/>
      <c r="CM2692" s="3"/>
      <c r="CN2692" s="3"/>
      <c r="CO2692" s="3"/>
      <c r="CP2692" s="3"/>
      <c r="CQ2692" s="3"/>
      <c r="CR2692" s="3"/>
      <c r="CS2692" s="3"/>
      <c r="CT2692" s="3"/>
      <c r="CU2692" s="3"/>
      <c r="CV2692" s="3"/>
      <c r="CW2692" s="3"/>
      <c r="CX2692" s="3"/>
      <c r="CY2692" s="3"/>
      <c r="CZ2692" s="3"/>
      <c r="DA2692" s="3"/>
      <c r="DB2692" s="3"/>
      <c r="DC2692" s="3"/>
      <c r="DD2692" s="3"/>
      <c r="DE2692" s="3"/>
      <c r="DF2692" s="3"/>
      <c r="DG2692" s="3"/>
      <c r="DH2692" s="3"/>
      <c r="DI2692" s="3"/>
      <c r="DJ2692" s="3"/>
      <c r="DK2692" s="3"/>
      <c r="DL2692" s="3"/>
      <c r="DM2692" s="3"/>
      <c r="DN2692" s="3"/>
      <c r="DO2692" s="3"/>
      <c r="DP2692" s="3"/>
      <c r="DQ2692" s="3"/>
      <c r="DR2692" s="3"/>
      <c r="DS2692" s="3"/>
      <c r="DT2692" s="3"/>
      <c r="DU2692" s="3"/>
      <c r="DV2692" s="3"/>
      <c r="DW2692" s="3"/>
      <c r="DX2692" s="3"/>
      <c r="DY2692" s="3"/>
      <c r="DZ2692" s="3"/>
      <c r="EA2692" s="3"/>
      <c r="EB2692" s="3"/>
      <c r="EC2692" s="3"/>
      <c r="ED2692" s="3"/>
      <c r="EE2692" s="3"/>
      <c r="EF2692" s="3"/>
      <c r="EG2692" s="3"/>
      <c r="EH2692" s="3"/>
      <c r="EI2692" s="3"/>
      <c r="EJ2692" s="3"/>
      <c r="EK2692" s="3"/>
      <c r="EL2692" s="3"/>
      <c r="EM2692" s="3"/>
      <c r="EN2692" s="3"/>
    </row>
    <row r="2693" spans="1:144" x14ac:dyDescent="0.2">
      <c r="A2693" s="138"/>
      <c r="B2693" s="3"/>
      <c r="C2693" s="40"/>
      <c r="D2693" s="39"/>
      <c r="E2693" s="45"/>
      <c r="F2693" s="57"/>
      <c r="G2693" s="57"/>
      <c r="H2693" s="3"/>
      <c r="I2693" s="46"/>
      <c r="J2693" s="3"/>
      <c r="K2693" s="40"/>
      <c r="L2693" s="2"/>
      <c r="M2693" s="42"/>
      <c r="N2693" s="4"/>
      <c r="O2693" s="4"/>
      <c r="P2693" s="4"/>
      <c r="Q2693" s="4"/>
      <c r="R2693" s="5"/>
      <c r="S2693" s="3"/>
      <c r="T2693" s="4"/>
      <c r="U2693" s="5"/>
      <c r="V2693" s="5"/>
      <c r="W2693" s="5"/>
      <c r="X2693" s="4"/>
      <c r="Y2693" s="6"/>
      <c r="Z2693" s="4"/>
      <c r="AA2693" s="4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3"/>
      <c r="BI2693" s="3"/>
      <c r="BJ2693" s="3"/>
      <c r="BK2693" s="3"/>
      <c r="BL2693" s="3"/>
      <c r="BM2693" s="3"/>
      <c r="BN2693" s="3"/>
      <c r="BO2693" s="3"/>
      <c r="BP2693" s="3"/>
      <c r="BQ2693" s="3"/>
      <c r="BR2693" s="3"/>
      <c r="BS2693" s="3"/>
      <c r="BT2693" s="3"/>
      <c r="BU2693" s="3"/>
      <c r="BV2693" s="3"/>
      <c r="BW2693" s="3"/>
      <c r="BX2693" s="3"/>
      <c r="BY2693" s="3"/>
      <c r="BZ2693" s="3"/>
      <c r="CA2693" s="3"/>
      <c r="CB2693" s="3"/>
      <c r="CC2693" s="3"/>
      <c r="CD2693" s="3"/>
      <c r="CE2693" s="3"/>
      <c r="CF2693" s="3"/>
      <c r="CG2693" s="3"/>
      <c r="CH2693" s="3"/>
      <c r="CI2693" s="3"/>
      <c r="CJ2693" s="3"/>
      <c r="CK2693" s="3"/>
      <c r="CL2693" s="3"/>
      <c r="CM2693" s="3"/>
      <c r="CN2693" s="3"/>
      <c r="CO2693" s="3"/>
      <c r="CP2693" s="3"/>
      <c r="CQ2693" s="3"/>
      <c r="CR2693" s="3"/>
      <c r="CS2693" s="3"/>
      <c r="CT2693" s="3"/>
      <c r="CU2693" s="3"/>
      <c r="CV2693" s="3"/>
      <c r="CW2693" s="3"/>
      <c r="CX2693" s="3"/>
      <c r="CY2693" s="3"/>
      <c r="CZ2693" s="3"/>
      <c r="DA2693" s="3"/>
      <c r="DB2693" s="3"/>
      <c r="DC2693" s="3"/>
      <c r="DD2693" s="3"/>
      <c r="DE2693" s="3"/>
      <c r="DF2693" s="3"/>
      <c r="DG2693" s="3"/>
      <c r="DH2693" s="3"/>
      <c r="DI2693" s="3"/>
      <c r="DJ2693" s="3"/>
      <c r="DK2693" s="3"/>
      <c r="DL2693" s="3"/>
      <c r="DM2693" s="3"/>
      <c r="DN2693" s="3"/>
      <c r="DO2693" s="3"/>
      <c r="DP2693" s="3"/>
      <c r="DQ2693" s="3"/>
      <c r="DR2693" s="3"/>
      <c r="DS2693" s="3"/>
      <c r="DT2693" s="3"/>
      <c r="DU2693" s="3"/>
      <c r="DV2693" s="3"/>
      <c r="DW2693" s="3"/>
      <c r="DX2693" s="3"/>
      <c r="DY2693" s="3"/>
      <c r="DZ2693" s="3"/>
      <c r="EA2693" s="3"/>
      <c r="EB2693" s="3"/>
      <c r="EC2693" s="3"/>
      <c r="ED2693" s="3"/>
      <c r="EE2693" s="3"/>
      <c r="EF2693" s="3"/>
      <c r="EG2693" s="3"/>
      <c r="EH2693" s="3"/>
      <c r="EI2693" s="3"/>
      <c r="EJ2693" s="3"/>
      <c r="EK2693" s="3"/>
      <c r="EL2693" s="3"/>
      <c r="EM2693" s="3"/>
      <c r="EN2693" s="3"/>
    </row>
    <row r="2694" spans="1:144" x14ac:dyDescent="0.2">
      <c r="A2694" s="138"/>
      <c r="B2694" s="3"/>
      <c r="C2694" s="40"/>
      <c r="D2694" s="39"/>
      <c r="E2694" s="45"/>
      <c r="F2694" s="57"/>
      <c r="G2694" s="57"/>
      <c r="H2694" s="3"/>
      <c r="I2694" s="46"/>
      <c r="J2694" s="3"/>
      <c r="K2694" s="40"/>
      <c r="L2694" s="2"/>
      <c r="M2694" s="42"/>
      <c r="N2694" s="4"/>
      <c r="O2694" s="4"/>
      <c r="P2694" s="4"/>
      <c r="Q2694" s="4"/>
      <c r="R2694" s="5"/>
      <c r="S2694" s="3"/>
      <c r="T2694" s="4"/>
      <c r="U2694" s="5"/>
      <c r="V2694" s="5"/>
      <c r="W2694" s="5"/>
      <c r="X2694" s="4"/>
      <c r="Y2694" s="6"/>
      <c r="Z2694" s="4"/>
      <c r="AA2694" s="4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/>
      <c r="BO2694" s="3"/>
      <c r="BP2694" s="3"/>
      <c r="BQ2694" s="3"/>
      <c r="BR2694" s="3"/>
      <c r="BS2694" s="3"/>
      <c r="BT2694" s="3"/>
      <c r="BU2694" s="3"/>
      <c r="BV2694" s="3"/>
      <c r="BW2694" s="3"/>
      <c r="BX2694" s="3"/>
      <c r="BY2694" s="3"/>
      <c r="BZ2694" s="3"/>
      <c r="CA2694" s="3"/>
      <c r="CB2694" s="3"/>
      <c r="CC2694" s="3"/>
      <c r="CD2694" s="3"/>
      <c r="CE2694" s="3"/>
      <c r="CF2694" s="3"/>
      <c r="CG2694" s="3"/>
      <c r="CH2694" s="3"/>
      <c r="CI2694" s="3"/>
      <c r="CJ2694" s="3"/>
      <c r="CK2694" s="3"/>
      <c r="CL2694" s="3"/>
      <c r="CM2694" s="3"/>
      <c r="CN2694" s="3"/>
      <c r="CO2694" s="3"/>
      <c r="CP2694" s="3"/>
      <c r="CQ2694" s="3"/>
      <c r="CR2694" s="3"/>
      <c r="CS2694" s="3"/>
      <c r="CT2694" s="3"/>
      <c r="CU2694" s="3"/>
      <c r="CV2694" s="3"/>
      <c r="CW2694" s="3"/>
      <c r="CX2694" s="3"/>
      <c r="CY2694" s="3"/>
      <c r="CZ2694" s="3"/>
      <c r="DA2694" s="3"/>
      <c r="DB2694" s="3"/>
      <c r="DC2694" s="3"/>
      <c r="DD2694" s="3"/>
      <c r="DE2694" s="3"/>
      <c r="DF2694" s="3"/>
      <c r="DG2694" s="3"/>
      <c r="DH2694" s="3"/>
      <c r="DI2694" s="3"/>
      <c r="DJ2694" s="3"/>
      <c r="DK2694" s="3"/>
      <c r="DL2694" s="3"/>
      <c r="DM2694" s="3"/>
      <c r="DN2694" s="3"/>
      <c r="DO2694" s="3"/>
      <c r="DP2694" s="3"/>
      <c r="DQ2694" s="3"/>
      <c r="DR2694" s="3"/>
      <c r="DS2694" s="3"/>
      <c r="DT2694" s="3"/>
      <c r="DU2694" s="3"/>
      <c r="DV2694" s="3"/>
      <c r="DW2694" s="3"/>
      <c r="DX2694" s="3"/>
      <c r="DY2694" s="3"/>
      <c r="DZ2694" s="3"/>
      <c r="EA2694" s="3"/>
      <c r="EB2694" s="3"/>
      <c r="EC2694" s="3"/>
      <c r="ED2694" s="3"/>
      <c r="EE2694" s="3"/>
      <c r="EF2694" s="3"/>
      <c r="EG2694" s="3"/>
      <c r="EH2694" s="3"/>
      <c r="EI2694" s="3"/>
      <c r="EJ2694" s="3"/>
      <c r="EK2694" s="3"/>
      <c r="EL2694" s="3"/>
      <c r="EM2694" s="3"/>
      <c r="EN2694" s="3"/>
    </row>
    <row r="2695" spans="1:144" x14ac:dyDescent="0.2">
      <c r="A2695" s="138"/>
      <c r="B2695" s="3"/>
      <c r="C2695" s="40"/>
      <c r="D2695" s="39"/>
      <c r="E2695" s="45"/>
      <c r="F2695" s="57"/>
      <c r="G2695" s="57"/>
      <c r="H2695" s="3"/>
      <c r="I2695" s="46"/>
      <c r="J2695" s="3"/>
      <c r="K2695" s="40"/>
      <c r="L2695" s="2"/>
      <c r="M2695" s="42"/>
      <c r="N2695" s="4"/>
      <c r="O2695" s="4"/>
      <c r="P2695" s="4"/>
      <c r="Q2695" s="4"/>
      <c r="R2695" s="5"/>
      <c r="S2695" s="3"/>
      <c r="T2695" s="4"/>
      <c r="U2695" s="5"/>
      <c r="V2695" s="5"/>
      <c r="W2695" s="5"/>
      <c r="X2695" s="4"/>
      <c r="Y2695" s="6"/>
      <c r="Z2695" s="4"/>
      <c r="AA2695" s="4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3"/>
      <c r="BH2695" s="3"/>
      <c r="BI2695" s="3"/>
      <c r="BJ2695" s="3"/>
      <c r="BK2695" s="3"/>
      <c r="BL2695" s="3"/>
      <c r="BM2695" s="3"/>
      <c r="BN2695" s="3"/>
      <c r="BO2695" s="3"/>
      <c r="BP2695" s="3"/>
      <c r="BQ2695" s="3"/>
      <c r="BR2695" s="3"/>
      <c r="BS2695" s="3"/>
      <c r="BT2695" s="3"/>
      <c r="BU2695" s="3"/>
      <c r="BV2695" s="3"/>
      <c r="BW2695" s="3"/>
      <c r="BX2695" s="3"/>
      <c r="BY2695" s="3"/>
      <c r="BZ2695" s="3"/>
      <c r="CA2695" s="3"/>
      <c r="CB2695" s="3"/>
      <c r="CC2695" s="3"/>
      <c r="CD2695" s="3"/>
      <c r="CE2695" s="3"/>
      <c r="CF2695" s="3"/>
      <c r="CG2695" s="3"/>
      <c r="CH2695" s="3"/>
      <c r="CI2695" s="3"/>
      <c r="CJ2695" s="3"/>
      <c r="CK2695" s="3"/>
      <c r="CL2695" s="3"/>
      <c r="CM2695" s="3"/>
      <c r="CN2695" s="3"/>
      <c r="CO2695" s="3"/>
      <c r="CP2695" s="3"/>
      <c r="CQ2695" s="3"/>
      <c r="CR2695" s="3"/>
      <c r="CS2695" s="3"/>
      <c r="CT2695" s="3"/>
      <c r="CU2695" s="3"/>
      <c r="CV2695" s="3"/>
      <c r="CW2695" s="3"/>
      <c r="CX2695" s="3"/>
      <c r="CY2695" s="3"/>
      <c r="CZ2695" s="3"/>
      <c r="DA2695" s="3"/>
      <c r="DB2695" s="3"/>
      <c r="DC2695" s="3"/>
      <c r="DD2695" s="3"/>
      <c r="DE2695" s="3"/>
      <c r="DF2695" s="3"/>
      <c r="DG2695" s="3"/>
      <c r="DH2695" s="3"/>
      <c r="DI2695" s="3"/>
      <c r="DJ2695" s="3"/>
      <c r="DK2695" s="3"/>
      <c r="DL2695" s="3"/>
      <c r="DM2695" s="3"/>
      <c r="DN2695" s="3"/>
      <c r="DO2695" s="3"/>
      <c r="DP2695" s="3"/>
      <c r="DQ2695" s="3"/>
      <c r="DR2695" s="3"/>
      <c r="DS2695" s="3"/>
      <c r="DT2695" s="3"/>
      <c r="DU2695" s="3"/>
      <c r="DV2695" s="3"/>
      <c r="DW2695" s="3"/>
      <c r="DX2695" s="3"/>
      <c r="DY2695" s="3"/>
      <c r="DZ2695" s="3"/>
      <c r="EA2695" s="3"/>
      <c r="EB2695" s="3"/>
      <c r="EC2695" s="3"/>
      <c r="ED2695" s="3"/>
      <c r="EE2695" s="3"/>
      <c r="EF2695" s="3"/>
      <c r="EG2695" s="3"/>
      <c r="EH2695" s="3"/>
      <c r="EI2695" s="3"/>
      <c r="EJ2695" s="3"/>
      <c r="EK2695" s="3"/>
      <c r="EL2695" s="3"/>
      <c r="EM2695" s="3"/>
      <c r="EN2695" s="3"/>
    </row>
    <row r="2696" spans="1:144" x14ac:dyDescent="0.2">
      <c r="A2696" s="138"/>
      <c r="B2696" s="3"/>
      <c r="C2696" s="40"/>
      <c r="D2696" s="39"/>
      <c r="E2696" s="45"/>
      <c r="F2696" s="57"/>
      <c r="G2696" s="57"/>
      <c r="H2696" s="3"/>
      <c r="I2696" s="46"/>
      <c r="J2696" s="3"/>
      <c r="K2696" s="40"/>
      <c r="L2696" s="2"/>
      <c r="M2696" s="42"/>
      <c r="N2696" s="4"/>
      <c r="O2696" s="4"/>
      <c r="P2696" s="4"/>
      <c r="Q2696" s="4"/>
      <c r="R2696" s="5"/>
      <c r="S2696" s="3"/>
      <c r="T2696" s="4"/>
      <c r="U2696" s="5"/>
      <c r="V2696" s="5"/>
      <c r="W2696" s="5"/>
      <c r="X2696" s="4"/>
      <c r="Y2696" s="6"/>
      <c r="Z2696" s="4"/>
      <c r="AA2696" s="4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  <c r="BI2696" s="3"/>
      <c r="BJ2696" s="3"/>
      <c r="BK2696" s="3"/>
      <c r="BL2696" s="3"/>
      <c r="BM2696" s="3"/>
      <c r="BN2696" s="3"/>
      <c r="BO2696" s="3"/>
      <c r="BP2696" s="3"/>
      <c r="BQ2696" s="3"/>
      <c r="BR2696" s="3"/>
      <c r="BS2696" s="3"/>
      <c r="BT2696" s="3"/>
      <c r="BU2696" s="3"/>
      <c r="BV2696" s="3"/>
      <c r="BW2696" s="3"/>
      <c r="BX2696" s="3"/>
      <c r="BY2696" s="3"/>
      <c r="BZ2696" s="3"/>
      <c r="CA2696" s="3"/>
      <c r="CB2696" s="3"/>
      <c r="CC2696" s="3"/>
      <c r="CD2696" s="3"/>
      <c r="CE2696" s="3"/>
      <c r="CF2696" s="3"/>
      <c r="CG2696" s="3"/>
      <c r="CH2696" s="3"/>
      <c r="CI2696" s="3"/>
      <c r="CJ2696" s="3"/>
      <c r="CK2696" s="3"/>
      <c r="CL2696" s="3"/>
      <c r="CM2696" s="3"/>
      <c r="CN2696" s="3"/>
      <c r="CO2696" s="3"/>
      <c r="CP2696" s="3"/>
      <c r="CQ2696" s="3"/>
      <c r="CR2696" s="3"/>
      <c r="CS2696" s="3"/>
      <c r="CT2696" s="3"/>
      <c r="CU2696" s="3"/>
      <c r="CV2696" s="3"/>
      <c r="CW2696" s="3"/>
      <c r="CX2696" s="3"/>
      <c r="CY2696" s="3"/>
      <c r="CZ2696" s="3"/>
      <c r="DA2696" s="3"/>
      <c r="DB2696" s="3"/>
      <c r="DC2696" s="3"/>
      <c r="DD2696" s="3"/>
      <c r="DE2696" s="3"/>
      <c r="DF2696" s="3"/>
      <c r="DG2696" s="3"/>
      <c r="DH2696" s="3"/>
      <c r="DI2696" s="3"/>
      <c r="DJ2696" s="3"/>
      <c r="DK2696" s="3"/>
      <c r="DL2696" s="3"/>
      <c r="DM2696" s="3"/>
      <c r="DN2696" s="3"/>
      <c r="DO2696" s="3"/>
      <c r="DP2696" s="3"/>
      <c r="DQ2696" s="3"/>
      <c r="DR2696" s="3"/>
      <c r="DS2696" s="3"/>
      <c r="DT2696" s="3"/>
      <c r="DU2696" s="3"/>
      <c r="DV2696" s="3"/>
      <c r="DW2696" s="3"/>
      <c r="DX2696" s="3"/>
      <c r="DY2696" s="3"/>
      <c r="DZ2696" s="3"/>
      <c r="EA2696" s="3"/>
      <c r="EB2696" s="3"/>
      <c r="EC2696" s="3"/>
      <c r="ED2696" s="3"/>
      <c r="EE2696" s="3"/>
      <c r="EF2696" s="3"/>
      <c r="EG2696" s="3"/>
      <c r="EH2696" s="3"/>
      <c r="EI2696" s="3"/>
      <c r="EJ2696" s="3"/>
      <c r="EK2696" s="3"/>
      <c r="EL2696" s="3"/>
      <c r="EM2696" s="3"/>
      <c r="EN2696" s="3"/>
    </row>
    <row r="2697" spans="1:144" x14ac:dyDescent="0.2">
      <c r="A2697" s="138"/>
      <c r="B2697" s="3"/>
      <c r="C2697" s="40"/>
      <c r="D2697" s="39"/>
      <c r="E2697" s="45"/>
      <c r="F2697" s="57"/>
      <c r="G2697" s="57"/>
      <c r="H2697" s="3"/>
      <c r="I2697" s="46"/>
      <c r="J2697" s="3"/>
      <c r="K2697" s="40"/>
      <c r="L2697" s="2"/>
      <c r="M2697" s="42"/>
      <c r="N2697" s="4"/>
      <c r="O2697" s="4"/>
      <c r="P2697" s="4"/>
      <c r="Q2697" s="4"/>
      <c r="R2697" s="5"/>
      <c r="S2697" s="3"/>
      <c r="T2697" s="4"/>
      <c r="U2697" s="5"/>
      <c r="V2697" s="5"/>
      <c r="W2697" s="5"/>
      <c r="X2697" s="4"/>
      <c r="Y2697" s="6"/>
      <c r="Z2697" s="4"/>
      <c r="AA2697" s="4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  <c r="BI2697" s="3"/>
      <c r="BJ2697" s="3"/>
      <c r="BK2697" s="3"/>
      <c r="BL2697" s="3"/>
      <c r="BM2697" s="3"/>
      <c r="BN2697" s="3"/>
      <c r="BO2697" s="3"/>
      <c r="BP2697" s="3"/>
      <c r="BQ2697" s="3"/>
      <c r="BR2697" s="3"/>
      <c r="BS2697" s="3"/>
      <c r="BT2697" s="3"/>
      <c r="BU2697" s="3"/>
      <c r="BV2697" s="3"/>
      <c r="BW2697" s="3"/>
      <c r="BX2697" s="3"/>
      <c r="BY2697" s="3"/>
      <c r="BZ2697" s="3"/>
      <c r="CA2697" s="3"/>
      <c r="CB2697" s="3"/>
      <c r="CC2697" s="3"/>
      <c r="CD2697" s="3"/>
      <c r="CE2697" s="3"/>
      <c r="CF2697" s="3"/>
      <c r="CG2697" s="3"/>
      <c r="CH2697" s="3"/>
      <c r="CI2697" s="3"/>
      <c r="CJ2697" s="3"/>
      <c r="CK2697" s="3"/>
      <c r="CL2697" s="3"/>
      <c r="CM2697" s="3"/>
      <c r="CN2697" s="3"/>
      <c r="CO2697" s="3"/>
      <c r="CP2697" s="3"/>
      <c r="CQ2697" s="3"/>
      <c r="CR2697" s="3"/>
      <c r="CS2697" s="3"/>
      <c r="CT2697" s="3"/>
      <c r="CU2697" s="3"/>
      <c r="CV2697" s="3"/>
      <c r="CW2697" s="3"/>
      <c r="CX2697" s="3"/>
      <c r="CY2697" s="3"/>
      <c r="CZ2697" s="3"/>
      <c r="DA2697" s="3"/>
      <c r="DB2697" s="3"/>
      <c r="DC2697" s="3"/>
      <c r="DD2697" s="3"/>
      <c r="DE2697" s="3"/>
      <c r="DF2697" s="3"/>
      <c r="DG2697" s="3"/>
      <c r="DH2697" s="3"/>
      <c r="DI2697" s="3"/>
      <c r="DJ2697" s="3"/>
      <c r="DK2697" s="3"/>
      <c r="DL2697" s="3"/>
      <c r="DM2697" s="3"/>
      <c r="DN2697" s="3"/>
      <c r="DO2697" s="3"/>
      <c r="DP2697" s="3"/>
      <c r="DQ2697" s="3"/>
      <c r="DR2697" s="3"/>
      <c r="DS2697" s="3"/>
      <c r="DT2697" s="3"/>
      <c r="DU2697" s="3"/>
      <c r="DV2697" s="3"/>
      <c r="DW2697" s="3"/>
      <c r="DX2697" s="3"/>
      <c r="DY2697" s="3"/>
      <c r="DZ2697" s="3"/>
      <c r="EA2697" s="3"/>
      <c r="EB2697" s="3"/>
      <c r="EC2697" s="3"/>
      <c r="ED2697" s="3"/>
      <c r="EE2697" s="3"/>
      <c r="EF2697" s="3"/>
      <c r="EG2697" s="3"/>
      <c r="EH2697" s="3"/>
      <c r="EI2697" s="3"/>
      <c r="EJ2697" s="3"/>
      <c r="EK2697" s="3"/>
      <c r="EL2697" s="3"/>
      <c r="EM2697" s="3"/>
      <c r="EN2697" s="3"/>
    </row>
    <row r="2698" spans="1:144" x14ac:dyDescent="0.2">
      <c r="A2698" s="138"/>
      <c r="B2698" s="3"/>
      <c r="C2698" s="40"/>
      <c r="D2698" s="39"/>
      <c r="E2698" s="45"/>
      <c r="F2698" s="57"/>
      <c r="G2698" s="57"/>
      <c r="H2698" s="3"/>
      <c r="I2698" s="46"/>
      <c r="J2698" s="3"/>
      <c r="K2698" s="40"/>
      <c r="L2698" s="2"/>
      <c r="M2698" s="42"/>
      <c r="N2698" s="4"/>
      <c r="O2698" s="4"/>
      <c r="P2698" s="4"/>
      <c r="Q2698" s="4"/>
      <c r="R2698" s="5"/>
      <c r="S2698" s="3"/>
      <c r="T2698" s="4"/>
      <c r="U2698" s="5"/>
      <c r="V2698" s="5"/>
      <c r="W2698" s="5"/>
      <c r="X2698" s="4"/>
      <c r="Y2698" s="6"/>
      <c r="Z2698" s="4"/>
      <c r="AA2698" s="4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3"/>
      <c r="BH2698" s="3"/>
      <c r="BI2698" s="3"/>
      <c r="BJ2698" s="3"/>
      <c r="BK2698" s="3"/>
      <c r="BL2698" s="3"/>
      <c r="BM2698" s="3"/>
      <c r="BN2698" s="3"/>
      <c r="BO2698" s="3"/>
      <c r="BP2698" s="3"/>
      <c r="BQ2698" s="3"/>
      <c r="BR2698" s="3"/>
      <c r="BS2698" s="3"/>
      <c r="BT2698" s="3"/>
      <c r="BU2698" s="3"/>
      <c r="BV2698" s="3"/>
      <c r="BW2698" s="3"/>
      <c r="BX2698" s="3"/>
      <c r="BY2698" s="3"/>
      <c r="BZ2698" s="3"/>
      <c r="CA2698" s="3"/>
      <c r="CB2698" s="3"/>
      <c r="CC2698" s="3"/>
      <c r="CD2698" s="3"/>
      <c r="CE2698" s="3"/>
      <c r="CF2698" s="3"/>
      <c r="CG2698" s="3"/>
      <c r="CH2698" s="3"/>
      <c r="CI2698" s="3"/>
      <c r="CJ2698" s="3"/>
      <c r="CK2698" s="3"/>
      <c r="CL2698" s="3"/>
      <c r="CM2698" s="3"/>
      <c r="CN2698" s="3"/>
      <c r="CO2698" s="3"/>
      <c r="CP2698" s="3"/>
      <c r="CQ2698" s="3"/>
      <c r="CR2698" s="3"/>
      <c r="CS2698" s="3"/>
      <c r="CT2698" s="3"/>
      <c r="CU2698" s="3"/>
      <c r="CV2698" s="3"/>
      <c r="CW2698" s="3"/>
      <c r="CX2698" s="3"/>
      <c r="CY2698" s="3"/>
      <c r="CZ2698" s="3"/>
      <c r="DA2698" s="3"/>
      <c r="DB2698" s="3"/>
      <c r="DC2698" s="3"/>
      <c r="DD2698" s="3"/>
      <c r="DE2698" s="3"/>
      <c r="DF2698" s="3"/>
      <c r="DG2698" s="3"/>
      <c r="DH2698" s="3"/>
      <c r="DI2698" s="3"/>
      <c r="DJ2698" s="3"/>
      <c r="DK2698" s="3"/>
      <c r="DL2698" s="3"/>
      <c r="DM2698" s="3"/>
      <c r="DN2698" s="3"/>
      <c r="DO2698" s="3"/>
      <c r="DP2698" s="3"/>
      <c r="DQ2698" s="3"/>
      <c r="DR2698" s="3"/>
      <c r="DS2698" s="3"/>
      <c r="DT2698" s="3"/>
      <c r="DU2698" s="3"/>
      <c r="DV2698" s="3"/>
      <c r="DW2698" s="3"/>
      <c r="DX2698" s="3"/>
      <c r="DY2698" s="3"/>
      <c r="DZ2698" s="3"/>
      <c r="EA2698" s="3"/>
      <c r="EB2698" s="3"/>
      <c r="EC2698" s="3"/>
      <c r="ED2698" s="3"/>
      <c r="EE2698" s="3"/>
      <c r="EF2698" s="3"/>
      <c r="EG2698" s="3"/>
      <c r="EH2698" s="3"/>
      <c r="EI2698" s="3"/>
      <c r="EJ2698" s="3"/>
      <c r="EK2698" s="3"/>
      <c r="EL2698" s="3"/>
      <c r="EM2698" s="3"/>
      <c r="EN2698" s="3"/>
    </row>
    <row r="2699" spans="1:144" x14ac:dyDescent="0.2">
      <c r="A2699" s="138"/>
      <c r="B2699" s="3"/>
      <c r="C2699" s="40"/>
      <c r="D2699" s="39"/>
      <c r="E2699" s="45"/>
      <c r="F2699" s="57"/>
      <c r="G2699" s="57"/>
      <c r="H2699" s="3"/>
      <c r="I2699" s="46"/>
      <c r="J2699" s="3"/>
      <c r="K2699" s="40"/>
      <c r="L2699" s="2"/>
      <c r="M2699" s="42"/>
      <c r="N2699" s="4"/>
      <c r="O2699" s="4"/>
      <c r="P2699" s="4"/>
      <c r="Q2699" s="4"/>
      <c r="R2699" s="5"/>
      <c r="S2699" s="3"/>
      <c r="T2699" s="4"/>
      <c r="U2699" s="5"/>
      <c r="V2699" s="5"/>
      <c r="W2699" s="5"/>
      <c r="X2699" s="4"/>
      <c r="Y2699" s="6"/>
      <c r="Z2699" s="4"/>
      <c r="AA2699" s="4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  <c r="BI2699" s="3"/>
      <c r="BJ2699" s="3"/>
      <c r="BK2699" s="3"/>
      <c r="BL2699" s="3"/>
      <c r="BM2699" s="3"/>
      <c r="BN2699" s="3"/>
      <c r="BO2699" s="3"/>
      <c r="BP2699" s="3"/>
      <c r="BQ2699" s="3"/>
      <c r="BR2699" s="3"/>
      <c r="BS2699" s="3"/>
      <c r="BT2699" s="3"/>
      <c r="BU2699" s="3"/>
      <c r="BV2699" s="3"/>
      <c r="BW2699" s="3"/>
      <c r="BX2699" s="3"/>
      <c r="BY2699" s="3"/>
      <c r="BZ2699" s="3"/>
      <c r="CA2699" s="3"/>
      <c r="CB2699" s="3"/>
      <c r="CC2699" s="3"/>
      <c r="CD2699" s="3"/>
      <c r="CE2699" s="3"/>
      <c r="CF2699" s="3"/>
      <c r="CG2699" s="3"/>
      <c r="CH2699" s="3"/>
      <c r="CI2699" s="3"/>
      <c r="CJ2699" s="3"/>
      <c r="CK2699" s="3"/>
      <c r="CL2699" s="3"/>
      <c r="CM2699" s="3"/>
      <c r="CN2699" s="3"/>
      <c r="CO2699" s="3"/>
      <c r="CP2699" s="3"/>
      <c r="CQ2699" s="3"/>
      <c r="CR2699" s="3"/>
      <c r="CS2699" s="3"/>
      <c r="CT2699" s="3"/>
      <c r="CU2699" s="3"/>
      <c r="CV2699" s="3"/>
      <c r="CW2699" s="3"/>
      <c r="CX2699" s="3"/>
      <c r="CY2699" s="3"/>
      <c r="CZ2699" s="3"/>
      <c r="DA2699" s="3"/>
      <c r="DB2699" s="3"/>
      <c r="DC2699" s="3"/>
      <c r="DD2699" s="3"/>
      <c r="DE2699" s="3"/>
      <c r="DF2699" s="3"/>
      <c r="DG2699" s="3"/>
      <c r="DH2699" s="3"/>
      <c r="DI2699" s="3"/>
      <c r="DJ2699" s="3"/>
      <c r="DK2699" s="3"/>
      <c r="DL2699" s="3"/>
      <c r="DM2699" s="3"/>
      <c r="DN2699" s="3"/>
      <c r="DO2699" s="3"/>
      <c r="DP2699" s="3"/>
      <c r="DQ2699" s="3"/>
      <c r="DR2699" s="3"/>
      <c r="DS2699" s="3"/>
      <c r="DT2699" s="3"/>
      <c r="DU2699" s="3"/>
      <c r="DV2699" s="3"/>
      <c r="DW2699" s="3"/>
      <c r="DX2699" s="3"/>
      <c r="DY2699" s="3"/>
      <c r="DZ2699" s="3"/>
      <c r="EA2699" s="3"/>
      <c r="EB2699" s="3"/>
      <c r="EC2699" s="3"/>
      <c r="ED2699" s="3"/>
      <c r="EE2699" s="3"/>
      <c r="EF2699" s="3"/>
      <c r="EG2699" s="3"/>
      <c r="EH2699" s="3"/>
      <c r="EI2699" s="3"/>
      <c r="EJ2699" s="3"/>
      <c r="EK2699" s="3"/>
      <c r="EL2699" s="3"/>
      <c r="EM2699" s="3"/>
      <c r="EN2699" s="3"/>
    </row>
    <row r="2700" spans="1:144" x14ac:dyDescent="0.2">
      <c r="A2700" s="138"/>
      <c r="B2700" s="3"/>
      <c r="C2700" s="40"/>
      <c r="D2700" s="39"/>
      <c r="E2700" s="45"/>
      <c r="F2700" s="57"/>
      <c r="G2700" s="57"/>
      <c r="H2700" s="3"/>
      <c r="I2700" s="46"/>
      <c r="J2700" s="3"/>
      <c r="K2700" s="40"/>
      <c r="L2700" s="2"/>
      <c r="M2700" s="42"/>
      <c r="N2700" s="4"/>
      <c r="O2700" s="4"/>
      <c r="P2700" s="4"/>
      <c r="Q2700" s="4"/>
      <c r="R2700" s="5"/>
      <c r="S2700" s="3"/>
      <c r="T2700" s="4"/>
      <c r="U2700" s="5"/>
      <c r="V2700" s="5"/>
      <c r="W2700" s="5"/>
      <c r="X2700" s="4"/>
      <c r="Y2700" s="6"/>
      <c r="Z2700" s="4"/>
      <c r="AA2700" s="4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3"/>
      <c r="BI2700" s="3"/>
      <c r="BJ2700" s="3"/>
      <c r="BK2700" s="3"/>
      <c r="BL2700" s="3"/>
      <c r="BM2700" s="3"/>
      <c r="BN2700" s="3"/>
      <c r="BO2700" s="3"/>
      <c r="BP2700" s="3"/>
      <c r="BQ2700" s="3"/>
      <c r="BR2700" s="3"/>
      <c r="BS2700" s="3"/>
      <c r="BT2700" s="3"/>
      <c r="BU2700" s="3"/>
      <c r="BV2700" s="3"/>
      <c r="BW2700" s="3"/>
      <c r="BX2700" s="3"/>
      <c r="BY2700" s="3"/>
      <c r="BZ2700" s="3"/>
      <c r="CA2700" s="3"/>
      <c r="CB2700" s="3"/>
      <c r="CC2700" s="3"/>
      <c r="CD2700" s="3"/>
      <c r="CE2700" s="3"/>
      <c r="CF2700" s="3"/>
      <c r="CG2700" s="3"/>
      <c r="CH2700" s="3"/>
      <c r="CI2700" s="3"/>
      <c r="CJ2700" s="3"/>
      <c r="CK2700" s="3"/>
      <c r="CL2700" s="3"/>
      <c r="CM2700" s="3"/>
      <c r="CN2700" s="3"/>
      <c r="CO2700" s="3"/>
      <c r="CP2700" s="3"/>
      <c r="CQ2700" s="3"/>
      <c r="CR2700" s="3"/>
      <c r="CS2700" s="3"/>
      <c r="CT2700" s="3"/>
      <c r="CU2700" s="3"/>
      <c r="CV2700" s="3"/>
      <c r="CW2700" s="3"/>
      <c r="CX2700" s="3"/>
      <c r="CY2700" s="3"/>
      <c r="CZ2700" s="3"/>
      <c r="DA2700" s="3"/>
      <c r="DB2700" s="3"/>
      <c r="DC2700" s="3"/>
      <c r="DD2700" s="3"/>
      <c r="DE2700" s="3"/>
      <c r="DF2700" s="3"/>
      <c r="DG2700" s="3"/>
      <c r="DH2700" s="3"/>
      <c r="DI2700" s="3"/>
      <c r="DJ2700" s="3"/>
      <c r="DK2700" s="3"/>
      <c r="DL2700" s="3"/>
      <c r="DM2700" s="3"/>
      <c r="DN2700" s="3"/>
      <c r="DO2700" s="3"/>
      <c r="DP2700" s="3"/>
      <c r="DQ2700" s="3"/>
      <c r="DR2700" s="3"/>
      <c r="DS2700" s="3"/>
      <c r="DT2700" s="3"/>
      <c r="DU2700" s="3"/>
      <c r="DV2700" s="3"/>
      <c r="DW2700" s="3"/>
      <c r="DX2700" s="3"/>
      <c r="DY2700" s="3"/>
      <c r="DZ2700" s="3"/>
      <c r="EA2700" s="3"/>
      <c r="EB2700" s="3"/>
      <c r="EC2700" s="3"/>
      <c r="ED2700" s="3"/>
      <c r="EE2700" s="3"/>
      <c r="EF2700" s="3"/>
      <c r="EG2700" s="3"/>
      <c r="EH2700" s="3"/>
      <c r="EI2700" s="3"/>
      <c r="EJ2700" s="3"/>
      <c r="EK2700" s="3"/>
      <c r="EL2700" s="3"/>
      <c r="EM2700" s="3"/>
      <c r="EN2700" s="3"/>
    </row>
    <row r="2701" spans="1:144" x14ac:dyDescent="0.2">
      <c r="A2701" s="138"/>
      <c r="B2701" s="3"/>
      <c r="C2701" s="40"/>
      <c r="D2701" s="39"/>
      <c r="E2701" s="45"/>
      <c r="F2701" s="57"/>
      <c r="G2701" s="57"/>
      <c r="H2701" s="3"/>
      <c r="I2701" s="46"/>
      <c r="J2701" s="3"/>
      <c r="K2701" s="40"/>
      <c r="L2701" s="2"/>
      <c r="M2701" s="42"/>
      <c r="N2701" s="4"/>
      <c r="O2701" s="4"/>
      <c r="P2701" s="4"/>
      <c r="Q2701" s="4"/>
      <c r="R2701" s="5"/>
      <c r="S2701" s="3"/>
      <c r="T2701" s="4"/>
      <c r="U2701" s="5"/>
      <c r="V2701" s="5"/>
      <c r="W2701" s="5"/>
      <c r="X2701" s="4"/>
      <c r="Y2701" s="6"/>
      <c r="Z2701" s="4"/>
      <c r="AA2701" s="4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  <c r="AX2701" s="3"/>
      <c r="AY2701" s="3"/>
      <c r="AZ2701" s="3"/>
      <c r="BA2701" s="3"/>
      <c r="BB2701" s="3"/>
      <c r="BC2701" s="3"/>
      <c r="BD2701" s="3"/>
      <c r="BE2701" s="3"/>
      <c r="BF2701" s="3"/>
      <c r="BG2701" s="3"/>
      <c r="BH2701" s="3"/>
      <c r="BI2701" s="3"/>
      <c r="BJ2701" s="3"/>
      <c r="BK2701" s="3"/>
      <c r="BL2701" s="3"/>
      <c r="BM2701" s="3"/>
      <c r="BN2701" s="3"/>
      <c r="BO2701" s="3"/>
      <c r="BP2701" s="3"/>
      <c r="BQ2701" s="3"/>
      <c r="BR2701" s="3"/>
      <c r="BS2701" s="3"/>
      <c r="BT2701" s="3"/>
      <c r="BU2701" s="3"/>
      <c r="BV2701" s="3"/>
      <c r="BW2701" s="3"/>
      <c r="BX2701" s="3"/>
      <c r="BY2701" s="3"/>
      <c r="BZ2701" s="3"/>
      <c r="CA2701" s="3"/>
      <c r="CB2701" s="3"/>
      <c r="CC2701" s="3"/>
      <c r="CD2701" s="3"/>
      <c r="CE2701" s="3"/>
      <c r="CF2701" s="3"/>
      <c r="CG2701" s="3"/>
      <c r="CH2701" s="3"/>
      <c r="CI2701" s="3"/>
      <c r="CJ2701" s="3"/>
      <c r="CK2701" s="3"/>
      <c r="CL2701" s="3"/>
      <c r="CM2701" s="3"/>
      <c r="CN2701" s="3"/>
      <c r="CO2701" s="3"/>
      <c r="CP2701" s="3"/>
      <c r="CQ2701" s="3"/>
      <c r="CR2701" s="3"/>
      <c r="CS2701" s="3"/>
      <c r="CT2701" s="3"/>
      <c r="CU2701" s="3"/>
      <c r="CV2701" s="3"/>
      <c r="CW2701" s="3"/>
      <c r="CX2701" s="3"/>
      <c r="CY2701" s="3"/>
      <c r="CZ2701" s="3"/>
      <c r="DA2701" s="3"/>
      <c r="DB2701" s="3"/>
      <c r="DC2701" s="3"/>
      <c r="DD2701" s="3"/>
      <c r="DE2701" s="3"/>
      <c r="DF2701" s="3"/>
      <c r="DG2701" s="3"/>
      <c r="DH2701" s="3"/>
      <c r="DI2701" s="3"/>
      <c r="DJ2701" s="3"/>
      <c r="DK2701" s="3"/>
      <c r="DL2701" s="3"/>
      <c r="DM2701" s="3"/>
      <c r="DN2701" s="3"/>
      <c r="DO2701" s="3"/>
      <c r="DP2701" s="3"/>
      <c r="DQ2701" s="3"/>
      <c r="DR2701" s="3"/>
      <c r="DS2701" s="3"/>
      <c r="DT2701" s="3"/>
      <c r="DU2701" s="3"/>
      <c r="DV2701" s="3"/>
      <c r="DW2701" s="3"/>
      <c r="DX2701" s="3"/>
      <c r="DY2701" s="3"/>
      <c r="DZ2701" s="3"/>
      <c r="EA2701" s="3"/>
      <c r="EB2701" s="3"/>
      <c r="EC2701" s="3"/>
      <c r="ED2701" s="3"/>
      <c r="EE2701" s="3"/>
      <c r="EF2701" s="3"/>
      <c r="EG2701" s="3"/>
      <c r="EH2701" s="3"/>
      <c r="EI2701" s="3"/>
      <c r="EJ2701" s="3"/>
      <c r="EK2701" s="3"/>
      <c r="EL2701" s="3"/>
      <c r="EM2701" s="3"/>
      <c r="EN2701" s="3"/>
    </row>
    <row r="2702" spans="1:144" x14ac:dyDescent="0.2">
      <c r="A2702" s="138"/>
      <c r="B2702" s="3"/>
      <c r="C2702" s="40"/>
      <c r="D2702" s="39"/>
      <c r="E2702" s="45"/>
      <c r="F2702" s="57"/>
      <c r="G2702" s="57"/>
      <c r="H2702" s="3"/>
      <c r="I2702" s="46"/>
      <c r="J2702" s="3"/>
      <c r="K2702" s="40"/>
      <c r="L2702" s="2"/>
      <c r="M2702" s="42"/>
      <c r="N2702" s="4"/>
      <c r="O2702" s="4"/>
      <c r="P2702" s="4"/>
      <c r="Q2702" s="4"/>
      <c r="R2702" s="5"/>
      <c r="S2702" s="3"/>
      <c r="T2702" s="4"/>
      <c r="U2702" s="5"/>
      <c r="V2702" s="5"/>
      <c r="W2702" s="5"/>
      <c r="X2702" s="4"/>
      <c r="Y2702" s="6"/>
      <c r="Z2702" s="4"/>
      <c r="AA2702" s="4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3"/>
      <c r="BH2702" s="3"/>
      <c r="BI2702" s="3"/>
      <c r="BJ2702" s="3"/>
      <c r="BK2702" s="3"/>
      <c r="BL2702" s="3"/>
      <c r="BM2702" s="3"/>
      <c r="BN2702" s="3"/>
      <c r="BO2702" s="3"/>
      <c r="BP2702" s="3"/>
      <c r="BQ2702" s="3"/>
      <c r="BR2702" s="3"/>
      <c r="BS2702" s="3"/>
      <c r="BT2702" s="3"/>
      <c r="BU2702" s="3"/>
      <c r="BV2702" s="3"/>
      <c r="BW2702" s="3"/>
      <c r="BX2702" s="3"/>
      <c r="BY2702" s="3"/>
      <c r="BZ2702" s="3"/>
      <c r="CA2702" s="3"/>
      <c r="CB2702" s="3"/>
      <c r="CC2702" s="3"/>
      <c r="CD2702" s="3"/>
      <c r="CE2702" s="3"/>
      <c r="CF2702" s="3"/>
      <c r="CG2702" s="3"/>
      <c r="CH2702" s="3"/>
      <c r="CI2702" s="3"/>
      <c r="CJ2702" s="3"/>
      <c r="CK2702" s="3"/>
      <c r="CL2702" s="3"/>
      <c r="CM2702" s="3"/>
      <c r="CN2702" s="3"/>
      <c r="CO2702" s="3"/>
      <c r="CP2702" s="3"/>
      <c r="CQ2702" s="3"/>
      <c r="CR2702" s="3"/>
      <c r="CS2702" s="3"/>
      <c r="CT2702" s="3"/>
      <c r="CU2702" s="3"/>
      <c r="CV2702" s="3"/>
      <c r="CW2702" s="3"/>
      <c r="CX2702" s="3"/>
      <c r="CY2702" s="3"/>
      <c r="CZ2702" s="3"/>
      <c r="DA2702" s="3"/>
      <c r="DB2702" s="3"/>
      <c r="DC2702" s="3"/>
      <c r="DD2702" s="3"/>
      <c r="DE2702" s="3"/>
      <c r="DF2702" s="3"/>
      <c r="DG2702" s="3"/>
      <c r="DH2702" s="3"/>
      <c r="DI2702" s="3"/>
      <c r="DJ2702" s="3"/>
      <c r="DK2702" s="3"/>
      <c r="DL2702" s="3"/>
      <c r="DM2702" s="3"/>
      <c r="DN2702" s="3"/>
      <c r="DO2702" s="3"/>
      <c r="DP2702" s="3"/>
      <c r="DQ2702" s="3"/>
      <c r="DR2702" s="3"/>
      <c r="DS2702" s="3"/>
      <c r="DT2702" s="3"/>
      <c r="DU2702" s="3"/>
      <c r="DV2702" s="3"/>
      <c r="DW2702" s="3"/>
      <c r="DX2702" s="3"/>
      <c r="DY2702" s="3"/>
      <c r="DZ2702" s="3"/>
      <c r="EA2702" s="3"/>
      <c r="EB2702" s="3"/>
      <c r="EC2702" s="3"/>
      <c r="ED2702" s="3"/>
      <c r="EE2702" s="3"/>
      <c r="EF2702" s="3"/>
      <c r="EG2702" s="3"/>
      <c r="EH2702" s="3"/>
      <c r="EI2702" s="3"/>
      <c r="EJ2702" s="3"/>
      <c r="EK2702" s="3"/>
      <c r="EL2702" s="3"/>
      <c r="EM2702" s="3"/>
      <c r="EN2702" s="3"/>
    </row>
    <row r="2703" spans="1:144" x14ac:dyDescent="0.2">
      <c r="A2703" s="138"/>
      <c r="B2703" s="3"/>
      <c r="C2703" s="40"/>
      <c r="D2703" s="39"/>
      <c r="E2703" s="45"/>
      <c r="F2703" s="57"/>
      <c r="G2703" s="57"/>
      <c r="H2703" s="3"/>
      <c r="I2703" s="46"/>
      <c r="J2703" s="3"/>
      <c r="K2703" s="40"/>
      <c r="L2703" s="2"/>
      <c r="M2703" s="42"/>
      <c r="N2703" s="4"/>
      <c r="O2703" s="4"/>
      <c r="P2703" s="4"/>
      <c r="Q2703" s="4"/>
      <c r="R2703" s="5"/>
      <c r="S2703" s="3"/>
      <c r="T2703" s="4"/>
      <c r="U2703" s="5"/>
      <c r="V2703" s="5"/>
      <c r="W2703" s="5"/>
      <c r="X2703" s="4"/>
      <c r="Y2703" s="6"/>
      <c r="Z2703" s="4"/>
      <c r="AA2703" s="4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  <c r="BI2703" s="3"/>
      <c r="BJ2703" s="3"/>
      <c r="BK2703" s="3"/>
      <c r="BL2703" s="3"/>
      <c r="BM2703" s="3"/>
      <c r="BN2703" s="3"/>
      <c r="BO2703" s="3"/>
      <c r="BP2703" s="3"/>
      <c r="BQ2703" s="3"/>
      <c r="BR2703" s="3"/>
      <c r="BS2703" s="3"/>
      <c r="BT2703" s="3"/>
      <c r="BU2703" s="3"/>
      <c r="BV2703" s="3"/>
      <c r="BW2703" s="3"/>
      <c r="BX2703" s="3"/>
      <c r="BY2703" s="3"/>
      <c r="BZ2703" s="3"/>
      <c r="CA2703" s="3"/>
      <c r="CB2703" s="3"/>
      <c r="CC2703" s="3"/>
      <c r="CD2703" s="3"/>
      <c r="CE2703" s="3"/>
      <c r="CF2703" s="3"/>
      <c r="CG2703" s="3"/>
      <c r="CH2703" s="3"/>
      <c r="CI2703" s="3"/>
      <c r="CJ2703" s="3"/>
      <c r="CK2703" s="3"/>
      <c r="CL2703" s="3"/>
      <c r="CM2703" s="3"/>
      <c r="CN2703" s="3"/>
      <c r="CO2703" s="3"/>
      <c r="CP2703" s="3"/>
      <c r="CQ2703" s="3"/>
      <c r="CR2703" s="3"/>
      <c r="CS2703" s="3"/>
      <c r="CT2703" s="3"/>
      <c r="CU2703" s="3"/>
      <c r="CV2703" s="3"/>
      <c r="CW2703" s="3"/>
      <c r="CX2703" s="3"/>
      <c r="CY2703" s="3"/>
      <c r="CZ2703" s="3"/>
      <c r="DA2703" s="3"/>
      <c r="DB2703" s="3"/>
      <c r="DC2703" s="3"/>
      <c r="DD2703" s="3"/>
      <c r="DE2703" s="3"/>
      <c r="DF2703" s="3"/>
      <c r="DG2703" s="3"/>
      <c r="DH2703" s="3"/>
      <c r="DI2703" s="3"/>
      <c r="DJ2703" s="3"/>
      <c r="DK2703" s="3"/>
      <c r="DL2703" s="3"/>
      <c r="DM2703" s="3"/>
      <c r="DN2703" s="3"/>
      <c r="DO2703" s="3"/>
      <c r="DP2703" s="3"/>
      <c r="DQ2703" s="3"/>
      <c r="DR2703" s="3"/>
      <c r="DS2703" s="3"/>
      <c r="DT2703" s="3"/>
      <c r="DU2703" s="3"/>
      <c r="DV2703" s="3"/>
      <c r="DW2703" s="3"/>
      <c r="DX2703" s="3"/>
      <c r="DY2703" s="3"/>
      <c r="DZ2703" s="3"/>
      <c r="EA2703" s="3"/>
      <c r="EB2703" s="3"/>
      <c r="EC2703" s="3"/>
      <c r="ED2703" s="3"/>
      <c r="EE2703" s="3"/>
      <c r="EF2703" s="3"/>
      <c r="EG2703" s="3"/>
      <c r="EH2703" s="3"/>
      <c r="EI2703" s="3"/>
      <c r="EJ2703" s="3"/>
      <c r="EK2703" s="3"/>
      <c r="EL2703" s="3"/>
      <c r="EM2703" s="3"/>
      <c r="EN2703" s="3"/>
    </row>
    <row r="2704" spans="1:144" x14ac:dyDescent="0.2">
      <c r="A2704" s="138"/>
      <c r="B2704" s="3"/>
      <c r="C2704" s="40"/>
      <c r="D2704" s="39"/>
      <c r="E2704" s="45"/>
      <c r="F2704" s="57"/>
      <c r="G2704" s="57"/>
      <c r="H2704" s="3"/>
      <c r="I2704" s="46"/>
      <c r="J2704" s="3"/>
      <c r="K2704" s="40"/>
      <c r="L2704" s="2"/>
      <c r="M2704" s="42"/>
      <c r="N2704" s="4"/>
      <c r="O2704" s="4"/>
      <c r="P2704" s="4"/>
      <c r="Q2704" s="4"/>
      <c r="R2704" s="5"/>
      <c r="S2704" s="3"/>
      <c r="T2704" s="4"/>
      <c r="U2704" s="5"/>
      <c r="V2704" s="5"/>
      <c r="W2704" s="5"/>
      <c r="X2704" s="4"/>
      <c r="Y2704" s="6"/>
      <c r="Z2704" s="4"/>
      <c r="AA2704" s="4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3"/>
      <c r="BH2704" s="3"/>
      <c r="BI2704" s="3"/>
      <c r="BJ2704" s="3"/>
      <c r="BK2704" s="3"/>
      <c r="BL2704" s="3"/>
      <c r="BM2704" s="3"/>
      <c r="BN2704" s="3"/>
      <c r="BO2704" s="3"/>
      <c r="BP2704" s="3"/>
      <c r="BQ2704" s="3"/>
      <c r="BR2704" s="3"/>
      <c r="BS2704" s="3"/>
      <c r="BT2704" s="3"/>
      <c r="BU2704" s="3"/>
      <c r="BV2704" s="3"/>
      <c r="BW2704" s="3"/>
      <c r="BX2704" s="3"/>
      <c r="BY2704" s="3"/>
      <c r="BZ2704" s="3"/>
      <c r="CA2704" s="3"/>
      <c r="CB2704" s="3"/>
      <c r="CC2704" s="3"/>
      <c r="CD2704" s="3"/>
      <c r="CE2704" s="3"/>
      <c r="CF2704" s="3"/>
      <c r="CG2704" s="3"/>
      <c r="CH2704" s="3"/>
      <c r="CI2704" s="3"/>
      <c r="CJ2704" s="3"/>
      <c r="CK2704" s="3"/>
      <c r="CL2704" s="3"/>
      <c r="CM2704" s="3"/>
      <c r="CN2704" s="3"/>
      <c r="CO2704" s="3"/>
      <c r="CP2704" s="3"/>
      <c r="CQ2704" s="3"/>
      <c r="CR2704" s="3"/>
      <c r="CS2704" s="3"/>
      <c r="CT2704" s="3"/>
      <c r="CU2704" s="3"/>
      <c r="CV2704" s="3"/>
      <c r="CW2704" s="3"/>
      <c r="CX2704" s="3"/>
      <c r="CY2704" s="3"/>
      <c r="CZ2704" s="3"/>
      <c r="DA2704" s="3"/>
      <c r="DB2704" s="3"/>
      <c r="DC2704" s="3"/>
      <c r="DD2704" s="3"/>
      <c r="DE2704" s="3"/>
      <c r="DF2704" s="3"/>
      <c r="DG2704" s="3"/>
      <c r="DH2704" s="3"/>
      <c r="DI2704" s="3"/>
      <c r="DJ2704" s="3"/>
      <c r="DK2704" s="3"/>
      <c r="DL2704" s="3"/>
      <c r="DM2704" s="3"/>
      <c r="DN2704" s="3"/>
      <c r="DO2704" s="3"/>
      <c r="DP2704" s="3"/>
      <c r="DQ2704" s="3"/>
      <c r="DR2704" s="3"/>
      <c r="DS2704" s="3"/>
      <c r="DT2704" s="3"/>
      <c r="DU2704" s="3"/>
      <c r="DV2704" s="3"/>
      <c r="DW2704" s="3"/>
      <c r="DX2704" s="3"/>
      <c r="DY2704" s="3"/>
      <c r="DZ2704" s="3"/>
      <c r="EA2704" s="3"/>
      <c r="EB2704" s="3"/>
      <c r="EC2704" s="3"/>
      <c r="ED2704" s="3"/>
      <c r="EE2704" s="3"/>
      <c r="EF2704" s="3"/>
      <c r="EG2704" s="3"/>
      <c r="EH2704" s="3"/>
      <c r="EI2704" s="3"/>
      <c r="EJ2704" s="3"/>
      <c r="EK2704" s="3"/>
      <c r="EL2704" s="3"/>
      <c r="EM2704" s="3"/>
      <c r="EN2704" s="3"/>
    </row>
    <row r="2705" spans="1:144" x14ac:dyDescent="0.2">
      <c r="A2705" s="138"/>
      <c r="B2705" s="3"/>
      <c r="C2705" s="40"/>
      <c r="D2705" s="39"/>
      <c r="E2705" s="45"/>
      <c r="F2705" s="57"/>
      <c r="G2705" s="57"/>
      <c r="H2705" s="3"/>
      <c r="I2705" s="46"/>
      <c r="J2705" s="3"/>
      <c r="K2705" s="40"/>
      <c r="L2705" s="2"/>
      <c r="M2705" s="42"/>
      <c r="N2705" s="4"/>
      <c r="O2705" s="4"/>
      <c r="P2705" s="4"/>
      <c r="Q2705" s="4"/>
      <c r="R2705" s="5"/>
      <c r="S2705" s="3"/>
      <c r="T2705" s="4"/>
      <c r="U2705" s="5"/>
      <c r="V2705" s="5"/>
      <c r="W2705" s="5"/>
      <c r="X2705" s="4"/>
      <c r="Y2705" s="6"/>
      <c r="Z2705" s="4"/>
      <c r="AA2705" s="4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3"/>
      <c r="BH2705" s="3"/>
      <c r="BI2705" s="3"/>
      <c r="BJ2705" s="3"/>
      <c r="BK2705" s="3"/>
      <c r="BL2705" s="3"/>
      <c r="BM2705" s="3"/>
      <c r="BN2705" s="3"/>
      <c r="BO2705" s="3"/>
      <c r="BP2705" s="3"/>
      <c r="BQ2705" s="3"/>
      <c r="BR2705" s="3"/>
      <c r="BS2705" s="3"/>
      <c r="BT2705" s="3"/>
      <c r="BU2705" s="3"/>
      <c r="BV2705" s="3"/>
      <c r="BW2705" s="3"/>
      <c r="BX2705" s="3"/>
      <c r="BY2705" s="3"/>
      <c r="BZ2705" s="3"/>
      <c r="CA2705" s="3"/>
      <c r="CB2705" s="3"/>
      <c r="CC2705" s="3"/>
      <c r="CD2705" s="3"/>
      <c r="CE2705" s="3"/>
      <c r="CF2705" s="3"/>
      <c r="CG2705" s="3"/>
      <c r="CH2705" s="3"/>
      <c r="CI2705" s="3"/>
      <c r="CJ2705" s="3"/>
      <c r="CK2705" s="3"/>
      <c r="CL2705" s="3"/>
      <c r="CM2705" s="3"/>
      <c r="CN2705" s="3"/>
      <c r="CO2705" s="3"/>
      <c r="CP2705" s="3"/>
      <c r="CQ2705" s="3"/>
      <c r="CR2705" s="3"/>
      <c r="CS2705" s="3"/>
      <c r="CT2705" s="3"/>
      <c r="CU2705" s="3"/>
      <c r="CV2705" s="3"/>
      <c r="CW2705" s="3"/>
      <c r="CX2705" s="3"/>
      <c r="CY2705" s="3"/>
      <c r="CZ2705" s="3"/>
      <c r="DA2705" s="3"/>
      <c r="DB2705" s="3"/>
      <c r="DC2705" s="3"/>
      <c r="DD2705" s="3"/>
      <c r="DE2705" s="3"/>
      <c r="DF2705" s="3"/>
      <c r="DG2705" s="3"/>
      <c r="DH2705" s="3"/>
      <c r="DI2705" s="3"/>
      <c r="DJ2705" s="3"/>
      <c r="DK2705" s="3"/>
      <c r="DL2705" s="3"/>
      <c r="DM2705" s="3"/>
      <c r="DN2705" s="3"/>
      <c r="DO2705" s="3"/>
      <c r="DP2705" s="3"/>
      <c r="DQ2705" s="3"/>
      <c r="DR2705" s="3"/>
      <c r="DS2705" s="3"/>
      <c r="DT2705" s="3"/>
      <c r="DU2705" s="3"/>
      <c r="DV2705" s="3"/>
      <c r="DW2705" s="3"/>
      <c r="DX2705" s="3"/>
      <c r="DY2705" s="3"/>
      <c r="DZ2705" s="3"/>
      <c r="EA2705" s="3"/>
      <c r="EB2705" s="3"/>
      <c r="EC2705" s="3"/>
      <c r="ED2705" s="3"/>
      <c r="EE2705" s="3"/>
      <c r="EF2705" s="3"/>
      <c r="EG2705" s="3"/>
      <c r="EH2705" s="3"/>
      <c r="EI2705" s="3"/>
      <c r="EJ2705" s="3"/>
      <c r="EK2705" s="3"/>
      <c r="EL2705" s="3"/>
      <c r="EM2705" s="3"/>
      <c r="EN2705" s="3"/>
    </row>
    <row r="2706" spans="1:144" x14ac:dyDescent="0.2">
      <c r="A2706" s="138"/>
      <c r="B2706" s="3"/>
      <c r="C2706" s="40"/>
      <c r="D2706" s="39"/>
      <c r="E2706" s="45"/>
      <c r="F2706" s="57"/>
      <c r="G2706" s="57"/>
      <c r="H2706" s="3"/>
      <c r="I2706" s="46"/>
      <c r="J2706" s="3"/>
      <c r="K2706" s="40"/>
      <c r="L2706" s="2"/>
      <c r="M2706" s="42"/>
      <c r="N2706" s="4"/>
      <c r="O2706" s="4"/>
      <c r="P2706" s="4"/>
      <c r="Q2706" s="4"/>
      <c r="R2706" s="5"/>
      <c r="S2706" s="3"/>
      <c r="T2706" s="4"/>
      <c r="U2706" s="5"/>
      <c r="V2706" s="5"/>
      <c r="W2706" s="5"/>
      <c r="X2706" s="4"/>
      <c r="Y2706" s="6"/>
      <c r="Z2706" s="4"/>
      <c r="AA2706" s="4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3"/>
      <c r="BH2706" s="3"/>
      <c r="BI2706" s="3"/>
      <c r="BJ2706" s="3"/>
      <c r="BK2706" s="3"/>
      <c r="BL2706" s="3"/>
      <c r="BM2706" s="3"/>
      <c r="BN2706" s="3"/>
      <c r="BO2706" s="3"/>
      <c r="BP2706" s="3"/>
      <c r="BQ2706" s="3"/>
      <c r="BR2706" s="3"/>
      <c r="BS2706" s="3"/>
      <c r="BT2706" s="3"/>
      <c r="BU2706" s="3"/>
      <c r="BV2706" s="3"/>
      <c r="BW2706" s="3"/>
      <c r="BX2706" s="3"/>
      <c r="BY2706" s="3"/>
      <c r="BZ2706" s="3"/>
      <c r="CA2706" s="3"/>
      <c r="CB2706" s="3"/>
      <c r="CC2706" s="3"/>
      <c r="CD2706" s="3"/>
      <c r="CE2706" s="3"/>
      <c r="CF2706" s="3"/>
      <c r="CG2706" s="3"/>
      <c r="CH2706" s="3"/>
      <c r="CI2706" s="3"/>
      <c r="CJ2706" s="3"/>
      <c r="CK2706" s="3"/>
      <c r="CL2706" s="3"/>
      <c r="CM2706" s="3"/>
      <c r="CN2706" s="3"/>
      <c r="CO2706" s="3"/>
      <c r="CP2706" s="3"/>
      <c r="CQ2706" s="3"/>
      <c r="CR2706" s="3"/>
      <c r="CS2706" s="3"/>
      <c r="CT2706" s="3"/>
      <c r="CU2706" s="3"/>
      <c r="CV2706" s="3"/>
      <c r="CW2706" s="3"/>
      <c r="CX2706" s="3"/>
      <c r="CY2706" s="3"/>
      <c r="CZ2706" s="3"/>
      <c r="DA2706" s="3"/>
      <c r="DB2706" s="3"/>
      <c r="DC2706" s="3"/>
      <c r="DD2706" s="3"/>
      <c r="DE2706" s="3"/>
      <c r="DF2706" s="3"/>
      <c r="DG2706" s="3"/>
      <c r="DH2706" s="3"/>
      <c r="DI2706" s="3"/>
      <c r="DJ2706" s="3"/>
      <c r="DK2706" s="3"/>
      <c r="DL2706" s="3"/>
      <c r="DM2706" s="3"/>
      <c r="DN2706" s="3"/>
      <c r="DO2706" s="3"/>
      <c r="DP2706" s="3"/>
      <c r="DQ2706" s="3"/>
      <c r="DR2706" s="3"/>
      <c r="DS2706" s="3"/>
      <c r="DT2706" s="3"/>
      <c r="DU2706" s="3"/>
      <c r="DV2706" s="3"/>
      <c r="DW2706" s="3"/>
      <c r="DX2706" s="3"/>
      <c r="DY2706" s="3"/>
      <c r="DZ2706" s="3"/>
      <c r="EA2706" s="3"/>
      <c r="EB2706" s="3"/>
      <c r="EC2706" s="3"/>
      <c r="ED2706" s="3"/>
      <c r="EE2706" s="3"/>
      <c r="EF2706" s="3"/>
      <c r="EG2706" s="3"/>
      <c r="EH2706" s="3"/>
      <c r="EI2706" s="3"/>
      <c r="EJ2706" s="3"/>
      <c r="EK2706" s="3"/>
      <c r="EL2706" s="3"/>
      <c r="EM2706" s="3"/>
      <c r="EN2706" s="3"/>
    </row>
    <row r="2707" spans="1:144" x14ac:dyDescent="0.2">
      <c r="A2707" s="138"/>
      <c r="B2707" s="3"/>
      <c r="C2707" s="40"/>
      <c r="D2707" s="39"/>
      <c r="E2707" s="45"/>
      <c r="F2707" s="57"/>
      <c r="G2707" s="57"/>
      <c r="H2707" s="3"/>
      <c r="I2707" s="46"/>
      <c r="J2707" s="3"/>
      <c r="K2707" s="40"/>
      <c r="L2707" s="2"/>
      <c r="M2707" s="42"/>
      <c r="N2707" s="4"/>
      <c r="O2707" s="4"/>
      <c r="P2707" s="4"/>
      <c r="Q2707" s="4"/>
      <c r="R2707" s="5"/>
      <c r="S2707" s="3"/>
      <c r="T2707" s="4"/>
      <c r="U2707" s="5"/>
      <c r="V2707" s="5"/>
      <c r="W2707" s="5"/>
      <c r="X2707" s="4"/>
      <c r="Y2707" s="6"/>
      <c r="Z2707" s="4"/>
      <c r="AA2707" s="4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3"/>
      <c r="BH2707" s="3"/>
      <c r="BI2707" s="3"/>
      <c r="BJ2707" s="3"/>
      <c r="BK2707" s="3"/>
      <c r="BL2707" s="3"/>
      <c r="BM2707" s="3"/>
      <c r="BN2707" s="3"/>
      <c r="BO2707" s="3"/>
      <c r="BP2707" s="3"/>
      <c r="BQ2707" s="3"/>
      <c r="BR2707" s="3"/>
      <c r="BS2707" s="3"/>
      <c r="BT2707" s="3"/>
      <c r="BU2707" s="3"/>
      <c r="BV2707" s="3"/>
      <c r="BW2707" s="3"/>
      <c r="BX2707" s="3"/>
      <c r="BY2707" s="3"/>
      <c r="BZ2707" s="3"/>
      <c r="CA2707" s="3"/>
      <c r="CB2707" s="3"/>
      <c r="CC2707" s="3"/>
      <c r="CD2707" s="3"/>
      <c r="CE2707" s="3"/>
      <c r="CF2707" s="3"/>
      <c r="CG2707" s="3"/>
      <c r="CH2707" s="3"/>
      <c r="CI2707" s="3"/>
      <c r="CJ2707" s="3"/>
      <c r="CK2707" s="3"/>
      <c r="CL2707" s="3"/>
      <c r="CM2707" s="3"/>
      <c r="CN2707" s="3"/>
      <c r="CO2707" s="3"/>
      <c r="CP2707" s="3"/>
      <c r="CQ2707" s="3"/>
      <c r="CR2707" s="3"/>
      <c r="CS2707" s="3"/>
      <c r="CT2707" s="3"/>
      <c r="CU2707" s="3"/>
      <c r="CV2707" s="3"/>
      <c r="CW2707" s="3"/>
      <c r="CX2707" s="3"/>
      <c r="CY2707" s="3"/>
      <c r="CZ2707" s="3"/>
      <c r="DA2707" s="3"/>
      <c r="DB2707" s="3"/>
      <c r="DC2707" s="3"/>
      <c r="DD2707" s="3"/>
      <c r="DE2707" s="3"/>
      <c r="DF2707" s="3"/>
      <c r="DG2707" s="3"/>
      <c r="DH2707" s="3"/>
      <c r="DI2707" s="3"/>
      <c r="DJ2707" s="3"/>
      <c r="DK2707" s="3"/>
      <c r="DL2707" s="3"/>
      <c r="DM2707" s="3"/>
      <c r="DN2707" s="3"/>
      <c r="DO2707" s="3"/>
      <c r="DP2707" s="3"/>
      <c r="DQ2707" s="3"/>
      <c r="DR2707" s="3"/>
      <c r="DS2707" s="3"/>
      <c r="DT2707" s="3"/>
      <c r="DU2707" s="3"/>
      <c r="DV2707" s="3"/>
      <c r="DW2707" s="3"/>
      <c r="DX2707" s="3"/>
      <c r="DY2707" s="3"/>
      <c r="DZ2707" s="3"/>
      <c r="EA2707" s="3"/>
      <c r="EB2707" s="3"/>
      <c r="EC2707" s="3"/>
      <c r="ED2707" s="3"/>
      <c r="EE2707" s="3"/>
      <c r="EF2707" s="3"/>
      <c r="EG2707" s="3"/>
      <c r="EH2707" s="3"/>
      <c r="EI2707" s="3"/>
      <c r="EJ2707" s="3"/>
      <c r="EK2707" s="3"/>
      <c r="EL2707" s="3"/>
      <c r="EM2707" s="3"/>
      <c r="EN2707" s="3"/>
    </row>
    <row r="2708" spans="1:144" x14ac:dyDescent="0.2">
      <c r="A2708" s="138"/>
      <c r="B2708" s="3"/>
      <c r="C2708" s="40"/>
      <c r="D2708" s="39"/>
      <c r="E2708" s="45"/>
      <c r="F2708" s="57"/>
      <c r="G2708" s="57"/>
      <c r="H2708" s="3"/>
      <c r="I2708" s="46"/>
      <c r="J2708" s="3"/>
      <c r="K2708" s="40"/>
      <c r="L2708" s="2"/>
      <c r="M2708" s="42"/>
      <c r="N2708" s="4"/>
      <c r="O2708" s="4"/>
      <c r="P2708" s="4"/>
      <c r="Q2708" s="4"/>
      <c r="R2708" s="5"/>
      <c r="S2708" s="3"/>
      <c r="T2708" s="4"/>
      <c r="U2708" s="5"/>
      <c r="V2708" s="5"/>
      <c r="W2708" s="5"/>
      <c r="X2708" s="4"/>
      <c r="Y2708" s="6"/>
      <c r="Z2708" s="4"/>
      <c r="AA2708" s="4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3"/>
      <c r="BI2708" s="3"/>
      <c r="BJ2708" s="3"/>
      <c r="BK2708" s="3"/>
      <c r="BL2708" s="3"/>
      <c r="BM2708" s="3"/>
      <c r="BN2708" s="3"/>
      <c r="BO2708" s="3"/>
      <c r="BP2708" s="3"/>
      <c r="BQ2708" s="3"/>
      <c r="BR2708" s="3"/>
      <c r="BS2708" s="3"/>
      <c r="BT2708" s="3"/>
      <c r="BU2708" s="3"/>
      <c r="BV2708" s="3"/>
      <c r="BW2708" s="3"/>
      <c r="BX2708" s="3"/>
      <c r="BY2708" s="3"/>
      <c r="BZ2708" s="3"/>
      <c r="CA2708" s="3"/>
      <c r="CB2708" s="3"/>
      <c r="CC2708" s="3"/>
      <c r="CD2708" s="3"/>
      <c r="CE2708" s="3"/>
      <c r="CF2708" s="3"/>
      <c r="CG2708" s="3"/>
      <c r="CH2708" s="3"/>
      <c r="CI2708" s="3"/>
      <c r="CJ2708" s="3"/>
      <c r="CK2708" s="3"/>
      <c r="CL2708" s="3"/>
      <c r="CM2708" s="3"/>
      <c r="CN2708" s="3"/>
      <c r="CO2708" s="3"/>
      <c r="CP2708" s="3"/>
      <c r="CQ2708" s="3"/>
      <c r="CR2708" s="3"/>
      <c r="CS2708" s="3"/>
      <c r="CT2708" s="3"/>
      <c r="CU2708" s="3"/>
      <c r="CV2708" s="3"/>
      <c r="CW2708" s="3"/>
      <c r="CX2708" s="3"/>
      <c r="CY2708" s="3"/>
      <c r="CZ2708" s="3"/>
      <c r="DA2708" s="3"/>
      <c r="DB2708" s="3"/>
      <c r="DC2708" s="3"/>
      <c r="DD2708" s="3"/>
      <c r="DE2708" s="3"/>
      <c r="DF2708" s="3"/>
      <c r="DG2708" s="3"/>
      <c r="DH2708" s="3"/>
      <c r="DI2708" s="3"/>
      <c r="DJ2708" s="3"/>
      <c r="DK2708" s="3"/>
      <c r="DL2708" s="3"/>
      <c r="DM2708" s="3"/>
      <c r="DN2708" s="3"/>
      <c r="DO2708" s="3"/>
      <c r="DP2708" s="3"/>
      <c r="DQ2708" s="3"/>
      <c r="DR2708" s="3"/>
      <c r="DS2708" s="3"/>
      <c r="DT2708" s="3"/>
      <c r="DU2708" s="3"/>
      <c r="DV2708" s="3"/>
      <c r="DW2708" s="3"/>
      <c r="DX2708" s="3"/>
      <c r="DY2708" s="3"/>
      <c r="DZ2708" s="3"/>
      <c r="EA2708" s="3"/>
      <c r="EB2708" s="3"/>
      <c r="EC2708" s="3"/>
      <c r="ED2708" s="3"/>
      <c r="EE2708" s="3"/>
      <c r="EF2708" s="3"/>
      <c r="EG2708" s="3"/>
      <c r="EH2708" s="3"/>
      <c r="EI2708" s="3"/>
      <c r="EJ2708" s="3"/>
      <c r="EK2708" s="3"/>
      <c r="EL2708" s="3"/>
      <c r="EM2708" s="3"/>
      <c r="EN2708" s="3"/>
    </row>
    <row r="2709" spans="1:144" x14ac:dyDescent="0.2">
      <c r="A2709" s="138"/>
      <c r="B2709" s="3"/>
      <c r="C2709" s="40"/>
      <c r="D2709" s="39"/>
      <c r="E2709" s="45"/>
      <c r="F2709" s="57"/>
      <c r="G2709" s="57"/>
      <c r="H2709" s="3"/>
      <c r="I2709" s="46"/>
      <c r="J2709" s="3"/>
      <c r="K2709" s="40"/>
      <c r="L2709" s="2"/>
      <c r="M2709" s="42"/>
      <c r="N2709" s="4"/>
      <c r="O2709" s="4"/>
      <c r="P2709" s="4"/>
      <c r="Q2709" s="4"/>
      <c r="R2709" s="5"/>
      <c r="S2709" s="3"/>
      <c r="T2709" s="4"/>
      <c r="U2709" s="5"/>
      <c r="V2709" s="5"/>
      <c r="W2709" s="5"/>
      <c r="X2709" s="4"/>
      <c r="Y2709" s="6"/>
      <c r="Z2709" s="4"/>
      <c r="AA2709" s="4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3"/>
      <c r="BH2709" s="3"/>
      <c r="BI2709" s="3"/>
      <c r="BJ2709" s="3"/>
      <c r="BK2709" s="3"/>
      <c r="BL2709" s="3"/>
      <c r="BM2709" s="3"/>
      <c r="BN2709" s="3"/>
      <c r="BO2709" s="3"/>
      <c r="BP2709" s="3"/>
      <c r="BQ2709" s="3"/>
      <c r="BR2709" s="3"/>
      <c r="BS2709" s="3"/>
      <c r="BT2709" s="3"/>
      <c r="BU2709" s="3"/>
      <c r="BV2709" s="3"/>
      <c r="BW2709" s="3"/>
      <c r="BX2709" s="3"/>
      <c r="BY2709" s="3"/>
      <c r="BZ2709" s="3"/>
      <c r="CA2709" s="3"/>
      <c r="CB2709" s="3"/>
      <c r="CC2709" s="3"/>
      <c r="CD2709" s="3"/>
      <c r="CE2709" s="3"/>
      <c r="CF2709" s="3"/>
      <c r="CG2709" s="3"/>
      <c r="CH2709" s="3"/>
      <c r="CI2709" s="3"/>
      <c r="CJ2709" s="3"/>
      <c r="CK2709" s="3"/>
      <c r="CL2709" s="3"/>
      <c r="CM2709" s="3"/>
      <c r="CN2709" s="3"/>
      <c r="CO2709" s="3"/>
      <c r="CP2709" s="3"/>
      <c r="CQ2709" s="3"/>
      <c r="CR2709" s="3"/>
      <c r="CS2709" s="3"/>
      <c r="CT2709" s="3"/>
      <c r="CU2709" s="3"/>
      <c r="CV2709" s="3"/>
      <c r="CW2709" s="3"/>
      <c r="CX2709" s="3"/>
      <c r="CY2709" s="3"/>
      <c r="CZ2709" s="3"/>
      <c r="DA2709" s="3"/>
      <c r="DB2709" s="3"/>
      <c r="DC2709" s="3"/>
      <c r="DD2709" s="3"/>
      <c r="DE2709" s="3"/>
      <c r="DF2709" s="3"/>
      <c r="DG2709" s="3"/>
      <c r="DH2709" s="3"/>
      <c r="DI2709" s="3"/>
      <c r="DJ2709" s="3"/>
      <c r="DK2709" s="3"/>
      <c r="DL2709" s="3"/>
      <c r="DM2709" s="3"/>
      <c r="DN2709" s="3"/>
      <c r="DO2709" s="3"/>
      <c r="DP2709" s="3"/>
      <c r="DQ2709" s="3"/>
      <c r="DR2709" s="3"/>
      <c r="DS2709" s="3"/>
      <c r="DT2709" s="3"/>
      <c r="DU2709" s="3"/>
      <c r="DV2709" s="3"/>
      <c r="DW2709" s="3"/>
      <c r="DX2709" s="3"/>
      <c r="DY2709" s="3"/>
      <c r="DZ2709" s="3"/>
      <c r="EA2709" s="3"/>
      <c r="EB2709" s="3"/>
      <c r="EC2709" s="3"/>
      <c r="ED2709" s="3"/>
      <c r="EE2709" s="3"/>
      <c r="EF2709" s="3"/>
      <c r="EG2709" s="3"/>
      <c r="EH2709" s="3"/>
      <c r="EI2709" s="3"/>
      <c r="EJ2709" s="3"/>
      <c r="EK2709" s="3"/>
      <c r="EL2709" s="3"/>
      <c r="EM2709" s="3"/>
      <c r="EN2709" s="3"/>
    </row>
    <row r="2710" spans="1:144" x14ac:dyDescent="0.2">
      <c r="A2710" s="138"/>
      <c r="B2710" s="3"/>
      <c r="C2710" s="40"/>
      <c r="D2710" s="39"/>
      <c r="E2710" s="45"/>
      <c r="F2710" s="57"/>
      <c r="G2710" s="57"/>
      <c r="H2710" s="3"/>
      <c r="I2710" s="46"/>
      <c r="J2710" s="3"/>
      <c r="K2710" s="40"/>
      <c r="L2710" s="2"/>
      <c r="M2710" s="42"/>
      <c r="N2710" s="4"/>
      <c r="O2710" s="4"/>
      <c r="P2710" s="4"/>
      <c r="Q2710" s="4"/>
      <c r="R2710" s="5"/>
      <c r="S2710" s="3"/>
      <c r="T2710" s="4"/>
      <c r="U2710" s="5"/>
      <c r="V2710" s="5"/>
      <c r="W2710" s="5"/>
      <c r="X2710" s="4"/>
      <c r="Y2710" s="6"/>
      <c r="Z2710" s="4"/>
      <c r="AA2710" s="4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/>
      <c r="BS2710" s="3"/>
      <c r="BT2710" s="3"/>
      <c r="BU2710" s="3"/>
      <c r="BV2710" s="3"/>
      <c r="BW2710" s="3"/>
      <c r="BX2710" s="3"/>
      <c r="BY2710" s="3"/>
      <c r="BZ2710" s="3"/>
      <c r="CA2710" s="3"/>
      <c r="CB2710" s="3"/>
      <c r="CC2710" s="3"/>
      <c r="CD2710" s="3"/>
      <c r="CE2710" s="3"/>
      <c r="CF2710" s="3"/>
      <c r="CG2710" s="3"/>
      <c r="CH2710" s="3"/>
      <c r="CI2710" s="3"/>
      <c r="CJ2710" s="3"/>
      <c r="CK2710" s="3"/>
      <c r="CL2710" s="3"/>
      <c r="CM2710" s="3"/>
      <c r="CN2710" s="3"/>
      <c r="CO2710" s="3"/>
      <c r="CP2710" s="3"/>
      <c r="CQ2710" s="3"/>
      <c r="CR2710" s="3"/>
      <c r="CS2710" s="3"/>
      <c r="CT2710" s="3"/>
      <c r="CU2710" s="3"/>
      <c r="CV2710" s="3"/>
      <c r="CW2710" s="3"/>
      <c r="CX2710" s="3"/>
      <c r="CY2710" s="3"/>
      <c r="CZ2710" s="3"/>
      <c r="DA2710" s="3"/>
      <c r="DB2710" s="3"/>
      <c r="DC2710" s="3"/>
      <c r="DD2710" s="3"/>
      <c r="DE2710" s="3"/>
      <c r="DF2710" s="3"/>
      <c r="DG2710" s="3"/>
      <c r="DH2710" s="3"/>
      <c r="DI2710" s="3"/>
      <c r="DJ2710" s="3"/>
      <c r="DK2710" s="3"/>
      <c r="DL2710" s="3"/>
      <c r="DM2710" s="3"/>
      <c r="DN2710" s="3"/>
      <c r="DO2710" s="3"/>
      <c r="DP2710" s="3"/>
      <c r="DQ2710" s="3"/>
      <c r="DR2710" s="3"/>
      <c r="DS2710" s="3"/>
      <c r="DT2710" s="3"/>
      <c r="DU2710" s="3"/>
      <c r="DV2710" s="3"/>
      <c r="DW2710" s="3"/>
      <c r="DX2710" s="3"/>
      <c r="DY2710" s="3"/>
      <c r="DZ2710" s="3"/>
      <c r="EA2710" s="3"/>
      <c r="EB2710" s="3"/>
      <c r="EC2710" s="3"/>
      <c r="ED2710" s="3"/>
      <c r="EE2710" s="3"/>
      <c r="EF2710" s="3"/>
      <c r="EG2710" s="3"/>
      <c r="EH2710" s="3"/>
      <c r="EI2710" s="3"/>
      <c r="EJ2710" s="3"/>
      <c r="EK2710" s="3"/>
      <c r="EL2710" s="3"/>
      <c r="EM2710" s="3"/>
      <c r="EN2710" s="3"/>
    </row>
    <row r="2711" spans="1:144" x14ac:dyDescent="0.2">
      <c r="A2711" s="138"/>
      <c r="B2711" s="3"/>
      <c r="C2711" s="40"/>
      <c r="D2711" s="39"/>
      <c r="E2711" s="45"/>
      <c r="F2711" s="57"/>
      <c r="G2711" s="57"/>
      <c r="H2711" s="3"/>
      <c r="I2711" s="46"/>
      <c r="J2711" s="3"/>
      <c r="K2711" s="40"/>
      <c r="L2711" s="2"/>
      <c r="M2711" s="42"/>
      <c r="N2711" s="4"/>
      <c r="O2711" s="4"/>
      <c r="P2711" s="4"/>
      <c r="Q2711" s="4"/>
      <c r="R2711" s="5"/>
      <c r="S2711" s="3"/>
      <c r="T2711" s="4"/>
      <c r="U2711" s="5"/>
      <c r="V2711" s="5"/>
      <c r="W2711" s="5"/>
      <c r="X2711" s="4"/>
      <c r="Y2711" s="6"/>
      <c r="Z2711" s="4"/>
      <c r="AA2711" s="4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3"/>
      <c r="BH2711" s="3"/>
      <c r="BI2711" s="3"/>
      <c r="BJ2711" s="3"/>
      <c r="BK2711" s="3"/>
      <c r="BL2711" s="3"/>
      <c r="BM2711" s="3"/>
      <c r="BN2711" s="3"/>
      <c r="BO2711" s="3"/>
      <c r="BP2711" s="3"/>
      <c r="BQ2711" s="3"/>
      <c r="BR2711" s="3"/>
      <c r="BS2711" s="3"/>
      <c r="BT2711" s="3"/>
      <c r="BU2711" s="3"/>
      <c r="BV2711" s="3"/>
      <c r="BW2711" s="3"/>
      <c r="BX2711" s="3"/>
      <c r="BY2711" s="3"/>
      <c r="BZ2711" s="3"/>
      <c r="CA2711" s="3"/>
      <c r="CB2711" s="3"/>
      <c r="CC2711" s="3"/>
      <c r="CD2711" s="3"/>
      <c r="CE2711" s="3"/>
      <c r="CF2711" s="3"/>
      <c r="CG2711" s="3"/>
      <c r="CH2711" s="3"/>
      <c r="CI2711" s="3"/>
      <c r="CJ2711" s="3"/>
      <c r="CK2711" s="3"/>
      <c r="CL2711" s="3"/>
      <c r="CM2711" s="3"/>
      <c r="CN2711" s="3"/>
      <c r="CO2711" s="3"/>
      <c r="CP2711" s="3"/>
      <c r="CQ2711" s="3"/>
      <c r="CR2711" s="3"/>
      <c r="CS2711" s="3"/>
      <c r="CT2711" s="3"/>
      <c r="CU2711" s="3"/>
      <c r="CV2711" s="3"/>
      <c r="CW2711" s="3"/>
      <c r="CX2711" s="3"/>
      <c r="CY2711" s="3"/>
      <c r="CZ2711" s="3"/>
      <c r="DA2711" s="3"/>
      <c r="DB2711" s="3"/>
      <c r="DC2711" s="3"/>
      <c r="DD2711" s="3"/>
      <c r="DE2711" s="3"/>
      <c r="DF2711" s="3"/>
      <c r="DG2711" s="3"/>
      <c r="DH2711" s="3"/>
      <c r="DI2711" s="3"/>
      <c r="DJ2711" s="3"/>
      <c r="DK2711" s="3"/>
      <c r="DL2711" s="3"/>
      <c r="DM2711" s="3"/>
      <c r="DN2711" s="3"/>
      <c r="DO2711" s="3"/>
      <c r="DP2711" s="3"/>
      <c r="DQ2711" s="3"/>
      <c r="DR2711" s="3"/>
      <c r="DS2711" s="3"/>
      <c r="DT2711" s="3"/>
      <c r="DU2711" s="3"/>
      <c r="DV2711" s="3"/>
      <c r="DW2711" s="3"/>
      <c r="DX2711" s="3"/>
      <c r="DY2711" s="3"/>
      <c r="DZ2711" s="3"/>
      <c r="EA2711" s="3"/>
      <c r="EB2711" s="3"/>
      <c r="EC2711" s="3"/>
      <c r="ED2711" s="3"/>
      <c r="EE2711" s="3"/>
      <c r="EF2711" s="3"/>
      <c r="EG2711" s="3"/>
      <c r="EH2711" s="3"/>
      <c r="EI2711" s="3"/>
      <c r="EJ2711" s="3"/>
      <c r="EK2711" s="3"/>
      <c r="EL2711" s="3"/>
      <c r="EM2711" s="3"/>
      <c r="EN2711" s="3"/>
    </row>
    <row r="2712" spans="1:144" x14ac:dyDescent="0.2">
      <c r="A2712" s="138"/>
      <c r="B2712" s="3"/>
      <c r="C2712" s="40"/>
      <c r="D2712" s="39"/>
      <c r="E2712" s="45"/>
      <c r="F2712" s="57"/>
      <c r="G2712" s="57"/>
      <c r="H2712" s="3"/>
      <c r="I2712" s="46"/>
      <c r="J2712" s="3"/>
      <c r="K2712" s="40"/>
      <c r="L2712" s="2"/>
      <c r="M2712" s="42"/>
      <c r="N2712" s="4"/>
      <c r="O2712" s="4"/>
      <c r="P2712" s="4"/>
      <c r="Q2712" s="4"/>
      <c r="R2712" s="5"/>
      <c r="S2712" s="3"/>
      <c r="T2712" s="4"/>
      <c r="U2712" s="5"/>
      <c r="V2712" s="5"/>
      <c r="W2712" s="5"/>
      <c r="X2712" s="4"/>
      <c r="Y2712" s="6"/>
      <c r="Z2712" s="4"/>
      <c r="AA2712" s="4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3"/>
      <c r="AZ2712" s="3"/>
      <c r="BA2712" s="3"/>
      <c r="BB2712" s="3"/>
      <c r="BC2712" s="3"/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/>
      <c r="BO2712" s="3"/>
      <c r="BP2712" s="3"/>
      <c r="BQ2712" s="3"/>
      <c r="BR2712" s="3"/>
      <c r="BS2712" s="3"/>
      <c r="BT2712" s="3"/>
      <c r="BU2712" s="3"/>
      <c r="BV2712" s="3"/>
      <c r="BW2712" s="3"/>
      <c r="BX2712" s="3"/>
      <c r="BY2712" s="3"/>
      <c r="BZ2712" s="3"/>
      <c r="CA2712" s="3"/>
      <c r="CB2712" s="3"/>
      <c r="CC2712" s="3"/>
      <c r="CD2712" s="3"/>
      <c r="CE2712" s="3"/>
      <c r="CF2712" s="3"/>
      <c r="CG2712" s="3"/>
      <c r="CH2712" s="3"/>
      <c r="CI2712" s="3"/>
      <c r="CJ2712" s="3"/>
      <c r="CK2712" s="3"/>
      <c r="CL2712" s="3"/>
      <c r="CM2712" s="3"/>
      <c r="CN2712" s="3"/>
      <c r="CO2712" s="3"/>
      <c r="CP2712" s="3"/>
      <c r="CQ2712" s="3"/>
      <c r="CR2712" s="3"/>
      <c r="CS2712" s="3"/>
      <c r="CT2712" s="3"/>
      <c r="CU2712" s="3"/>
      <c r="CV2712" s="3"/>
      <c r="CW2712" s="3"/>
      <c r="CX2712" s="3"/>
      <c r="CY2712" s="3"/>
      <c r="CZ2712" s="3"/>
      <c r="DA2712" s="3"/>
      <c r="DB2712" s="3"/>
      <c r="DC2712" s="3"/>
      <c r="DD2712" s="3"/>
      <c r="DE2712" s="3"/>
      <c r="DF2712" s="3"/>
      <c r="DG2712" s="3"/>
      <c r="DH2712" s="3"/>
      <c r="DI2712" s="3"/>
      <c r="DJ2712" s="3"/>
      <c r="DK2712" s="3"/>
      <c r="DL2712" s="3"/>
      <c r="DM2712" s="3"/>
      <c r="DN2712" s="3"/>
      <c r="DO2712" s="3"/>
      <c r="DP2712" s="3"/>
      <c r="DQ2712" s="3"/>
      <c r="DR2712" s="3"/>
      <c r="DS2712" s="3"/>
      <c r="DT2712" s="3"/>
      <c r="DU2712" s="3"/>
      <c r="DV2712" s="3"/>
      <c r="DW2712" s="3"/>
      <c r="DX2712" s="3"/>
      <c r="DY2712" s="3"/>
      <c r="DZ2712" s="3"/>
      <c r="EA2712" s="3"/>
      <c r="EB2712" s="3"/>
      <c r="EC2712" s="3"/>
      <c r="ED2712" s="3"/>
      <c r="EE2712" s="3"/>
      <c r="EF2712" s="3"/>
      <c r="EG2712" s="3"/>
      <c r="EH2712" s="3"/>
      <c r="EI2712" s="3"/>
      <c r="EJ2712" s="3"/>
      <c r="EK2712" s="3"/>
      <c r="EL2712" s="3"/>
      <c r="EM2712" s="3"/>
      <c r="EN2712" s="3"/>
    </row>
    <row r="2713" spans="1:144" x14ac:dyDescent="0.2">
      <c r="A2713" s="138"/>
      <c r="B2713" s="3"/>
      <c r="C2713" s="40"/>
      <c r="D2713" s="39"/>
      <c r="E2713" s="45"/>
      <c r="F2713" s="57"/>
      <c r="G2713" s="57"/>
      <c r="H2713" s="3"/>
      <c r="I2713" s="46"/>
      <c r="J2713" s="3"/>
      <c r="K2713" s="40"/>
      <c r="L2713" s="2"/>
      <c r="M2713" s="42"/>
      <c r="N2713" s="4"/>
      <c r="O2713" s="4"/>
      <c r="P2713" s="4"/>
      <c r="Q2713" s="4"/>
      <c r="R2713" s="5"/>
      <c r="S2713" s="3"/>
      <c r="T2713" s="4"/>
      <c r="U2713" s="5"/>
      <c r="V2713" s="5"/>
      <c r="W2713" s="5"/>
      <c r="X2713" s="4"/>
      <c r="Y2713" s="6"/>
      <c r="Z2713" s="4"/>
      <c r="AA2713" s="4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  <c r="BI2713" s="3"/>
      <c r="BJ2713" s="3"/>
      <c r="BK2713" s="3"/>
      <c r="BL2713" s="3"/>
      <c r="BM2713" s="3"/>
      <c r="BN2713" s="3"/>
      <c r="BO2713" s="3"/>
      <c r="BP2713" s="3"/>
      <c r="BQ2713" s="3"/>
      <c r="BR2713" s="3"/>
      <c r="BS2713" s="3"/>
      <c r="BT2713" s="3"/>
      <c r="BU2713" s="3"/>
      <c r="BV2713" s="3"/>
      <c r="BW2713" s="3"/>
      <c r="BX2713" s="3"/>
      <c r="BY2713" s="3"/>
      <c r="BZ2713" s="3"/>
      <c r="CA2713" s="3"/>
      <c r="CB2713" s="3"/>
      <c r="CC2713" s="3"/>
      <c r="CD2713" s="3"/>
      <c r="CE2713" s="3"/>
      <c r="CF2713" s="3"/>
      <c r="CG2713" s="3"/>
      <c r="CH2713" s="3"/>
      <c r="CI2713" s="3"/>
      <c r="CJ2713" s="3"/>
      <c r="CK2713" s="3"/>
      <c r="CL2713" s="3"/>
      <c r="CM2713" s="3"/>
      <c r="CN2713" s="3"/>
      <c r="CO2713" s="3"/>
      <c r="CP2713" s="3"/>
      <c r="CQ2713" s="3"/>
      <c r="CR2713" s="3"/>
      <c r="CS2713" s="3"/>
      <c r="CT2713" s="3"/>
      <c r="CU2713" s="3"/>
      <c r="CV2713" s="3"/>
      <c r="CW2713" s="3"/>
      <c r="CX2713" s="3"/>
      <c r="CY2713" s="3"/>
      <c r="CZ2713" s="3"/>
      <c r="DA2713" s="3"/>
      <c r="DB2713" s="3"/>
      <c r="DC2713" s="3"/>
      <c r="DD2713" s="3"/>
      <c r="DE2713" s="3"/>
      <c r="DF2713" s="3"/>
      <c r="DG2713" s="3"/>
      <c r="DH2713" s="3"/>
      <c r="DI2713" s="3"/>
      <c r="DJ2713" s="3"/>
      <c r="DK2713" s="3"/>
      <c r="DL2713" s="3"/>
      <c r="DM2713" s="3"/>
      <c r="DN2713" s="3"/>
      <c r="DO2713" s="3"/>
      <c r="DP2713" s="3"/>
      <c r="DQ2713" s="3"/>
      <c r="DR2713" s="3"/>
      <c r="DS2713" s="3"/>
      <c r="DT2713" s="3"/>
      <c r="DU2713" s="3"/>
      <c r="DV2713" s="3"/>
      <c r="DW2713" s="3"/>
      <c r="DX2713" s="3"/>
      <c r="DY2713" s="3"/>
      <c r="DZ2713" s="3"/>
      <c r="EA2713" s="3"/>
      <c r="EB2713" s="3"/>
      <c r="EC2713" s="3"/>
      <c r="ED2713" s="3"/>
      <c r="EE2713" s="3"/>
      <c r="EF2713" s="3"/>
      <c r="EG2713" s="3"/>
      <c r="EH2713" s="3"/>
      <c r="EI2713" s="3"/>
      <c r="EJ2713" s="3"/>
      <c r="EK2713" s="3"/>
      <c r="EL2713" s="3"/>
      <c r="EM2713" s="3"/>
      <c r="EN2713" s="3"/>
    </row>
    <row r="2714" spans="1:144" x14ac:dyDescent="0.2">
      <c r="A2714" s="138"/>
      <c r="B2714" s="3"/>
      <c r="C2714" s="40"/>
      <c r="D2714" s="39"/>
      <c r="E2714" s="45"/>
      <c r="F2714" s="57"/>
      <c r="G2714" s="57"/>
      <c r="H2714" s="3"/>
      <c r="I2714" s="46"/>
      <c r="J2714" s="3"/>
      <c r="K2714" s="40"/>
      <c r="L2714" s="2"/>
      <c r="M2714" s="42"/>
      <c r="N2714" s="4"/>
      <c r="O2714" s="4"/>
      <c r="P2714" s="4"/>
      <c r="Q2714" s="4"/>
      <c r="R2714" s="5"/>
      <c r="S2714" s="3"/>
      <c r="T2714" s="4"/>
      <c r="U2714" s="5"/>
      <c r="V2714" s="5"/>
      <c r="W2714" s="5"/>
      <c r="X2714" s="4"/>
      <c r="Y2714" s="6"/>
      <c r="Z2714" s="4"/>
      <c r="AA2714" s="4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  <c r="BI2714" s="3"/>
      <c r="BJ2714" s="3"/>
      <c r="BK2714" s="3"/>
      <c r="BL2714" s="3"/>
      <c r="BM2714" s="3"/>
      <c r="BN2714" s="3"/>
      <c r="BO2714" s="3"/>
      <c r="BP2714" s="3"/>
      <c r="BQ2714" s="3"/>
      <c r="BR2714" s="3"/>
      <c r="BS2714" s="3"/>
      <c r="BT2714" s="3"/>
      <c r="BU2714" s="3"/>
      <c r="BV2714" s="3"/>
      <c r="BW2714" s="3"/>
      <c r="BX2714" s="3"/>
      <c r="BY2714" s="3"/>
      <c r="BZ2714" s="3"/>
      <c r="CA2714" s="3"/>
      <c r="CB2714" s="3"/>
      <c r="CC2714" s="3"/>
      <c r="CD2714" s="3"/>
      <c r="CE2714" s="3"/>
      <c r="CF2714" s="3"/>
      <c r="CG2714" s="3"/>
      <c r="CH2714" s="3"/>
      <c r="CI2714" s="3"/>
      <c r="CJ2714" s="3"/>
      <c r="CK2714" s="3"/>
      <c r="CL2714" s="3"/>
      <c r="CM2714" s="3"/>
      <c r="CN2714" s="3"/>
      <c r="CO2714" s="3"/>
      <c r="CP2714" s="3"/>
      <c r="CQ2714" s="3"/>
      <c r="CR2714" s="3"/>
      <c r="CS2714" s="3"/>
      <c r="CT2714" s="3"/>
      <c r="CU2714" s="3"/>
      <c r="CV2714" s="3"/>
      <c r="CW2714" s="3"/>
      <c r="CX2714" s="3"/>
      <c r="CY2714" s="3"/>
      <c r="CZ2714" s="3"/>
      <c r="DA2714" s="3"/>
      <c r="DB2714" s="3"/>
      <c r="DC2714" s="3"/>
      <c r="DD2714" s="3"/>
      <c r="DE2714" s="3"/>
      <c r="DF2714" s="3"/>
      <c r="DG2714" s="3"/>
      <c r="DH2714" s="3"/>
      <c r="DI2714" s="3"/>
      <c r="DJ2714" s="3"/>
      <c r="DK2714" s="3"/>
      <c r="DL2714" s="3"/>
      <c r="DM2714" s="3"/>
      <c r="DN2714" s="3"/>
      <c r="DO2714" s="3"/>
      <c r="DP2714" s="3"/>
      <c r="DQ2714" s="3"/>
      <c r="DR2714" s="3"/>
      <c r="DS2714" s="3"/>
      <c r="DT2714" s="3"/>
      <c r="DU2714" s="3"/>
      <c r="DV2714" s="3"/>
      <c r="DW2714" s="3"/>
      <c r="DX2714" s="3"/>
      <c r="DY2714" s="3"/>
      <c r="DZ2714" s="3"/>
      <c r="EA2714" s="3"/>
      <c r="EB2714" s="3"/>
      <c r="EC2714" s="3"/>
      <c r="ED2714" s="3"/>
      <c r="EE2714" s="3"/>
      <c r="EF2714" s="3"/>
      <c r="EG2714" s="3"/>
      <c r="EH2714" s="3"/>
      <c r="EI2714" s="3"/>
      <c r="EJ2714" s="3"/>
      <c r="EK2714" s="3"/>
      <c r="EL2714" s="3"/>
      <c r="EM2714" s="3"/>
      <c r="EN2714" s="3"/>
    </row>
    <row r="2715" spans="1:144" x14ac:dyDescent="0.2">
      <c r="A2715" s="138"/>
      <c r="B2715" s="3"/>
      <c r="C2715" s="40"/>
      <c r="D2715" s="39"/>
      <c r="E2715" s="45"/>
      <c r="F2715" s="57"/>
      <c r="G2715" s="57"/>
      <c r="H2715" s="3"/>
      <c r="I2715" s="46"/>
      <c r="J2715" s="3"/>
      <c r="K2715" s="40"/>
      <c r="L2715" s="2"/>
      <c r="M2715" s="42"/>
      <c r="N2715" s="4"/>
      <c r="O2715" s="4"/>
      <c r="P2715" s="4"/>
      <c r="Q2715" s="4"/>
      <c r="R2715" s="5"/>
      <c r="S2715" s="3"/>
      <c r="T2715" s="4"/>
      <c r="U2715" s="5"/>
      <c r="V2715" s="5"/>
      <c r="W2715" s="5"/>
      <c r="X2715" s="4"/>
      <c r="Y2715" s="6"/>
      <c r="Z2715" s="4"/>
      <c r="AA2715" s="4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3"/>
      <c r="BI2715" s="3"/>
      <c r="BJ2715" s="3"/>
      <c r="BK2715" s="3"/>
      <c r="BL2715" s="3"/>
      <c r="BM2715" s="3"/>
      <c r="BN2715" s="3"/>
      <c r="BO2715" s="3"/>
      <c r="BP2715" s="3"/>
      <c r="BQ2715" s="3"/>
      <c r="BR2715" s="3"/>
      <c r="BS2715" s="3"/>
      <c r="BT2715" s="3"/>
      <c r="BU2715" s="3"/>
      <c r="BV2715" s="3"/>
      <c r="BW2715" s="3"/>
      <c r="BX2715" s="3"/>
      <c r="BY2715" s="3"/>
      <c r="BZ2715" s="3"/>
      <c r="CA2715" s="3"/>
      <c r="CB2715" s="3"/>
      <c r="CC2715" s="3"/>
      <c r="CD2715" s="3"/>
      <c r="CE2715" s="3"/>
      <c r="CF2715" s="3"/>
      <c r="CG2715" s="3"/>
      <c r="CH2715" s="3"/>
      <c r="CI2715" s="3"/>
      <c r="CJ2715" s="3"/>
      <c r="CK2715" s="3"/>
      <c r="CL2715" s="3"/>
      <c r="CM2715" s="3"/>
      <c r="CN2715" s="3"/>
      <c r="CO2715" s="3"/>
      <c r="CP2715" s="3"/>
      <c r="CQ2715" s="3"/>
      <c r="CR2715" s="3"/>
      <c r="CS2715" s="3"/>
      <c r="CT2715" s="3"/>
      <c r="CU2715" s="3"/>
      <c r="CV2715" s="3"/>
      <c r="CW2715" s="3"/>
      <c r="CX2715" s="3"/>
      <c r="CY2715" s="3"/>
      <c r="CZ2715" s="3"/>
      <c r="DA2715" s="3"/>
      <c r="DB2715" s="3"/>
      <c r="DC2715" s="3"/>
      <c r="DD2715" s="3"/>
      <c r="DE2715" s="3"/>
      <c r="DF2715" s="3"/>
      <c r="DG2715" s="3"/>
      <c r="DH2715" s="3"/>
      <c r="DI2715" s="3"/>
      <c r="DJ2715" s="3"/>
      <c r="DK2715" s="3"/>
      <c r="DL2715" s="3"/>
      <c r="DM2715" s="3"/>
      <c r="DN2715" s="3"/>
      <c r="DO2715" s="3"/>
      <c r="DP2715" s="3"/>
      <c r="DQ2715" s="3"/>
      <c r="DR2715" s="3"/>
      <c r="DS2715" s="3"/>
      <c r="DT2715" s="3"/>
      <c r="DU2715" s="3"/>
      <c r="DV2715" s="3"/>
      <c r="DW2715" s="3"/>
      <c r="DX2715" s="3"/>
      <c r="DY2715" s="3"/>
      <c r="DZ2715" s="3"/>
      <c r="EA2715" s="3"/>
      <c r="EB2715" s="3"/>
      <c r="EC2715" s="3"/>
      <c r="ED2715" s="3"/>
      <c r="EE2715" s="3"/>
      <c r="EF2715" s="3"/>
      <c r="EG2715" s="3"/>
      <c r="EH2715" s="3"/>
      <c r="EI2715" s="3"/>
      <c r="EJ2715" s="3"/>
      <c r="EK2715" s="3"/>
      <c r="EL2715" s="3"/>
      <c r="EM2715" s="3"/>
      <c r="EN2715" s="3"/>
    </row>
    <row r="2716" spans="1:144" x14ac:dyDescent="0.2">
      <c r="A2716" s="138"/>
      <c r="B2716" s="3"/>
      <c r="C2716" s="40"/>
      <c r="D2716" s="39"/>
      <c r="E2716" s="45"/>
      <c r="F2716" s="57"/>
      <c r="G2716" s="57"/>
      <c r="H2716" s="3"/>
      <c r="I2716" s="46"/>
      <c r="J2716" s="3"/>
      <c r="K2716" s="40"/>
      <c r="L2716" s="2"/>
      <c r="M2716" s="42"/>
      <c r="N2716" s="4"/>
      <c r="O2716" s="4"/>
      <c r="P2716" s="4"/>
      <c r="Q2716" s="4"/>
      <c r="R2716" s="5"/>
      <c r="S2716" s="3"/>
      <c r="T2716" s="4"/>
      <c r="U2716" s="5"/>
      <c r="V2716" s="5"/>
      <c r="W2716" s="5"/>
      <c r="X2716" s="4"/>
      <c r="Y2716" s="6"/>
      <c r="Z2716" s="4"/>
      <c r="AA2716" s="4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3"/>
      <c r="BH2716" s="3"/>
      <c r="BI2716" s="3"/>
      <c r="BJ2716" s="3"/>
      <c r="BK2716" s="3"/>
      <c r="BL2716" s="3"/>
      <c r="BM2716" s="3"/>
      <c r="BN2716" s="3"/>
      <c r="BO2716" s="3"/>
      <c r="BP2716" s="3"/>
      <c r="BQ2716" s="3"/>
      <c r="BR2716" s="3"/>
      <c r="BS2716" s="3"/>
      <c r="BT2716" s="3"/>
      <c r="BU2716" s="3"/>
      <c r="BV2716" s="3"/>
      <c r="BW2716" s="3"/>
      <c r="BX2716" s="3"/>
      <c r="BY2716" s="3"/>
      <c r="BZ2716" s="3"/>
      <c r="CA2716" s="3"/>
      <c r="CB2716" s="3"/>
      <c r="CC2716" s="3"/>
      <c r="CD2716" s="3"/>
      <c r="CE2716" s="3"/>
      <c r="CF2716" s="3"/>
      <c r="CG2716" s="3"/>
      <c r="CH2716" s="3"/>
      <c r="CI2716" s="3"/>
      <c r="CJ2716" s="3"/>
      <c r="CK2716" s="3"/>
      <c r="CL2716" s="3"/>
      <c r="CM2716" s="3"/>
      <c r="CN2716" s="3"/>
      <c r="CO2716" s="3"/>
      <c r="CP2716" s="3"/>
      <c r="CQ2716" s="3"/>
      <c r="CR2716" s="3"/>
      <c r="CS2716" s="3"/>
      <c r="CT2716" s="3"/>
      <c r="CU2716" s="3"/>
      <c r="CV2716" s="3"/>
      <c r="CW2716" s="3"/>
      <c r="CX2716" s="3"/>
      <c r="CY2716" s="3"/>
      <c r="CZ2716" s="3"/>
      <c r="DA2716" s="3"/>
      <c r="DB2716" s="3"/>
      <c r="DC2716" s="3"/>
      <c r="DD2716" s="3"/>
      <c r="DE2716" s="3"/>
      <c r="DF2716" s="3"/>
      <c r="DG2716" s="3"/>
      <c r="DH2716" s="3"/>
      <c r="DI2716" s="3"/>
      <c r="DJ2716" s="3"/>
      <c r="DK2716" s="3"/>
      <c r="DL2716" s="3"/>
      <c r="DM2716" s="3"/>
      <c r="DN2716" s="3"/>
      <c r="DO2716" s="3"/>
      <c r="DP2716" s="3"/>
      <c r="DQ2716" s="3"/>
      <c r="DR2716" s="3"/>
      <c r="DS2716" s="3"/>
      <c r="DT2716" s="3"/>
      <c r="DU2716" s="3"/>
      <c r="DV2716" s="3"/>
      <c r="DW2716" s="3"/>
      <c r="DX2716" s="3"/>
      <c r="DY2716" s="3"/>
      <c r="DZ2716" s="3"/>
      <c r="EA2716" s="3"/>
      <c r="EB2716" s="3"/>
      <c r="EC2716" s="3"/>
      <c r="ED2716" s="3"/>
      <c r="EE2716" s="3"/>
      <c r="EF2716" s="3"/>
      <c r="EG2716" s="3"/>
      <c r="EH2716" s="3"/>
      <c r="EI2716" s="3"/>
      <c r="EJ2716" s="3"/>
      <c r="EK2716" s="3"/>
      <c r="EL2716" s="3"/>
      <c r="EM2716" s="3"/>
      <c r="EN2716" s="3"/>
    </row>
    <row r="2717" spans="1:144" x14ac:dyDescent="0.2">
      <c r="A2717" s="138"/>
      <c r="B2717" s="3"/>
      <c r="C2717" s="40"/>
      <c r="D2717" s="39"/>
      <c r="E2717" s="45"/>
      <c r="F2717" s="57"/>
      <c r="G2717" s="57"/>
      <c r="H2717" s="3"/>
      <c r="I2717" s="46"/>
      <c r="J2717" s="3"/>
      <c r="K2717" s="40"/>
      <c r="L2717" s="2"/>
      <c r="M2717" s="42"/>
      <c r="N2717" s="4"/>
      <c r="O2717" s="4"/>
      <c r="P2717" s="4"/>
      <c r="Q2717" s="4"/>
      <c r="R2717" s="5"/>
      <c r="S2717" s="3"/>
      <c r="T2717" s="4"/>
      <c r="U2717" s="5"/>
      <c r="V2717" s="5"/>
      <c r="W2717" s="5"/>
      <c r="X2717" s="4"/>
      <c r="Y2717" s="6"/>
      <c r="Z2717" s="4"/>
      <c r="AA2717" s="4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  <c r="BI2717" s="3"/>
      <c r="BJ2717" s="3"/>
      <c r="BK2717" s="3"/>
      <c r="BL2717" s="3"/>
      <c r="BM2717" s="3"/>
      <c r="BN2717" s="3"/>
      <c r="BO2717" s="3"/>
      <c r="BP2717" s="3"/>
      <c r="BQ2717" s="3"/>
      <c r="BR2717" s="3"/>
      <c r="BS2717" s="3"/>
      <c r="BT2717" s="3"/>
      <c r="BU2717" s="3"/>
      <c r="BV2717" s="3"/>
      <c r="BW2717" s="3"/>
      <c r="BX2717" s="3"/>
      <c r="BY2717" s="3"/>
      <c r="BZ2717" s="3"/>
      <c r="CA2717" s="3"/>
      <c r="CB2717" s="3"/>
      <c r="CC2717" s="3"/>
      <c r="CD2717" s="3"/>
      <c r="CE2717" s="3"/>
      <c r="CF2717" s="3"/>
      <c r="CG2717" s="3"/>
      <c r="CH2717" s="3"/>
      <c r="CI2717" s="3"/>
      <c r="CJ2717" s="3"/>
      <c r="CK2717" s="3"/>
      <c r="CL2717" s="3"/>
      <c r="CM2717" s="3"/>
      <c r="CN2717" s="3"/>
      <c r="CO2717" s="3"/>
      <c r="CP2717" s="3"/>
      <c r="CQ2717" s="3"/>
      <c r="CR2717" s="3"/>
      <c r="CS2717" s="3"/>
      <c r="CT2717" s="3"/>
      <c r="CU2717" s="3"/>
      <c r="CV2717" s="3"/>
      <c r="CW2717" s="3"/>
      <c r="CX2717" s="3"/>
      <c r="CY2717" s="3"/>
      <c r="CZ2717" s="3"/>
      <c r="DA2717" s="3"/>
      <c r="DB2717" s="3"/>
      <c r="DC2717" s="3"/>
      <c r="DD2717" s="3"/>
      <c r="DE2717" s="3"/>
      <c r="DF2717" s="3"/>
      <c r="DG2717" s="3"/>
      <c r="DH2717" s="3"/>
      <c r="DI2717" s="3"/>
      <c r="DJ2717" s="3"/>
      <c r="DK2717" s="3"/>
      <c r="DL2717" s="3"/>
      <c r="DM2717" s="3"/>
      <c r="DN2717" s="3"/>
      <c r="DO2717" s="3"/>
      <c r="DP2717" s="3"/>
      <c r="DQ2717" s="3"/>
      <c r="DR2717" s="3"/>
      <c r="DS2717" s="3"/>
      <c r="DT2717" s="3"/>
      <c r="DU2717" s="3"/>
      <c r="DV2717" s="3"/>
      <c r="DW2717" s="3"/>
      <c r="DX2717" s="3"/>
      <c r="DY2717" s="3"/>
      <c r="DZ2717" s="3"/>
      <c r="EA2717" s="3"/>
      <c r="EB2717" s="3"/>
      <c r="EC2717" s="3"/>
      <c r="ED2717" s="3"/>
      <c r="EE2717" s="3"/>
      <c r="EF2717" s="3"/>
      <c r="EG2717" s="3"/>
      <c r="EH2717" s="3"/>
      <c r="EI2717" s="3"/>
      <c r="EJ2717" s="3"/>
      <c r="EK2717" s="3"/>
      <c r="EL2717" s="3"/>
      <c r="EM2717" s="3"/>
      <c r="EN2717" s="3"/>
    </row>
    <row r="2718" spans="1:144" x14ac:dyDescent="0.2">
      <c r="A2718" s="138"/>
      <c r="B2718" s="3"/>
      <c r="C2718" s="40"/>
      <c r="D2718" s="39"/>
      <c r="E2718" s="45"/>
      <c r="F2718" s="57"/>
      <c r="G2718" s="57"/>
      <c r="H2718" s="3"/>
      <c r="I2718" s="46"/>
      <c r="J2718" s="3"/>
      <c r="K2718" s="40"/>
      <c r="L2718" s="2"/>
      <c r="M2718" s="42"/>
      <c r="N2718" s="4"/>
      <c r="O2718" s="4"/>
      <c r="P2718" s="4"/>
      <c r="Q2718" s="4"/>
      <c r="R2718" s="5"/>
      <c r="S2718" s="3"/>
      <c r="T2718" s="4"/>
      <c r="U2718" s="5"/>
      <c r="V2718" s="5"/>
      <c r="W2718" s="5"/>
      <c r="X2718" s="4"/>
      <c r="Y2718" s="6"/>
      <c r="Z2718" s="4"/>
      <c r="AA2718" s="4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3"/>
      <c r="BI2718" s="3"/>
      <c r="BJ2718" s="3"/>
      <c r="BK2718" s="3"/>
      <c r="BL2718" s="3"/>
      <c r="BM2718" s="3"/>
      <c r="BN2718" s="3"/>
      <c r="BO2718" s="3"/>
      <c r="BP2718" s="3"/>
      <c r="BQ2718" s="3"/>
      <c r="BR2718" s="3"/>
      <c r="BS2718" s="3"/>
      <c r="BT2718" s="3"/>
      <c r="BU2718" s="3"/>
      <c r="BV2718" s="3"/>
      <c r="BW2718" s="3"/>
      <c r="BX2718" s="3"/>
      <c r="BY2718" s="3"/>
      <c r="BZ2718" s="3"/>
      <c r="CA2718" s="3"/>
      <c r="CB2718" s="3"/>
      <c r="CC2718" s="3"/>
      <c r="CD2718" s="3"/>
      <c r="CE2718" s="3"/>
      <c r="CF2718" s="3"/>
      <c r="CG2718" s="3"/>
      <c r="CH2718" s="3"/>
      <c r="CI2718" s="3"/>
      <c r="CJ2718" s="3"/>
      <c r="CK2718" s="3"/>
      <c r="CL2718" s="3"/>
      <c r="CM2718" s="3"/>
      <c r="CN2718" s="3"/>
      <c r="CO2718" s="3"/>
      <c r="CP2718" s="3"/>
      <c r="CQ2718" s="3"/>
      <c r="CR2718" s="3"/>
      <c r="CS2718" s="3"/>
      <c r="CT2718" s="3"/>
      <c r="CU2718" s="3"/>
      <c r="CV2718" s="3"/>
      <c r="CW2718" s="3"/>
      <c r="CX2718" s="3"/>
      <c r="CY2718" s="3"/>
      <c r="CZ2718" s="3"/>
      <c r="DA2718" s="3"/>
      <c r="DB2718" s="3"/>
      <c r="DC2718" s="3"/>
      <c r="DD2718" s="3"/>
      <c r="DE2718" s="3"/>
      <c r="DF2718" s="3"/>
      <c r="DG2718" s="3"/>
      <c r="DH2718" s="3"/>
      <c r="DI2718" s="3"/>
      <c r="DJ2718" s="3"/>
      <c r="DK2718" s="3"/>
      <c r="DL2718" s="3"/>
      <c r="DM2718" s="3"/>
      <c r="DN2718" s="3"/>
      <c r="DO2718" s="3"/>
      <c r="DP2718" s="3"/>
      <c r="DQ2718" s="3"/>
      <c r="DR2718" s="3"/>
      <c r="DS2718" s="3"/>
      <c r="DT2718" s="3"/>
      <c r="DU2718" s="3"/>
      <c r="DV2718" s="3"/>
      <c r="DW2718" s="3"/>
      <c r="DX2718" s="3"/>
      <c r="DY2718" s="3"/>
      <c r="DZ2718" s="3"/>
      <c r="EA2718" s="3"/>
      <c r="EB2718" s="3"/>
      <c r="EC2718" s="3"/>
      <c r="ED2718" s="3"/>
      <c r="EE2718" s="3"/>
      <c r="EF2718" s="3"/>
      <c r="EG2718" s="3"/>
      <c r="EH2718" s="3"/>
      <c r="EI2718" s="3"/>
      <c r="EJ2718" s="3"/>
      <c r="EK2718" s="3"/>
      <c r="EL2718" s="3"/>
      <c r="EM2718" s="3"/>
      <c r="EN2718" s="3"/>
    </row>
    <row r="2719" spans="1:144" x14ac:dyDescent="0.2">
      <c r="A2719" s="138"/>
      <c r="B2719" s="3"/>
      <c r="C2719" s="40"/>
      <c r="D2719" s="39"/>
      <c r="E2719" s="45"/>
      <c r="F2719" s="57"/>
      <c r="G2719" s="57"/>
      <c r="H2719" s="3"/>
      <c r="I2719" s="46"/>
      <c r="J2719" s="3"/>
      <c r="K2719" s="40"/>
      <c r="L2719" s="2"/>
      <c r="M2719" s="42"/>
      <c r="N2719" s="4"/>
      <c r="O2719" s="4"/>
      <c r="P2719" s="4"/>
      <c r="Q2719" s="4"/>
      <c r="R2719" s="5"/>
      <c r="S2719" s="3"/>
      <c r="T2719" s="4"/>
      <c r="U2719" s="5"/>
      <c r="V2719" s="5"/>
      <c r="W2719" s="5"/>
      <c r="X2719" s="4"/>
      <c r="Y2719" s="6"/>
      <c r="Z2719" s="4"/>
      <c r="AA2719" s="4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3"/>
      <c r="BI2719" s="3"/>
      <c r="BJ2719" s="3"/>
      <c r="BK2719" s="3"/>
      <c r="BL2719" s="3"/>
      <c r="BM2719" s="3"/>
      <c r="BN2719" s="3"/>
      <c r="BO2719" s="3"/>
      <c r="BP2719" s="3"/>
      <c r="BQ2719" s="3"/>
      <c r="BR2719" s="3"/>
      <c r="BS2719" s="3"/>
      <c r="BT2719" s="3"/>
      <c r="BU2719" s="3"/>
      <c r="BV2719" s="3"/>
      <c r="BW2719" s="3"/>
      <c r="BX2719" s="3"/>
      <c r="BY2719" s="3"/>
      <c r="BZ2719" s="3"/>
      <c r="CA2719" s="3"/>
      <c r="CB2719" s="3"/>
      <c r="CC2719" s="3"/>
      <c r="CD2719" s="3"/>
      <c r="CE2719" s="3"/>
      <c r="CF2719" s="3"/>
      <c r="CG2719" s="3"/>
      <c r="CH2719" s="3"/>
      <c r="CI2719" s="3"/>
      <c r="CJ2719" s="3"/>
      <c r="CK2719" s="3"/>
      <c r="CL2719" s="3"/>
      <c r="CM2719" s="3"/>
      <c r="CN2719" s="3"/>
      <c r="CO2719" s="3"/>
      <c r="CP2719" s="3"/>
      <c r="CQ2719" s="3"/>
      <c r="CR2719" s="3"/>
      <c r="CS2719" s="3"/>
      <c r="CT2719" s="3"/>
      <c r="CU2719" s="3"/>
      <c r="CV2719" s="3"/>
      <c r="CW2719" s="3"/>
      <c r="CX2719" s="3"/>
      <c r="CY2719" s="3"/>
      <c r="CZ2719" s="3"/>
      <c r="DA2719" s="3"/>
      <c r="DB2719" s="3"/>
      <c r="DC2719" s="3"/>
      <c r="DD2719" s="3"/>
      <c r="DE2719" s="3"/>
      <c r="DF2719" s="3"/>
      <c r="DG2719" s="3"/>
      <c r="DH2719" s="3"/>
      <c r="DI2719" s="3"/>
      <c r="DJ2719" s="3"/>
      <c r="DK2719" s="3"/>
      <c r="DL2719" s="3"/>
      <c r="DM2719" s="3"/>
      <c r="DN2719" s="3"/>
      <c r="DO2719" s="3"/>
      <c r="DP2719" s="3"/>
      <c r="DQ2719" s="3"/>
      <c r="DR2719" s="3"/>
      <c r="DS2719" s="3"/>
      <c r="DT2719" s="3"/>
      <c r="DU2719" s="3"/>
      <c r="DV2719" s="3"/>
      <c r="DW2719" s="3"/>
      <c r="DX2719" s="3"/>
      <c r="DY2719" s="3"/>
      <c r="DZ2719" s="3"/>
      <c r="EA2719" s="3"/>
      <c r="EB2719" s="3"/>
      <c r="EC2719" s="3"/>
      <c r="ED2719" s="3"/>
      <c r="EE2719" s="3"/>
      <c r="EF2719" s="3"/>
      <c r="EG2719" s="3"/>
      <c r="EH2719" s="3"/>
      <c r="EI2719" s="3"/>
      <c r="EJ2719" s="3"/>
      <c r="EK2719" s="3"/>
      <c r="EL2719" s="3"/>
      <c r="EM2719" s="3"/>
      <c r="EN2719" s="3"/>
    </row>
    <row r="2720" spans="1:144" x14ac:dyDescent="0.2">
      <c r="A2720" s="138"/>
      <c r="B2720" s="3"/>
      <c r="C2720" s="40"/>
      <c r="D2720" s="39"/>
      <c r="E2720" s="45"/>
      <c r="F2720" s="57"/>
      <c r="G2720" s="57"/>
      <c r="H2720" s="3"/>
      <c r="I2720" s="46"/>
      <c r="J2720" s="3"/>
      <c r="K2720" s="40"/>
      <c r="L2720" s="2"/>
      <c r="M2720" s="42"/>
      <c r="N2720" s="4"/>
      <c r="O2720" s="4"/>
      <c r="P2720" s="4"/>
      <c r="Q2720" s="4"/>
      <c r="R2720" s="5"/>
      <c r="S2720" s="3"/>
      <c r="T2720" s="4"/>
      <c r="U2720" s="5"/>
      <c r="V2720" s="5"/>
      <c r="W2720" s="5"/>
      <c r="X2720" s="4"/>
      <c r="Y2720" s="6"/>
      <c r="Z2720" s="4"/>
      <c r="AA2720" s="4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  <c r="BI2720" s="3"/>
      <c r="BJ2720" s="3"/>
      <c r="BK2720" s="3"/>
      <c r="BL2720" s="3"/>
      <c r="BM2720" s="3"/>
      <c r="BN2720" s="3"/>
      <c r="BO2720" s="3"/>
      <c r="BP2720" s="3"/>
      <c r="BQ2720" s="3"/>
      <c r="BR2720" s="3"/>
      <c r="BS2720" s="3"/>
      <c r="BT2720" s="3"/>
      <c r="BU2720" s="3"/>
      <c r="BV2720" s="3"/>
      <c r="BW2720" s="3"/>
      <c r="BX2720" s="3"/>
      <c r="BY2720" s="3"/>
      <c r="BZ2720" s="3"/>
      <c r="CA2720" s="3"/>
      <c r="CB2720" s="3"/>
      <c r="CC2720" s="3"/>
      <c r="CD2720" s="3"/>
      <c r="CE2720" s="3"/>
      <c r="CF2720" s="3"/>
      <c r="CG2720" s="3"/>
      <c r="CH2720" s="3"/>
      <c r="CI2720" s="3"/>
      <c r="CJ2720" s="3"/>
      <c r="CK2720" s="3"/>
      <c r="CL2720" s="3"/>
      <c r="CM2720" s="3"/>
      <c r="CN2720" s="3"/>
      <c r="CO2720" s="3"/>
      <c r="CP2720" s="3"/>
      <c r="CQ2720" s="3"/>
      <c r="CR2720" s="3"/>
      <c r="CS2720" s="3"/>
      <c r="CT2720" s="3"/>
      <c r="CU2720" s="3"/>
      <c r="CV2720" s="3"/>
      <c r="CW2720" s="3"/>
      <c r="CX2720" s="3"/>
      <c r="CY2720" s="3"/>
      <c r="CZ2720" s="3"/>
      <c r="DA2720" s="3"/>
      <c r="DB2720" s="3"/>
      <c r="DC2720" s="3"/>
      <c r="DD2720" s="3"/>
      <c r="DE2720" s="3"/>
      <c r="DF2720" s="3"/>
      <c r="DG2720" s="3"/>
      <c r="DH2720" s="3"/>
      <c r="DI2720" s="3"/>
      <c r="DJ2720" s="3"/>
      <c r="DK2720" s="3"/>
      <c r="DL2720" s="3"/>
      <c r="DM2720" s="3"/>
      <c r="DN2720" s="3"/>
      <c r="DO2720" s="3"/>
      <c r="DP2720" s="3"/>
      <c r="DQ2720" s="3"/>
      <c r="DR2720" s="3"/>
      <c r="DS2720" s="3"/>
      <c r="DT2720" s="3"/>
      <c r="DU2720" s="3"/>
      <c r="DV2720" s="3"/>
      <c r="DW2720" s="3"/>
      <c r="DX2720" s="3"/>
      <c r="DY2720" s="3"/>
      <c r="DZ2720" s="3"/>
      <c r="EA2720" s="3"/>
      <c r="EB2720" s="3"/>
      <c r="EC2720" s="3"/>
      <c r="ED2720" s="3"/>
      <c r="EE2720" s="3"/>
      <c r="EF2720" s="3"/>
      <c r="EG2720" s="3"/>
      <c r="EH2720" s="3"/>
      <c r="EI2720" s="3"/>
      <c r="EJ2720" s="3"/>
      <c r="EK2720" s="3"/>
      <c r="EL2720" s="3"/>
      <c r="EM2720" s="3"/>
      <c r="EN2720" s="3"/>
    </row>
    <row r="2721" spans="1:144" x14ac:dyDescent="0.2">
      <c r="A2721" s="138"/>
      <c r="B2721" s="3"/>
      <c r="C2721" s="40"/>
      <c r="D2721" s="39"/>
      <c r="E2721" s="45"/>
      <c r="F2721" s="57"/>
      <c r="G2721" s="57"/>
      <c r="H2721" s="3"/>
      <c r="I2721" s="46"/>
      <c r="J2721" s="3"/>
      <c r="K2721" s="40"/>
      <c r="L2721" s="2"/>
      <c r="M2721" s="42"/>
      <c r="N2721" s="4"/>
      <c r="O2721" s="4"/>
      <c r="P2721" s="4"/>
      <c r="Q2721" s="4"/>
      <c r="R2721" s="5"/>
      <c r="S2721" s="3"/>
      <c r="T2721" s="4"/>
      <c r="U2721" s="5"/>
      <c r="V2721" s="5"/>
      <c r="W2721" s="5"/>
      <c r="X2721" s="4"/>
      <c r="Y2721" s="6"/>
      <c r="Z2721" s="4"/>
      <c r="AA2721" s="4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  <c r="BY2721" s="3"/>
      <c r="BZ2721" s="3"/>
      <c r="CA2721" s="3"/>
      <c r="CB2721" s="3"/>
      <c r="CC2721" s="3"/>
      <c r="CD2721" s="3"/>
      <c r="CE2721" s="3"/>
      <c r="CF2721" s="3"/>
      <c r="CG2721" s="3"/>
      <c r="CH2721" s="3"/>
      <c r="CI2721" s="3"/>
      <c r="CJ2721" s="3"/>
      <c r="CK2721" s="3"/>
      <c r="CL2721" s="3"/>
      <c r="CM2721" s="3"/>
      <c r="CN2721" s="3"/>
      <c r="CO2721" s="3"/>
      <c r="CP2721" s="3"/>
      <c r="CQ2721" s="3"/>
      <c r="CR2721" s="3"/>
      <c r="CS2721" s="3"/>
      <c r="CT2721" s="3"/>
      <c r="CU2721" s="3"/>
      <c r="CV2721" s="3"/>
      <c r="CW2721" s="3"/>
      <c r="CX2721" s="3"/>
      <c r="CY2721" s="3"/>
      <c r="CZ2721" s="3"/>
      <c r="DA2721" s="3"/>
      <c r="DB2721" s="3"/>
      <c r="DC2721" s="3"/>
      <c r="DD2721" s="3"/>
      <c r="DE2721" s="3"/>
      <c r="DF2721" s="3"/>
      <c r="DG2721" s="3"/>
      <c r="DH2721" s="3"/>
      <c r="DI2721" s="3"/>
      <c r="DJ2721" s="3"/>
      <c r="DK2721" s="3"/>
      <c r="DL2721" s="3"/>
      <c r="DM2721" s="3"/>
      <c r="DN2721" s="3"/>
      <c r="DO2721" s="3"/>
      <c r="DP2721" s="3"/>
      <c r="DQ2721" s="3"/>
      <c r="DR2721" s="3"/>
      <c r="DS2721" s="3"/>
      <c r="DT2721" s="3"/>
      <c r="DU2721" s="3"/>
      <c r="DV2721" s="3"/>
      <c r="DW2721" s="3"/>
      <c r="DX2721" s="3"/>
      <c r="DY2721" s="3"/>
      <c r="DZ2721" s="3"/>
      <c r="EA2721" s="3"/>
      <c r="EB2721" s="3"/>
      <c r="EC2721" s="3"/>
      <c r="ED2721" s="3"/>
      <c r="EE2721" s="3"/>
      <c r="EF2721" s="3"/>
      <c r="EG2721" s="3"/>
      <c r="EH2721" s="3"/>
      <c r="EI2721" s="3"/>
      <c r="EJ2721" s="3"/>
      <c r="EK2721" s="3"/>
      <c r="EL2721" s="3"/>
      <c r="EM2721" s="3"/>
      <c r="EN2721" s="3"/>
    </row>
    <row r="2722" spans="1:144" x14ac:dyDescent="0.2">
      <c r="A2722" s="138"/>
      <c r="B2722" s="3"/>
      <c r="C2722" s="40"/>
      <c r="D2722" s="39"/>
      <c r="E2722" s="45"/>
      <c r="F2722" s="57"/>
      <c r="G2722" s="57"/>
      <c r="H2722" s="3"/>
      <c r="I2722" s="46"/>
      <c r="J2722" s="3"/>
      <c r="K2722" s="40"/>
      <c r="L2722" s="2"/>
      <c r="M2722" s="42"/>
      <c r="N2722" s="4"/>
      <c r="O2722" s="4"/>
      <c r="P2722" s="4"/>
      <c r="Q2722" s="4"/>
      <c r="R2722" s="5"/>
      <c r="S2722" s="3"/>
      <c r="T2722" s="4"/>
      <c r="U2722" s="5"/>
      <c r="V2722" s="5"/>
      <c r="W2722" s="5"/>
      <c r="X2722" s="4"/>
      <c r="Y2722" s="6"/>
      <c r="Z2722" s="4"/>
      <c r="AA2722" s="4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  <c r="BI2722" s="3"/>
      <c r="BJ2722" s="3"/>
      <c r="BK2722" s="3"/>
      <c r="BL2722" s="3"/>
      <c r="BM2722" s="3"/>
      <c r="BN2722" s="3"/>
      <c r="BO2722" s="3"/>
      <c r="BP2722" s="3"/>
      <c r="BQ2722" s="3"/>
      <c r="BR2722" s="3"/>
      <c r="BS2722" s="3"/>
      <c r="BT2722" s="3"/>
      <c r="BU2722" s="3"/>
      <c r="BV2722" s="3"/>
      <c r="BW2722" s="3"/>
      <c r="BX2722" s="3"/>
      <c r="BY2722" s="3"/>
      <c r="BZ2722" s="3"/>
      <c r="CA2722" s="3"/>
      <c r="CB2722" s="3"/>
      <c r="CC2722" s="3"/>
      <c r="CD2722" s="3"/>
      <c r="CE2722" s="3"/>
      <c r="CF2722" s="3"/>
      <c r="CG2722" s="3"/>
      <c r="CH2722" s="3"/>
      <c r="CI2722" s="3"/>
      <c r="CJ2722" s="3"/>
      <c r="CK2722" s="3"/>
      <c r="CL2722" s="3"/>
      <c r="CM2722" s="3"/>
      <c r="CN2722" s="3"/>
      <c r="CO2722" s="3"/>
      <c r="CP2722" s="3"/>
      <c r="CQ2722" s="3"/>
      <c r="CR2722" s="3"/>
      <c r="CS2722" s="3"/>
      <c r="CT2722" s="3"/>
      <c r="CU2722" s="3"/>
      <c r="CV2722" s="3"/>
      <c r="CW2722" s="3"/>
      <c r="CX2722" s="3"/>
      <c r="CY2722" s="3"/>
      <c r="CZ2722" s="3"/>
      <c r="DA2722" s="3"/>
      <c r="DB2722" s="3"/>
      <c r="DC2722" s="3"/>
      <c r="DD2722" s="3"/>
      <c r="DE2722" s="3"/>
      <c r="DF2722" s="3"/>
      <c r="DG2722" s="3"/>
      <c r="DH2722" s="3"/>
      <c r="DI2722" s="3"/>
      <c r="DJ2722" s="3"/>
      <c r="DK2722" s="3"/>
      <c r="DL2722" s="3"/>
      <c r="DM2722" s="3"/>
      <c r="DN2722" s="3"/>
      <c r="DO2722" s="3"/>
      <c r="DP2722" s="3"/>
      <c r="DQ2722" s="3"/>
      <c r="DR2722" s="3"/>
      <c r="DS2722" s="3"/>
      <c r="DT2722" s="3"/>
      <c r="DU2722" s="3"/>
      <c r="DV2722" s="3"/>
      <c r="DW2722" s="3"/>
      <c r="DX2722" s="3"/>
      <c r="DY2722" s="3"/>
      <c r="DZ2722" s="3"/>
      <c r="EA2722" s="3"/>
      <c r="EB2722" s="3"/>
      <c r="EC2722" s="3"/>
      <c r="ED2722" s="3"/>
      <c r="EE2722" s="3"/>
      <c r="EF2722" s="3"/>
      <c r="EG2722" s="3"/>
      <c r="EH2722" s="3"/>
      <c r="EI2722" s="3"/>
      <c r="EJ2722" s="3"/>
      <c r="EK2722" s="3"/>
      <c r="EL2722" s="3"/>
      <c r="EM2722" s="3"/>
      <c r="EN2722" s="3"/>
    </row>
    <row r="2723" spans="1:144" x14ac:dyDescent="0.2">
      <c r="A2723" s="138"/>
      <c r="B2723" s="3"/>
      <c r="C2723" s="40"/>
      <c r="D2723" s="39"/>
      <c r="E2723" s="45"/>
      <c r="F2723" s="57"/>
      <c r="G2723" s="57"/>
      <c r="H2723" s="3"/>
      <c r="I2723" s="46"/>
      <c r="J2723" s="3"/>
      <c r="K2723" s="40"/>
      <c r="L2723" s="2"/>
      <c r="M2723" s="42"/>
      <c r="N2723" s="4"/>
      <c r="O2723" s="4"/>
      <c r="P2723" s="4"/>
      <c r="Q2723" s="4"/>
      <c r="R2723" s="5"/>
      <c r="S2723" s="3"/>
      <c r="T2723" s="4"/>
      <c r="U2723" s="5"/>
      <c r="V2723" s="5"/>
      <c r="W2723" s="5"/>
      <c r="X2723" s="4"/>
      <c r="Y2723" s="6"/>
      <c r="Z2723" s="4"/>
      <c r="AA2723" s="4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3"/>
      <c r="BH2723" s="3"/>
      <c r="BI2723" s="3"/>
      <c r="BJ2723" s="3"/>
      <c r="BK2723" s="3"/>
      <c r="BL2723" s="3"/>
      <c r="BM2723" s="3"/>
      <c r="BN2723" s="3"/>
      <c r="BO2723" s="3"/>
      <c r="BP2723" s="3"/>
      <c r="BQ2723" s="3"/>
      <c r="BR2723" s="3"/>
      <c r="BS2723" s="3"/>
      <c r="BT2723" s="3"/>
      <c r="BU2723" s="3"/>
      <c r="BV2723" s="3"/>
      <c r="BW2723" s="3"/>
      <c r="BX2723" s="3"/>
      <c r="BY2723" s="3"/>
      <c r="BZ2723" s="3"/>
      <c r="CA2723" s="3"/>
      <c r="CB2723" s="3"/>
      <c r="CC2723" s="3"/>
      <c r="CD2723" s="3"/>
      <c r="CE2723" s="3"/>
      <c r="CF2723" s="3"/>
      <c r="CG2723" s="3"/>
      <c r="CH2723" s="3"/>
      <c r="CI2723" s="3"/>
      <c r="CJ2723" s="3"/>
      <c r="CK2723" s="3"/>
      <c r="CL2723" s="3"/>
      <c r="CM2723" s="3"/>
      <c r="CN2723" s="3"/>
      <c r="CO2723" s="3"/>
      <c r="CP2723" s="3"/>
      <c r="CQ2723" s="3"/>
      <c r="CR2723" s="3"/>
      <c r="CS2723" s="3"/>
      <c r="CT2723" s="3"/>
      <c r="CU2723" s="3"/>
      <c r="CV2723" s="3"/>
      <c r="CW2723" s="3"/>
      <c r="CX2723" s="3"/>
      <c r="CY2723" s="3"/>
      <c r="CZ2723" s="3"/>
      <c r="DA2723" s="3"/>
      <c r="DB2723" s="3"/>
      <c r="DC2723" s="3"/>
      <c r="DD2723" s="3"/>
      <c r="DE2723" s="3"/>
      <c r="DF2723" s="3"/>
      <c r="DG2723" s="3"/>
      <c r="DH2723" s="3"/>
      <c r="DI2723" s="3"/>
      <c r="DJ2723" s="3"/>
      <c r="DK2723" s="3"/>
      <c r="DL2723" s="3"/>
      <c r="DM2723" s="3"/>
      <c r="DN2723" s="3"/>
      <c r="DO2723" s="3"/>
      <c r="DP2723" s="3"/>
      <c r="DQ2723" s="3"/>
      <c r="DR2723" s="3"/>
      <c r="DS2723" s="3"/>
      <c r="DT2723" s="3"/>
      <c r="DU2723" s="3"/>
      <c r="DV2723" s="3"/>
      <c r="DW2723" s="3"/>
      <c r="DX2723" s="3"/>
      <c r="DY2723" s="3"/>
      <c r="DZ2723" s="3"/>
      <c r="EA2723" s="3"/>
      <c r="EB2723" s="3"/>
      <c r="EC2723" s="3"/>
      <c r="ED2723" s="3"/>
      <c r="EE2723" s="3"/>
      <c r="EF2723" s="3"/>
      <c r="EG2723" s="3"/>
      <c r="EH2723" s="3"/>
      <c r="EI2723" s="3"/>
      <c r="EJ2723" s="3"/>
      <c r="EK2723" s="3"/>
      <c r="EL2723" s="3"/>
      <c r="EM2723" s="3"/>
      <c r="EN2723" s="3"/>
    </row>
    <row r="2724" spans="1:144" x14ac:dyDescent="0.2">
      <c r="A2724" s="138"/>
      <c r="B2724" s="3"/>
      <c r="C2724" s="40"/>
      <c r="D2724" s="39"/>
      <c r="E2724" s="45"/>
      <c r="F2724" s="57"/>
      <c r="G2724" s="57"/>
      <c r="H2724" s="3"/>
      <c r="I2724" s="46"/>
      <c r="J2724" s="3"/>
      <c r="K2724" s="40"/>
      <c r="L2724" s="2"/>
      <c r="M2724" s="42"/>
      <c r="N2724" s="4"/>
      <c r="O2724" s="4"/>
      <c r="P2724" s="4"/>
      <c r="Q2724" s="4"/>
      <c r="R2724" s="5"/>
      <c r="S2724" s="3"/>
      <c r="T2724" s="4"/>
      <c r="U2724" s="5"/>
      <c r="V2724" s="5"/>
      <c r="W2724" s="5"/>
      <c r="X2724" s="4"/>
      <c r="Y2724" s="6"/>
      <c r="Z2724" s="4"/>
      <c r="AA2724" s="4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3"/>
      <c r="BH2724" s="3"/>
      <c r="BI2724" s="3"/>
      <c r="BJ2724" s="3"/>
      <c r="BK2724" s="3"/>
      <c r="BL2724" s="3"/>
      <c r="BM2724" s="3"/>
      <c r="BN2724" s="3"/>
      <c r="BO2724" s="3"/>
      <c r="BP2724" s="3"/>
      <c r="BQ2724" s="3"/>
      <c r="BR2724" s="3"/>
      <c r="BS2724" s="3"/>
      <c r="BT2724" s="3"/>
      <c r="BU2724" s="3"/>
      <c r="BV2724" s="3"/>
      <c r="BW2724" s="3"/>
      <c r="BX2724" s="3"/>
      <c r="BY2724" s="3"/>
      <c r="BZ2724" s="3"/>
      <c r="CA2724" s="3"/>
      <c r="CB2724" s="3"/>
      <c r="CC2724" s="3"/>
      <c r="CD2724" s="3"/>
      <c r="CE2724" s="3"/>
      <c r="CF2724" s="3"/>
      <c r="CG2724" s="3"/>
      <c r="CH2724" s="3"/>
      <c r="CI2724" s="3"/>
      <c r="CJ2724" s="3"/>
      <c r="CK2724" s="3"/>
      <c r="CL2724" s="3"/>
      <c r="CM2724" s="3"/>
      <c r="CN2724" s="3"/>
      <c r="CO2724" s="3"/>
      <c r="CP2724" s="3"/>
      <c r="CQ2724" s="3"/>
      <c r="CR2724" s="3"/>
      <c r="CS2724" s="3"/>
      <c r="CT2724" s="3"/>
      <c r="CU2724" s="3"/>
      <c r="CV2724" s="3"/>
      <c r="CW2724" s="3"/>
      <c r="CX2724" s="3"/>
      <c r="CY2724" s="3"/>
      <c r="CZ2724" s="3"/>
      <c r="DA2724" s="3"/>
      <c r="DB2724" s="3"/>
      <c r="DC2724" s="3"/>
      <c r="DD2724" s="3"/>
      <c r="DE2724" s="3"/>
      <c r="DF2724" s="3"/>
      <c r="DG2724" s="3"/>
      <c r="DH2724" s="3"/>
      <c r="DI2724" s="3"/>
      <c r="DJ2724" s="3"/>
      <c r="DK2724" s="3"/>
      <c r="DL2724" s="3"/>
      <c r="DM2724" s="3"/>
      <c r="DN2724" s="3"/>
      <c r="DO2724" s="3"/>
      <c r="DP2724" s="3"/>
      <c r="DQ2724" s="3"/>
      <c r="DR2724" s="3"/>
      <c r="DS2724" s="3"/>
      <c r="DT2724" s="3"/>
      <c r="DU2724" s="3"/>
      <c r="DV2724" s="3"/>
      <c r="DW2724" s="3"/>
      <c r="DX2724" s="3"/>
      <c r="DY2724" s="3"/>
      <c r="DZ2724" s="3"/>
      <c r="EA2724" s="3"/>
      <c r="EB2724" s="3"/>
      <c r="EC2724" s="3"/>
      <c r="ED2724" s="3"/>
      <c r="EE2724" s="3"/>
      <c r="EF2724" s="3"/>
      <c r="EG2724" s="3"/>
      <c r="EH2724" s="3"/>
      <c r="EI2724" s="3"/>
      <c r="EJ2724" s="3"/>
      <c r="EK2724" s="3"/>
      <c r="EL2724" s="3"/>
      <c r="EM2724" s="3"/>
      <c r="EN2724" s="3"/>
    </row>
    <row r="2725" spans="1:144" x14ac:dyDescent="0.2">
      <c r="A2725" s="138"/>
      <c r="B2725" s="3"/>
      <c r="C2725" s="40"/>
      <c r="D2725" s="39"/>
      <c r="E2725" s="45"/>
      <c r="F2725" s="57"/>
      <c r="G2725" s="57"/>
      <c r="H2725" s="3"/>
      <c r="I2725" s="46"/>
      <c r="J2725" s="3"/>
      <c r="K2725" s="40"/>
      <c r="L2725" s="2"/>
      <c r="M2725" s="42"/>
      <c r="N2725" s="4"/>
      <c r="O2725" s="4"/>
      <c r="P2725" s="4"/>
      <c r="Q2725" s="4"/>
      <c r="R2725" s="5"/>
      <c r="S2725" s="3"/>
      <c r="T2725" s="4"/>
      <c r="U2725" s="5"/>
      <c r="V2725" s="5"/>
      <c r="W2725" s="5"/>
      <c r="X2725" s="4"/>
      <c r="Y2725" s="6"/>
      <c r="Z2725" s="4"/>
      <c r="AA2725" s="4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  <c r="BI2725" s="3"/>
      <c r="BJ2725" s="3"/>
      <c r="BK2725" s="3"/>
      <c r="BL2725" s="3"/>
      <c r="BM2725" s="3"/>
      <c r="BN2725" s="3"/>
      <c r="BO2725" s="3"/>
      <c r="BP2725" s="3"/>
      <c r="BQ2725" s="3"/>
      <c r="BR2725" s="3"/>
      <c r="BS2725" s="3"/>
      <c r="BT2725" s="3"/>
      <c r="BU2725" s="3"/>
      <c r="BV2725" s="3"/>
      <c r="BW2725" s="3"/>
      <c r="BX2725" s="3"/>
      <c r="BY2725" s="3"/>
      <c r="BZ2725" s="3"/>
      <c r="CA2725" s="3"/>
      <c r="CB2725" s="3"/>
      <c r="CC2725" s="3"/>
      <c r="CD2725" s="3"/>
      <c r="CE2725" s="3"/>
      <c r="CF2725" s="3"/>
      <c r="CG2725" s="3"/>
      <c r="CH2725" s="3"/>
      <c r="CI2725" s="3"/>
      <c r="CJ2725" s="3"/>
      <c r="CK2725" s="3"/>
      <c r="CL2725" s="3"/>
      <c r="CM2725" s="3"/>
      <c r="CN2725" s="3"/>
      <c r="CO2725" s="3"/>
      <c r="CP2725" s="3"/>
      <c r="CQ2725" s="3"/>
      <c r="CR2725" s="3"/>
      <c r="CS2725" s="3"/>
      <c r="CT2725" s="3"/>
      <c r="CU2725" s="3"/>
      <c r="CV2725" s="3"/>
      <c r="CW2725" s="3"/>
      <c r="CX2725" s="3"/>
      <c r="CY2725" s="3"/>
      <c r="CZ2725" s="3"/>
      <c r="DA2725" s="3"/>
      <c r="DB2725" s="3"/>
      <c r="DC2725" s="3"/>
      <c r="DD2725" s="3"/>
      <c r="DE2725" s="3"/>
      <c r="DF2725" s="3"/>
      <c r="DG2725" s="3"/>
      <c r="DH2725" s="3"/>
      <c r="DI2725" s="3"/>
      <c r="DJ2725" s="3"/>
      <c r="DK2725" s="3"/>
      <c r="DL2725" s="3"/>
      <c r="DM2725" s="3"/>
      <c r="DN2725" s="3"/>
      <c r="DO2725" s="3"/>
      <c r="DP2725" s="3"/>
      <c r="DQ2725" s="3"/>
      <c r="DR2725" s="3"/>
      <c r="DS2725" s="3"/>
      <c r="DT2725" s="3"/>
      <c r="DU2725" s="3"/>
      <c r="DV2725" s="3"/>
      <c r="DW2725" s="3"/>
      <c r="DX2725" s="3"/>
      <c r="DY2725" s="3"/>
      <c r="DZ2725" s="3"/>
      <c r="EA2725" s="3"/>
      <c r="EB2725" s="3"/>
      <c r="EC2725" s="3"/>
      <c r="ED2725" s="3"/>
      <c r="EE2725" s="3"/>
      <c r="EF2725" s="3"/>
      <c r="EG2725" s="3"/>
      <c r="EH2725" s="3"/>
      <c r="EI2725" s="3"/>
      <c r="EJ2725" s="3"/>
      <c r="EK2725" s="3"/>
      <c r="EL2725" s="3"/>
      <c r="EM2725" s="3"/>
      <c r="EN2725" s="3"/>
    </row>
    <row r="2726" spans="1:144" x14ac:dyDescent="0.2">
      <c r="A2726" s="138"/>
      <c r="B2726" s="3"/>
      <c r="C2726" s="40"/>
      <c r="D2726" s="39"/>
      <c r="E2726" s="45"/>
      <c r="F2726" s="57"/>
      <c r="G2726" s="57"/>
      <c r="H2726" s="3"/>
      <c r="I2726" s="46"/>
      <c r="J2726" s="3"/>
      <c r="K2726" s="40"/>
      <c r="L2726" s="2"/>
      <c r="M2726" s="42"/>
      <c r="N2726" s="4"/>
      <c r="O2726" s="4"/>
      <c r="P2726" s="4"/>
      <c r="Q2726" s="4"/>
      <c r="R2726" s="5"/>
      <c r="S2726" s="3"/>
      <c r="T2726" s="4"/>
      <c r="U2726" s="5"/>
      <c r="V2726" s="5"/>
      <c r="W2726" s="5"/>
      <c r="X2726" s="4"/>
      <c r="Y2726" s="6"/>
      <c r="Z2726" s="4"/>
      <c r="AA2726" s="4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  <c r="BI2726" s="3"/>
      <c r="BJ2726" s="3"/>
      <c r="BK2726" s="3"/>
      <c r="BL2726" s="3"/>
      <c r="BM2726" s="3"/>
      <c r="BN2726" s="3"/>
      <c r="BO2726" s="3"/>
      <c r="BP2726" s="3"/>
      <c r="BQ2726" s="3"/>
      <c r="BR2726" s="3"/>
      <c r="BS2726" s="3"/>
      <c r="BT2726" s="3"/>
      <c r="BU2726" s="3"/>
      <c r="BV2726" s="3"/>
      <c r="BW2726" s="3"/>
      <c r="BX2726" s="3"/>
      <c r="BY2726" s="3"/>
      <c r="BZ2726" s="3"/>
      <c r="CA2726" s="3"/>
      <c r="CB2726" s="3"/>
      <c r="CC2726" s="3"/>
      <c r="CD2726" s="3"/>
      <c r="CE2726" s="3"/>
      <c r="CF2726" s="3"/>
      <c r="CG2726" s="3"/>
      <c r="CH2726" s="3"/>
      <c r="CI2726" s="3"/>
      <c r="CJ2726" s="3"/>
      <c r="CK2726" s="3"/>
      <c r="CL2726" s="3"/>
      <c r="CM2726" s="3"/>
      <c r="CN2726" s="3"/>
      <c r="CO2726" s="3"/>
      <c r="CP2726" s="3"/>
      <c r="CQ2726" s="3"/>
      <c r="CR2726" s="3"/>
      <c r="CS2726" s="3"/>
      <c r="CT2726" s="3"/>
      <c r="CU2726" s="3"/>
      <c r="CV2726" s="3"/>
      <c r="CW2726" s="3"/>
      <c r="CX2726" s="3"/>
      <c r="CY2726" s="3"/>
      <c r="CZ2726" s="3"/>
      <c r="DA2726" s="3"/>
      <c r="DB2726" s="3"/>
      <c r="DC2726" s="3"/>
      <c r="DD2726" s="3"/>
      <c r="DE2726" s="3"/>
      <c r="DF2726" s="3"/>
      <c r="DG2726" s="3"/>
      <c r="DH2726" s="3"/>
      <c r="DI2726" s="3"/>
      <c r="DJ2726" s="3"/>
      <c r="DK2726" s="3"/>
      <c r="DL2726" s="3"/>
      <c r="DM2726" s="3"/>
      <c r="DN2726" s="3"/>
      <c r="DO2726" s="3"/>
      <c r="DP2726" s="3"/>
      <c r="DQ2726" s="3"/>
      <c r="DR2726" s="3"/>
      <c r="DS2726" s="3"/>
      <c r="DT2726" s="3"/>
      <c r="DU2726" s="3"/>
      <c r="DV2726" s="3"/>
      <c r="DW2726" s="3"/>
      <c r="DX2726" s="3"/>
      <c r="DY2726" s="3"/>
      <c r="DZ2726" s="3"/>
      <c r="EA2726" s="3"/>
      <c r="EB2726" s="3"/>
      <c r="EC2726" s="3"/>
      <c r="ED2726" s="3"/>
      <c r="EE2726" s="3"/>
      <c r="EF2726" s="3"/>
      <c r="EG2726" s="3"/>
      <c r="EH2726" s="3"/>
      <c r="EI2726" s="3"/>
      <c r="EJ2726" s="3"/>
      <c r="EK2726" s="3"/>
      <c r="EL2726" s="3"/>
      <c r="EM2726" s="3"/>
      <c r="EN2726" s="3"/>
    </row>
    <row r="2727" spans="1:144" x14ac:dyDescent="0.2">
      <c r="A2727" s="138"/>
      <c r="B2727" s="3"/>
      <c r="C2727" s="40"/>
      <c r="D2727" s="39"/>
      <c r="E2727" s="45"/>
      <c r="F2727" s="57"/>
      <c r="G2727" s="57"/>
      <c r="H2727" s="3"/>
      <c r="I2727" s="46"/>
      <c r="J2727" s="3"/>
      <c r="K2727" s="40"/>
      <c r="L2727" s="2"/>
      <c r="M2727" s="42"/>
      <c r="N2727" s="4"/>
      <c r="O2727" s="4"/>
      <c r="P2727" s="4"/>
      <c r="Q2727" s="4"/>
      <c r="R2727" s="5"/>
      <c r="S2727" s="3"/>
      <c r="T2727" s="4"/>
      <c r="U2727" s="5"/>
      <c r="V2727" s="5"/>
      <c r="W2727" s="5"/>
      <c r="X2727" s="4"/>
      <c r="Y2727" s="6"/>
      <c r="Z2727" s="4"/>
      <c r="AA2727" s="4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3"/>
      <c r="BI2727" s="3"/>
      <c r="BJ2727" s="3"/>
      <c r="BK2727" s="3"/>
      <c r="BL2727" s="3"/>
      <c r="BM2727" s="3"/>
      <c r="BN2727" s="3"/>
      <c r="BO2727" s="3"/>
      <c r="BP2727" s="3"/>
      <c r="BQ2727" s="3"/>
      <c r="BR2727" s="3"/>
      <c r="BS2727" s="3"/>
      <c r="BT2727" s="3"/>
      <c r="BU2727" s="3"/>
      <c r="BV2727" s="3"/>
      <c r="BW2727" s="3"/>
      <c r="BX2727" s="3"/>
      <c r="BY2727" s="3"/>
      <c r="BZ2727" s="3"/>
      <c r="CA2727" s="3"/>
      <c r="CB2727" s="3"/>
      <c r="CC2727" s="3"/>
      <c r="CD2727" s="3"/>
      <c r="CE2727" s="3"/>
      <c r="CF2727" s="3"/>
      <c r="CG2727" s="3"/>
      <c r="CH2727" s="3"/>
      <c r="CI2727" s="3"/>
      <c r="CJ2727" s="3"/>
      <c r="CK2727" s="3"/>
      <c r="CL2727" s="3"/>
      <c r="CM2727" s="3"/>
      <c r="CN2727" s="3"/>
      <c r="CO2727" s="3"/>
      <c r="CP2727" s="3"/>
      <c r="CQ2727" s="3"/>
      <c r="CR2727" s="3"/>
      <c r="CS2727" s="3"/>
      <c r="CT2727" s="3"/>
      <c r="CU2727" s="3"/>
      <c r="CV2727" s="3"/>
      <c r="CW2727" s="3"/>
      <c r="CX2727" s="3"/>
      <c r="CY2727" s="3"/>
      <c r="CZ2727" s="3"/>
      <c r="DA2727" s="3"/>
      <c r="DB2727" s="3"/>
      <c r="DC2727" s="3"/>
      <c r="DD2727" s="3"/>
      <c r="DE2727" s="3"/>
      <c r="DF2727" s="3"/>
      <c r="DG2727" s="3"/>
      <c r="DH2727" s="3"/>
      <c r="DI2727" s="3"/>
      <c r="DJ2727" s="3"/>
      <c r="DK2727" s="3"/>
      <c r="DL2727" s="3"/>
      <c r="DM2727" s="3"/>
      <c r="DN2727" s="3"/>
      <c r="DO2727" s="3"/>
      <c r="DP2727" s="3"/>
      <c r="DQ2727" s="3"/>
      <c r="DR2727" s="3"/>
      <c r="DS2727" s="3"/>
      <c r="DT2727" s="3"/>
      <c r="DU2727" s="3"/>
      <c r="DV2727" s="3"/>
      <c r="DW2727" s="3"/>
      <c r="DX2727" s="3"/>
      <c r="DY2727" s="3"/>
      <c r="DZ2727" s="3"/>
      <c r="EA2727" s="3"/>
      <c r="EB2727" s="3"/>
      <c r="EC2727" s="3"/>
      <c r="ED2727" s="3"/>
      <c r="EE2727" s="3"/>
      <c r="EF2727" s="3"/>
      <c r="EG2727" s="3"/>
      <c r="EH2727" s="3"/>
      <c r="EI2727" s="3"/>
      <c r="EJ2727" s="3"/>
      <c r="EK2727" s="3"/>
      <c r="EL2727" s="3"/>
      <c r="EM2727" s="3"/>
      <c r="EN2727" s="3"/>
    </row>
    <row r="2728" spans="1:144" x14ac:dyDescent="0.2">
      <c r="A2728" s="138"/>
      <c r="B2728" s="3"/>
      <c r="C2728" s="40"/>
      <c r="D2728" s="39"/>
      <c r="E2728" s="45"/>
      <c r="F2728" s="57"/>
      <c r="G2728" s="57"/>
      <c r="H2728" s="3"/>
      <c r="I2728" s="46"/>
      <c r="J2728" s="3"/>
      <c r="K2728" s="40"/>
      <c r="L2728" s="2"/>
      <c r="M2728" s="42"/>
      <c r="N2728" s="4"/>
      <c r="O2728" s="4"/>
      <c r="P2728" s="4"/>
      <c r="Q2728" s="4"/>
      <c r="R2728" s="5"/>
      <c r="S2728" s="3"/>
      <c r="T2728" s="4"/>
      <c r="U2728" s="5"/>
      <c r="V2728" s="5"/>
      <c r="W2728" s="5"/>
      <c r="X2728" s="4"/>
      <c r="Y2728" s="6"/>
      <c r="Z2728" s="4"/>
      <c r="AA2728" s="4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/>
      <c r="BC2728" s="3"/>
      <c r="BD2728" s="3"/>
      <c r="BE2728" s="3"/>
      <c r="BF2728" s="3"/>
      <c r="BG2728" s="3"/>
      <c r="BH2728" s="3"/>
      <c r="BI2728" s="3"/>
      <c r="BJ2728" s="3"/>
      <c r="BK2728" s="3"/>
      <c r="BL2728" s="3"/>
      <c r="BM2728" s="3"/>
      <c r="BN2728" s="3"/>
      <c r="BO2728" s="3"/>
      <c r="BP2728" s="3"/>
      <c r="BQ2728" s="3"/>
      <c r="BR2728" s="3"/>
      <c r="BS2728" s="3"/>
      <c r="BT2728" s="3"/>
      <c r="BU2728" s="3"/>
      <c r="BV2728" s="3"/>
      <c r="BW2728" s="3"/>
      <c r="BX2728" s="3"/>
      <c r="BY2728" s="3"/>
      <c r="BZ2728" s="3"/>
      <c r="CA2728" s="3"/>
      <c r="CB2728" s="3"/>
      <c r="CC2728" s="3"/>
      <c r="CD2728" s="3"/>
      <c r="CE2728" s="3"/>
      <c r="CF2728" s="3"/>
      <c r="CG2728" s="3"/>
      <c r="CH2728" s="3"/>
      <c r="CI2728" s="3"/>
      <c r="CJ2728" s="3"/>
      <c r="CK2728" s="3"/>
      <c r="CL2728" s="3"/>
      <c r="CM2728" s="3"/>
      <c r="CN2728" s="3"/>
      <c r="CO2728" s="3"/>
      <c r="CP2728" s="3"/>
      <c r="CQ2728" s="3"/>
      <c r="CR2728" s="3"/>
      <c r="CS2728" s="3"/>
      <c r="CT2728" s="3"/>
      <c r="CU2728" s="3"/>
      <c r="CV2728" s="3"/>
      <c r="CW2728" s="3"/>
      <c r="CX2728" s="3"/>
      <c r="CY2728" s="3"/>
      <c r="CZ2728" s="3"/>
      <c r="DA2728" s="3"/>
      <c r="DB2728" s="3"/>
      <c r="DC2728" s="3"/>
      <c r="DD2728" s="3"/>
      <c r="DE2728" s="3"/>
      <c r="DF2728" s="3"/>
      <c r="DG2728" s="3"/>
      <c r="DH2728" s="3"/>
      <c r="DI2728" s="3"/>
      <c r="DJ2728" s="3"/>
      <c r="DK2728" s="3"/>
      <c r="DL2728" s="3"/>
      <c r="DM2728" s="3"/>
      <c r="DN2728" s="3"/>
      <c r="DO2728" s="3"/>
      <c r="DP2728" s="3"/>
      <c r="DQ2728" s="3"/>
      <c r="DR2728" s="3"/>
      <c r="DS2728" s="3"/>
      <c r="DT2728" s="3"/>
      <c r="DU2728" s="3"/>
      <c r="DV2728" s="3"/>
      <c r="DW2728" s="3"/>
      <c r="DX2728" s="3"/>
      <c r="DY2728" s="3"/>
      <c r="DZ2728" s="3"/>
      <c r="EA2728" s="3"/>
      <c r="EB2728" s="3"/>
      <c r="EC2728" s="3"/>
      <c r="ED2728" s="3"/>
      <c r="EE2728" s="3"/>
      <c r="EF2728" s="3"/>
      <c r="EG2728" s="3"/>
      <c r="EH2728" s="3"/>
      <c r="EI2728" s="3"/>
      <c r="EJ2728" s="3"/>
      <c r="EK2728" s="3"/>
      <c r="EL2728" s="3"/>
      <c r="EM2728" s="3"/>
      <c r="EN2728" s="3"/>
    </row>
    <row r="2729" spans="1:144" x14ac:dyDescent="0.2">
      <c r="A2729" s="138"/>
      <c r="B2729" s="3"/>
      <c r="C2729" s="40"/>
      <c r="D2729" s="39"/>
      <c r="E2729" s="45"/>
      <c r="F2729" s="57"/>
      <c r="G2729" s="57"/>
      <c r="H2729" s="3"/>
      <c r="I2729" s="46"/>
      <c r="J2729" s="3"/>
      <c r="K2729" s="40"/>
      <c r="L2729" s="2"/>
      <c r="M2729" s="42"/>
      <c r="N2729" s="4"/>
      <c r="O2729" s="4"/>
      <c r="P2729" s="4"/>
      <c r="Q2729" s="4"/>
      <c r="R2729" s="5"/>
      <c r="S2729" s="3"/>
      <c r="T2729" s="4"/>
      <c r="U2729" s="5"/>
      <c r="V2729" s="5"/>
      <c r="W2729" s="5"/>
      <c r="X2729" s="4"/>
      <c r="Y2729" s="6"/>
      <c r="Z2729" s="4"/>
      <c r="AA2729" s="4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3"/>
      <c r="BH2729" s="3"/>
      <c r="BI2729" s="3"/>
      <c r="BJ2729" s="3"/>
      <c r="BK2729" s="3"/>
      <c r="BL2729" s="3"/>
      <c r="BM2729" s="3"/>
      <c r="BN2729" s="3"/>
      <c r="BO2729" s="3"/>
      <c r="BP2729" s="3"/>
      <c r="BQ2729" s="3"/>
      <c r="BR2729" s="3"/>
      <c r="BS2729" s="3"/>
      <c r="BT2729" s="3"/>
      <c r="BU2729" s="3"/>
      <c r="BV2729" s="3"/>
      <c r="BW2729" s="3"/>
      <c r="BX2729" s="3"/>
      <c r="BY2729" s="3"/>
      <c r="BZ2729" s="3"/>
      <c r="CA2729" s="3"/>
      <c r="CB2729" s="3"/>
      <c r="CC2729" s="3"/>
      <c r="CD2729" s="3"/>
      <c r="CE2729" s="3"/>
      <c r="CF2729" s="3"/>
      <c r="CG2729" s="3"/>
      <c r="CH2729" s="3"/>
      <c r="CI2729" s="3"/>
      <c r="CJ2729" s="3"/>
      <c r="CK2729" s="3"/>
      <c r="CL2729" s="3"/>
      <c r="CM2729" s="3"/>
      <c r="CN2729" s="3"/>
      <c r="CO2729" s="3"/>
      <c r="CP2729" s="3"/>
      <c r="CQ2729" s="3"/>
      <c r="CR2729" s="3"/>
      <c r="CS2729" s="3"/>
      <c r="CT2729" s="3"/>
      <c r="CU2729" s="3"/>
      <c r="CV2729" s="3"/>
      <c r="CW2729" s="3"/>
      <c r="CX2729" s="3"/>
      <c r="CY2729" s="3"/>
      <c r="CZ2729" s="3"/>
      <c r="DA2729" s="3"/>
      <c r="DB2729" s="3"/>
      <c r="DC2729" s="3"/>
      <c r="DD2729" s="3"/>
      <c r="DE2729" s="3"/>
      <c r="DF2729" s="3"/>
      <c r="DG2729" s="3"/>
      <c r="DH2729" s="3"/>
      <c r="DI2729" s="3"/>
      <c r="DJ2729" s="3"/>
      <c r="DK2729" s="3"/>
      <c r="DL2729" s="3"/>
      <c r="DM2729" s="3"/>
      <c r="DN2729" s="3"/>
      <c r="DO2729" s="3"/>
      <c r="DP2729" s="3"/>
      <c r="DQ2729" s="3"/>
      <c r="DR2729" s="3"/>
      <c r="DS2729" s="3"/>
      <c r="DT2729" s="3"/>
      <c r="DU2729" s="3"/>
      <c r="DV2729" s="3"/>
      <c r="DW2729" s="3"/>
      <c r="DX2729" s="3"/>
      <c r="DY2729" s="3"/>
      <c r="DZ2729" s="3"/>
      <c r="EA2729" s="3"/>
      <c r="EB2729" s="3"/>
      <c r="EC2729" s="3"/>
      <c r="ED2729" s="3"/>
      <c r="EE2729" s="3"/>
      <c r="EF2729" s="3"/>
      <c r="EG2729" s="3"/>
      <c r="EH2729" s="3"/>
      <c r="EI2729" s="3"/>
      <c r="EJ2729" s="3"/>
      <c r="EK2729" s="3"/>
      <c r="EL2729" s="3"/>
      <c r="EM2729" s="3"/>
      <c r="EN2729" s="3"/>
    </row>
    <row r="2730" spans="1:144" x14ac:dyDescent="0.2">
      <c r="A2730" s="138"/>
      <c r="B2730" s="3"/>
      <c r="C2730" s="40"/>
      <c r="D2730" s="39"/>
      <c r="E2730" s="45"/>
      <c r="F2730" s="57"/>
      <c r="G2730" s="57"/>
      <c r="H2730" s="3"/>
      <c r="I2730" s="46"/>
      <c r="J2730" s="3"/>
      <c r="K2730" s="40"/>
      <c r="L2730" s="2"/>
      <c r="M2730" s="42"/>
      <c r="N2730" s="4"/>
      <c r="O2730" s="4"/>
      <c r="P2730" s="4"/>
      <c r="Q2730" s="4"/>
      <c r="R2730" s="5"/>
      <c r="S2730" s="3"/>
      <c r="T2730" s="4"/>
      <c r="U2730" s="5"/>
      <c r="V2730" s="5"/>
      <c r="W2730" s="5"/>
      <c r="X2730" s="4"/>
      <c r="Y2730" s="6"/>
      <c r="Z2730" s="4"/>
      <c r="AA2730" s="4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3"/>
      <c r="BH2730" s="3"/>
      <c r="BI2730" s="3"/>
      <c r="BJ2730" s="3"/>
      <c r="BK2730" s="3"/>
      <c r="BL2730" s="3"/>
      <c r="BM2730" s="3"/>
      <c r="BN2730" s="3"/>
      <c r="BO2730" s="3"/>
      <c r="BP2730" s="3"/>
      <c r="BQ2730" s="3"/>
      <c r="BR2730" s="3"/>
      <c r="BS2730" s="3"/>
      <c r="BT2730" s="3"/>
      <c r="BU2730" s="3"/>
      <c r="BV2730" s="3"/>
      <c r="BW2730" s="3"/>
      <c r="BX2730" s="3"/>
      <c r="BY2730" s="3"/>
      <c r="BZ2730" s="3"/>
      <c r="CA2730" s="3"/>
      <c r="CB2730" s="3"/>
      <c r="CC2730" s="3"/>
      <c r="CD2730" s="3"/>
      <c r="CE2730" s="3"/>
      <c r="CF2730" s="3"/>
      <c r="CG2730" s="3"/>
      <c r="CH2730" s="3"/>
      <c r="CI2730" s="3"/>
      <c r="CJ2730" s="3"/>
      <c r="CK2730" s="3"/>
      <c r="CL2730" s="3"/>
      <c r="CM2730" s="3"/>
      <c r="CN2730" s="3"/>
      <c r="CO2730" s="3"/>
      <c r="CP2730" s="3"/>
      <c r="CQ2730" s="3"/>
      <c r="CR2730" s="3"/>
      <c r="CS2730" s="3"/>
      <c r="CT2730" s="3"/>
      <c r="CU2730" s="3"/>
      <c r="CV2730" s="3"/>
      <c r="CW2730" s="3"/>
      <c r="CX2730" s="3"/>
      <c r="CY2730" s="3"/>
      <c r="CZ2730" s="3"/>
      <c r="DA2730" s="3"/>
      <c r="DB2730" s="3"/>
      <c r="DC2730" s="3"/>
      <c r="DD2730" s="3"/>
      <c r="DE2730" s="3"/>
      <c r="DF2730" s="3"/>
      <c r="DG2730" s="3"/>
      <c r="DH2730" s="3"/>
      <c r="DI2730" s="3"/>
      <c r="DJ2730" s="3"/>
      <c r="DK2730" s="3"/>
      <c r="DL2730" s="3"/>
      <c r="DM2730" s="3"/>
      <c r="DN2730" s="3"/>
      <c r="DO2730" s="3"/>
      <c r="DP2730" s="3"/>
      <c r="DQ2730" s="3"/>
      <c r="DR2730" s="3"/>
      <c r="DS2730" s="3"/>
      <c r="DT2730" s="3"/>
      <c r="DU2730" s="3"/>
      <c r="DV2730" s="3"/>
      <c r="DW2730" s="3"/>
      <c r="DX2730" s="3"/>
      <c r="DY2730" s="3"/>
      <c r="DZ2730" s="3"/>
      <c r="EA2730" s="3"/>
      <c r="EB2730" s="3"/>
      <c r="EC2730" s="3"/>
      <c r="ED2730" s="3"/>
      <c r="EE2730" s="3"/>
      <c r="EF2730" s="3"/>
      <c r="EG2730" s="3"/>
      <c r="EH2730" s="3"/>
      <c r="EI2730" s="3"/>
      <c r="EJ2730" s="3"/>
      <c r="EK2730" s="3"/>
      <c r="EL2730" s="3"/>
      <c r="EM2730" s="3"/>
      <c r="EN2730" s="3"/>
    </row>
    <row r="2731" spans="1:144" x14ac:dyDescent="0.2">
      <c r="A2731" s="138"/>
      <c r="B2731" s="3"/>
      <c r="C2731" s="40"/>
      <c r="D2731" s="39"/>
      <c r="E2731" s="45"/>
      <c r="F2731" s="57"/>
      <c r="G2731" s="57"/>
      <c r="H2731" s="3"/>
      <c r="I2731" s="46"/>
      <c r="J2731" s="3"/>
      <c r="K2731" s="40"/>
      <c r="L2731" s="2"/>
      <c r="M2731" s="42"/>
      <c r="N2731" s="4"/>
      <c r="O2731" s="4"/>
      <c r="P2731" s="4"/>
      <c r="Q2731" s="4"/>
      <c r="R2731" s="5"/>
      <c r="S2731" s="3"/>
      <c r="T2731" s="4"/>
      <c r="U2731" s="5"/>
      <c r="V2731" s="5"/>
      <c r="W2731" s="5"/>
      <c r="X2731" s="4"/>
      <c r="Y2731" s="6"/>
      <c r="Z2731" s="4"/>
      <c r="AA2731" s="4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3"/>
      <c r="BH2731" s="3"/>
      <c r="BI2731" s="3"/>
      <c r="BJ2731" s="3"/>
      <c r="BK2731" s="3"/>
      <c r="BL2731" s="3"/>
      <c r="BM2731" s="3"/>
      <c r="BN2731" s="3"/>
      <c r="BO2731" s="3"/>
      <c r="BP2731" s="3"/>
      <c r="BQ2731" s="3"/>
      <c r="BR2731" s="3"/>
      <c r="BS2731" s="3"/>
      <c r="BT2731" s="3"/>
      <c r="BU2731" s="3"/>
      <c r="BV2731" s="3"/>
      <c r="BW2731" s="3"/>
      <c r="BX2731" s="3"/>
      <c r="BY2731" s="3"/>
      <c r="BZ2731" s="3"/>
      <c r="CA2731" s="3"/>
      <c r="CB2731" s="3"/>
      <c r="CC2731" s="3"/>
      <c r="CD2731" s="3"/>
      <c r="CE2731" s="3"/>
      <c r="CF2731" s="3"/>
      <c r="CG2731" s="3"/>
      <c r="CH2731" s="3"/>
      <c r="CI2731" s="3"/>
      <c r="CJ2731" s="3"/>
      <c r="CK2731" s="3"/>
      <c r="CL2731" s="3"/>
      <c r="CM2731" s="3"/>
      <c r="CN2731" s="3"/>
      <c r="CO2731" s="3"/>
      <c r="CP2731" s="3"/>
      <c r="CQ2731" s="3"/>
      <c r="CR2731" s="3"/>
      <c r="CS2731" s="3"/>
      <c r="CT2731" s="3"/>
      <c r="CU2731" s="3"/>
      <c r="CV2731" s="3"/>
      <c r="CW2731" s="3"/>
      <c r="CX2731" s="3"/>
      <c r="CY2731" s="3"/>
      <c r="CZ2731" s="3"/>
      <c r="DA2731" s="3"/>
      <c r="DB2731" s="3"/>
      <c r="DC2731" s="3"/>
      <c r="DD2731" s="3"/>
      <c r="DE2731" s="3"/>
      <c r="DF2731" s="3"/>
      <c r="DG2731" s="3"/>
      <c r="DH2731" s="3"/>
      <c r="DI2731" s="3"/>
      <c r="DJ2731" s="3"/>
      <c r="DK2731" s="3"/>
      <c r="DL2731" s="3"/>
      <c r="DM2731" s="3"/>
      <c r="DN2731" s="3"/>
      <c r="DO2731" s="3"/>
      <c r="DP2731" s="3"/>
      <c r="DQ2731" s="3"/>
      <c r="DR2731" s="3"/>
      <c r="DS2731" s="3"/>
      <c r="DT2731" s="3"/>
      <c r="DU2731" s="3"/>
      <c r="DV2731" s="3"/>
      <c r="DW2731" s="3"/>
      <c r="DX2731" s="3"/>
      <c r="DY2731" s="3"/>
      <c r="DZ2731" s="3"/>
      <c r="EA2731" s="3"/>
      <c r="EB2731" s="3"/>
      <c r="EC2731" s="3"/>
      <c r="ED2731" s="3"/>
      <c r="EE2731" s="3"/>
      <c r="EF2731" s="3"/>
      <c r="EG2731" s="3"/>
      <c r="EH2731" s="3"/>
      <c r="EI2731" s="3"/>
      <c r="EJ2731" s="3"/>
      <c r="EK2731" s="3"/>
      <c r="EL2731" s="3"/>
      <c r="EM2731" s="3"/>
      <c r="EN2731" s="3"/>
    </row>
    <row r="2732" spans="1:144" x14ac:dyDescent="0.2">
      <c r="A2732" s="138"/>
      <c r="B2732" s="3"/>
      <c r="C2732" s="40"/>
      <c r="D2732" s="39"/>
      <c r="E2732" s="45"/>
      <c r="F2732" s="57"/>
      <c r="G2732" s="57"/>
      <c r="H2732" s="3"/>
      <c r="I2732" s="46"/>
      <c r="J2732" s="3"/>
      <c r="K2732" s="40"/>
      <c r="L2732" s="2"/>
      <c r="M2732" s="42"/>
      <c r="N2732" s="4"/>
      <c r="O2732" s="4"/>
      <c r="P2732" s="4"/>
      <c r="Q2732" s="4"/>
      <c r="R2732" s="5"/>
      <c r="S2732" s="3"/>
      <c r="T2732" s="4"/>
      <c r="U2732" s="5"/>
      <c r="V2732" s="5"/>
      <c r="W2732" s="5"/>
      <c r="X2732" s="4"/>
      <c r="Y2732" s="6"/>
      <c r="Z2732" s="4"/>
      <c r="AA2732" s="4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3"/>
      <c r="BI2732" s="3"/>
      <c r="BJ2732" s="3"/>
      <c r="BK2732" s="3"/>
      <c r="BL2732" s="3"/>
      <c r="BM2732" s="3"/>
      <c r="BN2732" s="3"/>
      <c r="BO2732" s="3"/>
      <c r="BP2732" s="3"/>
      <c r="BQ2732" s="3"/>
      <c r="BR2732" s="3"/>
      <c r="BS2732" s="3"/>
      <c r="BT2732" s="3"/>
      <c r="BU2732" s="3"/>
      <c r="BV2732" s="3"/>
      <c r="BW2732" s="3"/>
      <c r="BX2732" s="3"/>
      <c r="BY2732" s="3"/>
      <c r="BZ2732" s="3"/>
      <c r="CA2732" s="3"/>
      <c r="CB2732" s="3"/>
      <c r="CC2732" s="3"/>
      <c r="CD2732" s="3"/>
      <c r="CE2732" s="3"/>
      <c r="CF2732" s="3"/>
      <c r="CG2732" s="3"/>
      <c r="CH2732" s="3"/>
      <c r="CI2732" s="3"/>
      <c r="CJ2732" s="3"/>
      <c r="CK2732" s="3"/>
      <c r="CL2732" s="3"/>
      <c r="CM2732" s="3"/>
      <c r="CN2732" s="3"/>
      <c r="CO2732" s="3"/>
      <c r="CP2732" s="3"/>
      <c r="CQ2732" s="3"/>
      <c r="CR2732" s="3"/>
      <c r="CS2732" s="3"/>
      <c r="CT2732" s="3"/>
      <c r="CU2732" s="3"/>
      <c r="CV2732" s="3"/>
      <c r="CW2732" s="3"/>
      <c r="CX2732" s="3"/>
      <c r="CY2732" s="3"/>
      <c r="CZ2732" s="3"/>
      <c r="DA2732" s="3"/>
      <c r="DB2732" s="3"/>
      <c r="DC2732" s="3"/>
      <c r="DD2732" s="3"/>
      <c r="DE2732" s="3"/>
      <c r="DF2732" s="3"/>
      <c r="DG2732" s="3"/>
      <c r="DH2732" s="3"/>
      <c r="DI2732" s="3"/>
      <c r="DJ2732" s="3"/>
      <c r="DK2732" s="3"/>
      <c r="DL2732" s="3"/>
      <c r="DM2732" s="3"/>
      <c r="DN2732" s="3"/>
      <c r="DO2732" s="3"/>
      <c r="DP2732" s="3"/>
      <c r="DQ2732" s="3"/>
      <c r="DR2732" s="3"/>
      <c r="DS2732" s="3"/>
      <c r="DT2732" s="3"/>
      <c r="DU2732" s="3"/>
      <c r="DV2732" s="3"/>
      <c r="DW2732" s="3"/>
      <c r="DX2732" s="3"/>
      <c r="DY2732" s="3"/>
      <c r="DZ2732" s="3"/>
      <c r="EA2732" s="3"/>
      <c r="EB2732" s="3"/>
      <c r="EC2732" s="3"/>
      <c r="ED2732" s="3"/>
      <c r="EE2732" s="3"/>
      <c r="EF2732" s="3"/>
      <c r="EG2732" s="3"/>
      <c r="EH2732" s="3"/>
      <c r="EI2732" s="3"/>
      <c r="EJ2732" s="3"/>
      <c r="EK2732" s="3"/>
      <c r="EL2732" s="3"/>
      <c r="EM2732" s="3"/>
      <c r="EN2732" s="3"/>
    </row>
    <row r="2733" spans="1:144" x14ac:dyDescent="0.2">
      <c r="A2733" s="138"/>
      <c r="B2733" s="3"/>
      <c r="C2733" s="40"/>
      <c r="D2733" s="39"/>
      <c r="E2733" s="45"/>
      <c r="F2733" s="57"/>
      <c r="G2733" s="57"/>
      <c r="H2733" s="3"/>
      <c r="I2733" s="46"/>
      <c r="J2733" s="3"/>
      <c r="K2733" s="40"/>
      <c r="L2733" s="2"/>
      <c r="M2733" s="42"/>
      <c r="N2733" s="4"/>
      <c r="O2733" s="4"/>
      <c r="P2733" s="4"/>
      <c r="Q2733" s="4"/>
      <c r="R2733" s="5"/>
      <c r="S2733" s="3"/>
      <c r="T2733" s="4"/>
      <c r="U2733" s="5"/>
      <c r="V2733" s="5"/>
      <c r="W2733" s="5"/>
      <c r="X2733" s="4"/>
      <c r="Y2733" s="6"/>
      <c r="Z2733" s="4"/>
      <c r="AA2733" s="4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3"/>
      <c r="BH2733" s="3"/>
      <c r="BI2733" s="3"/>
      <c r="BJ2733" s="3"/>
      <c r="BK2733" s="3"/>
      <c r="BL2733" s="3"/>
      <c r="BM2733" s="3"/>
      <c r="BN2733" s="3"/>
      <c r="BO2733" s="3"/>
      <c r="BP2733" s="3"/>
      <c r="BQ2733" s="3"/>
      <c r="BR2733" s="3"/>
      <c r="BS2733" s="3"/>
      <c r="BT2733" s="3"/>
      <c r="BU2733" s="3"/>
      <c r="BV2733" s="3"/>
      <c r="BW2733" s="3"/>
      <c r="BX2733" s="3"/>
      <c r="BY2733" s="3"/>
      <c r="BZ2733" s="3"/>
      <c r="CA2733" s="3"/>
      <c r="CB2733" s="3"/>
      <c r="CC2733" s="3"/>
      <c r="CD2733" s="3"/>
      <c r="CE2733" s="3"/>
      <c r="CF2733" s="3"/>
      <c r="CG2733" s="3"/>
      <c r="CH2733" s="3"/>
      <c r="CI2733" s="3"/>
      <c r="CJ2733" s="3"/>
      <c r="CK2733" s="3"/>
      <c r="CL2733" s="3"/>
      <c r="CM2733" s="3"/>
      <c r="CN2733" s="3"/>
      <c r="CO2733" s="3"/>
      <c r="CP2733" s="3"/>
      <c r="CQ2733" s="3"/>
      <c r="CR2733" s="3"/>
      <c r="CS2733" s="3"/>
      <c r="CT2733" s="3"/>
      <c r="CU2733" s="3"/>
      <c r="CV2733" s="3"/>
      <c r="CW2733" s="3"/>
      <c r="CX2733" s="3"/>
      <c r="CY2733" s="3"/>
      <c r="CZ2733" s="3"/>
      <c r="DA2733" s="3"/>
      <c r="DB2733" s="3"/>
      <c r="DC2733" s="3"/>
      <c r="DD2733" s="3"/>
      <c r="DE2733" s="3"/>
      <c r="DF2733" s="3"/>
      <c r="DG2733" s="3"/>
      <c r="DH2733" s="3"/>
      <c r="DI2733" s="3"/>
      <c r="DJ2733" s="3"/>
      <c r="DK2733" s="3"/>
      <c r="DL2733" s="3"/>
      <c r="DM2733" s="3"/>
      <c r="DN2733" s="3"/>
      <c r="DO2733" s="3"/>
      <c r="DP2733" s="3"/>
      <c r="DQ2733" s="3"/>
      <c r="DR2733" s="3"/>
      <c r="DS2733" s="3"/>
      <c r="DT2733" s="3"/>
      <c r="DU2733" s="3"/>
      <c r="DV2733" s="3"/>
      <c r="DW2733" s="3"/>
      <c r="DX2733" s="3"/>
      <c r="DY2733" s="3"/>
      <c r="DZ2733" s="3"/>
      <c r="EA2733" s="3"/>
      <c r="EB2733" s="3"/>
      <c r="EC2733" s="3"/>
      <c r="ED2733" s="3"/>
      <c r="EE2733" s="3"/>
      <c r="EF2733" s="3"/>
      <c r="EG2733" s="3"/>
      <c r="EH2733" s="3"/>
      <c r="EI2733" s="3"/>
      <c r="EJ2733" s="3"/>
      <c r="EK2733" s="3"/>
      <c r="EL2733" s="3"/>
      <c r="EM2733" s="3"/>
      <c r="EN2733" s="3"/>
    </row>
    <row r="2734" spans="1:144" x14ac:dyDescent="0.2">
      <c r="A2734" s="138"/>
      <c r="B2734" s="3"/>
      <c r="C2734" s="40"/>
      <c r="D2734" s="39"/>
      <c r="E2734" s="45"/>
      <c r="F2734" s="57"/>
      <c r="G2734" s="57"/>
      <c r="H2734" s="3"/>
      <c r="I2734" s="46"/>
      <c r="J2734" s="3"/>
      <c r="K2734" s="40"/>
      <c r="L2734" s="2"/>
      <c r="M2734" s="42"/>
      <c r="N2734" s="4"/>
      <c r="O2734" s="4"/>
      <c r="P2734" s="4"/>
      <c r="Q2734" s="4"/>
      <c r="R2734" s="5"/>
      <c r="S2734" s="3"/>
      <c r="T2734" s="4"/>
      <c r="U2734" s="5"/>
      <c r="V2734" s="5"/>
      <c r="W2734" s="5"/>
      <c r="X2734" s="4"/>
      <c r="Y2734" s="6"/>
      <c r="Z2734" s="4"/>
      <c r="AA2734" s="4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/>
      <c r="BO2734" s="3"/>
      <c r="BP2734" s="3"/>
      <c r="BQ2734" s="3"/>
      <c r="BR2734" s="3"/>
      <c r="BS2734" s="3"/>
      <c r="BT2734" s="3"/>
      <c r="BU2734" s="3"/>
      <c r="BV2734" s="3"/>
      <c r="BW2734" s="3"/>
      <c r="BX2734" s="3"/>
      <c r="BY2734" s="3"/>
      <c r="BZ2734" s="3"/>
      <c r="CA2734" s="3"/>
      <c r="CB2734" s="3"/>
      <c r="CC2734" s="3"/>
      <c r="CD2734" s="3"/>
      <c r="CE2734" s="3"/>
      <c r="CF2734" s="3"/>
      <c r="CG2734" s="3"/>
      <c r="CH2734" s="3"/>
      <c r="CI2734" s="3"/>
      <c r="CJ2734" s="3"/>
      <c r="CK2734" s="3"/>
      <c r="CL2734" s="3"/>
      <c r="CM2734" s="3"/>
      <c r="CN2734" s="3"/>
      <c r="CO2734" s="3"/>
      <c r="CP2734" s="3"/>
      <c r="CQ2734" s="3"/>
      <c r="CR2734" s="3"/>
      <c r="CS2734" s="3"/>
      <c r="CT2734" s="3"/>
      <c r="CU2734" s="3"/>
      <c r="CV2734" s="3"/>
      <c r="CW2734" s="3"/>
      <c r="CX2734" s="3"/>
      <c r="CY2734" s="3"/>
      <c r="CZ2734" s="3"/>
      <c r="DA2734" s="3"/>
      <c r="DB2734" s="3"/>
      <c r="DC2734" s="3"/>
      <c r="DD2734" s="3"/>
      <c r="DE2734" s="3"/>
      <c r="DF2734" s="3"/>
      <c r="DG2734" s="3"/>
      <c r="DH2734" s="3"/>
      <c r="DI2734" s="3"/>
      <c r="DJ2734" s="3"/>
      <c r="DK2734" s="3"/>
      <c r="DL2734" s="3"/>
      <c r="DM2734" s="3"/>
      <c r="DN2734" s="3"/>
      <c r="DO2734" s="3"/>
      <c r="DP2734" s="3"/>
      <c r="DQ2734" s="3"/>
      <c r="DR2734" s="3"/>
      <c r="DS2734" s="3"/>
      <c r="DT2734" s="3"/>
      <c r="DU2734" s="3"/>
      <c r="DV2734" s="3"/>
      <c r="DW2734" s="3"/>
      <c r="DX2734" s="3"/>
      <c r="DY2734" s="3"/>
      <c r="DZ2734" s="3"/>
      <c r="EA2734" s="3"/>
      <c r="EB2734" s="3"/>
      <c r="EC2734" s="3"/>
      <c r="ED2734" s="3"/>
      <c r="EE2734" s="3"/>
      <c r="EF2734" s="3"/>
      <c r="EG2734" s="3"/>
      <c r="EH2734" s="3"/>
      <c r="EI2734" s="3"/>
      <c r="EJ2734" s="3"/>
      <c r="EK2734" s="3"/>
      <c r="EL2734" s="3"/>
      <c r="EM2734" s="3"/>
      <c r="EN2734" s="3"/>
    </row>
    <row r="2735" spans="1:144" x14ac:dyDescent="0.2">
      <c r="A2735" s="138"/>
      <c r="B2735" s="3"/>
      <c r="C2735" s="40"/>
      <c r="D2735" s="39"/>
      <c r="E2735" s="45"/>
      <c r="F2735" s="57"/>
      <c r="G2735" s="57"/>
      <c r="H2735" s="3"/>
      <c r="I2735" s="46"/>
      <c r="J2735" s="3"/>
      <c r="K2735" s="40"/>
      <c r="L2735" s="2"/>
      <c r="M2735" s="42"/>
      <c r="N2735" s="4"/>
      <c r="O2735" s="4"/>
      <c r="P2735" s="4"/>
      <c r="Q2735" s="4"/>
      <c r="R2735" s="5"/>
      <c r="S2735" s="3"/>
      <c r="T2735" s="4"/>
      <c r="U2735" s="5"/>
      <c r="V2735" s="5"/>
      <c r="W2735" s="5"/>
      <c r="X2735" s="4"/>
      <c r="Y2735" s="6"/>
      <c r="Z2735" s="4"/>
      <c r="AA2735" s="4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/>
      <c r="BO2735" s="3"/>
      <c r="BP2735" s="3"/>
      <c r="BQ2735" s="3"/>
      <c r="BR2735" s="3"/>
      <c r="BS2735" s="3"/>
      <c r="BT2735" s="3"/>
      <c r="BU2735" s="3"/>
      <c r="BV2735" s="3"/>
      <c r="BW2735" s="3"/>
      <c r="BX2735" s="3"/>
      <c r="BY2735" s="3"/>
      <c r="BZ2735" s="3"/>
      <c r="CA2735" s="3"/>
      <c r="CB2735" s="3"/>
      <c r="CC2735" s="3"/>
      <c r="CD2735" s="3"/>
      <c r="CE2735" s="3"/>
      <c r="CF2735" s="3"/>
      <c r="CG2735" s="3"/>
      <c r="CH2735" s="3"/>
      <c r="CI2735" s="3"/>
      <c r="CJ2735" s="3"/>
      <c r="CK2735" s="3"/>
      <c r="CL2735" s="3"/>
      <c r="CM2735" s="3"/>
      <c r="CN2735" s="3"/>
      <c r="CO2735" s="3"/>
      <c r="CP2735" s="3"/>
      <c r="CQ2735" s="3"/>
      <c r="CR2735" s="3"/>
      <c r="CS2735" s="3"/>
      <c r="CT2735" s="3"/>
      <c r="CU2735" s="3"/>
      <c r="CV2735" s="3"/>
      <c r="CW2735" s="3"/>
      <c r="CX2735" s="3"/>
      <c r="CY2735" s="3"/>
      <c r="CZ2735" s="3"/>
      <c r="DA2735" s="3"/>
      <c r="DB2735" s="3"/>
      <c r="DC2735" s="3"/>
      <c r="DD2735" s="3"/>
      <c r="DE2735" s="3"/>
      <c r="DF2735" s="3"/>
      <c r="DG2735" s="3"/>
      <c r="DH2735" s="3"/>
      <c r="DI2735" s="3"/>
      <c r="DJ2735" s="3"/>
      <c r="DK2735" s="3"/>
      <c r="DL2735" s="3"/>
      <c r="DM2735" s="3"/>
      <c r="DN2735" s="3"/>
      <c r="DO2735" s="3"/>
      <c r="DP2735" s="3"/>
      <c r="DQ2735" s="3"/>
      <c r="DR2735" s="3"/>
      <c r="DS2735" s="3"/>
      <c r="DT2735" s="3"/>
      <c r="DU2735" s="3"/>
      <c r="DV2735" s="3"/>
      <c r="DW2735" s="3"/>
      <c r="DX2735" s="3"/>
      <c r="DY2735" s="3"/>
      <c r="DZ2735" s="3"/>
      <c r="EA2735" s="3"/>
      <c r="EB2735" s="3"/>
      <c r="EC2735" s="3"/>
      <c r="ED2735" s="3"/>
      <c r="EE2735" s="3"/>
      <c r="EF2735" s="3"/>
      <c r="EG2735" s="3"/>
      <c r="EH2735" s="3"/>
      <c r="EI2735" s="3"/>
      <c r="EJ2735" s="3"/>
      <c r="EK2735" s="3"/>
      <c r="EL2735" s="3"/>
      <c r="EM2735" s="3"/>
      <c r="EN2735" s="3"/>
    </row>
    <row r="2736" spans="1:144" x14ac:dyDescent="0.2">
      <c r="A2736" s="138"/>
      <c r="B2736" s="3"/>
      <c r="C2736" s="40"/>
      <c r="D2736" s="39"/>
      <c r="E2736" s="45"/>
      <c r="F2736" s="57"/>
      <c r="G2736" s="57"/>
      <c r="H2736" s="3"/>
      <c r="I2736" s="46"/>
      <c r="J2736" s="3"/>
      <c r="K2736" s="40"/>
      <c r="L2736" s="2"/>
      <c r="M2736" s="42"/>
      <c r="N2736" s="4"/>
      <c r="O2736" s="4"/>
      <c r="P2736" s="4"/>
      <c r="Q2736" s="4"/>
      <c r="R2736" s="5"/>
      <c r="S2736" s="3"/>
      <c r="T2736" s="4"/>
      <c r="U2736" s="5"/>
      <c r="V2736" s="5"/>
      <c r="W2736" s="5"/>
      <c r="X2736" s="4"/>
      <c r="Y2736" s="6"/>
      <c r="Z2736" s="4"/>
      <c r="AA2736" s="4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3"/>
      <c r="BH2736" s="3"/>
      <c r="BI2736" s="3"/>
      <c r="BJ2736" s="3"/>
      <c r="BK2736" s="3"/>
      <c r="BL2736" s="3"/>
      <c r="BM2736" s="3"/>
      <c r="BN2736" s="3"/>
      <c r="BO2736" s="3"/>
      <c r="BP2736" s="3"/>
      <c r="BQ2736" s="3"/>
      <c r="BR2736" s="3"/>
      <c r="BS2736" s="3"/>
      <c r="BT2736" s="3"/>
      <c r="BU2736" s="3"/>
      <c r="BV2736" s="3"/>
      <c r="BW2736" s="3"/>
      <c r="BX2736" s="3"/>
      <c r="BY2736" s="3"/>
      <c r="BZ2736" s="3"/>
      <c r="CA2736" s="3"/>
      <c r="CB2736" s="3"/>
      <c r="CC2736" s="3"/>
      <c r="CD2736" s="3"/>
      <c r="CE2736" s="3"/>
      <c r="CF2736" s="3"/>
      <c r="CG2736" s="3"/>
      <c r="CH2736" s="3"/>
      <c r="CI2736" s="3"/>
      <c r="CJ2736" s="3"/>
      <c r="CK2736" s="3"/>
      <c r="CL2736" s="3"/>
      <c r="CM2736" s="3"/>
      <c r="CN2736" s="3"/>
      <c r="CO2736" s="3"/>
      <c r="CP2736" s="3"/>
      <c r="CQ2736" s="3"/>
      <c r="CR2736" s="3"/>
      <c r="CS2736" s="3"/>
      <c r="CT2736" s="3"/>
      <c r="CU2736" s="3"/>
      <c r="CV2736" s="3"/>
      <c r="CW2736" s="3"/>
      <c r="CX2736" s="3"/>
      <c r="CY2736" s="3"/>
      <c r="CZ2736" s="3"/>
      <c r="DA2736" s="3"/>
      <c r="DB2736" s="3"/>
      <c r="DC2736" s="3"/>
      <c r="DD2736" s="3"/>
      <c r="DE2736" s="3"/>
      <c r="DF2736" s="3"/>
      <c r="DG2736" s="3"/>
      <c r="DH2736" s="3"/>
      <c r="DI2736" s="3"/>
      <c r="DJ2736" s="3"/>
      <c r="DK2736" s="3"/>
      <c r="DL2736" s="3"/>
      <c r="DM2736" s="3"/>
      <c r="DN2736" s="3"/>
      <c r="DO2736" s="3"/>
      <c r="DP2736" s="3"/>
      <c r="DQ2736" s="3"/>
      <c r="DR2736" s="3"/>
      <c r="DS2736" s="3"/>
      <c r="DT2736" s="3"/>
      <c r="DU2736" s="3"/>
      <c r="DV2736" s="3"/>
      <c r="DW2736" s="3"/>
      <c r="DX2736" s="3"/>
      <c r="DY2736" s="3"/>
      <c r="DZ2736" s="3"/>
      <c r="EA2736" s="3"/>
      <c r="EB2736" s="3"/>
      <c r="EC2736" s="3"/>
      <c r="ED2736" s="3"/>
      <c r="EE2736" s="3"/>
      <c r="EF2736" s="3"/>
      <c r="EG2736" s="3"/>
      <c r="EH2736" s="3"/>
      <c r="EI2736" s="3"/>
      <c r="EJ2736" s="3"/>
      <c r="EK2736" s="3"/>
      <c r="EL2736" s="3"/>
      <c r="EM2736" s="3"/>
      <c r="EN2736" s="3"/>
    </row>
    <row r="2737" spans="1:144" x14ac:dyDescent="0.2">
      <c r="A2737" s="138"/>
      <c r="B2737" s="3"/>
      <c r="C2737" s="40"/>
      <c r="D2737" s="39"/>
      <c r="E2737" s="45"/>
      <c r="F2737" s="57"/>
      <c r="G2737" s="57"/>
      <c r="H2737" s="3"/>
      <c r="I2737" s="46"/>
      <c r="J2737" s="3"/>
      <c r="K2737" s="40"/>
      <c r="L2737" s="2"/>
      <c r="M2737" s="42"/>
      <c r="N2737" s="4"/>
      <c r="O2737" s="4"/>
      <c r="P2737" s="4"/>
      <c r="Q2737" s="4"/>
      <c r="R2737" s="5"/>
      <c r="S2737" s="3"/>
      <c r="T2737" s="4"/>
      <c r="U2737" s="5"/>
      <c r="V2737" s="5"/>
      <c r="W2737" s="5"/>
      <c r="X2737" s="4"/>
      <c r="Y2737" s="6"/>
      <c r="Z2737" s="4"/>
      <c r="AA2737" s="4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3"/>
      <c r="AZ2737" s="3"/>
      <c r="BA2737" s="3"/>
      <c r="BB2737" s="3"/>
      <c r="BC2737" s="3"/>
      <c r="BD2737" s="3"/>
      <c r="BE2737" s="3"/>
      <c r="BF2737" s="3"/>
      <c r="BG2737" s="3"/>
      <c r="BH2737" s="3"/>
      <c r="BI2737" s="3"/>
      <c r="BJ2737" s="3"/>
      <c r="BK2737" s="3"/>
      <c r="BL2737" s="3"/>
      <c r="BM2737" s="3"/>
      <c r="BN2737" s="3"/>
      <c r="BO2737" s="3"/>
      <c r="BP2737" s="3"/>
      <c r="BQ2737" s="3"/>
      <c r="BR2737" s="3"/>
      <c r="BS2737" s="3"/>
      <c r="BT2737" s="3"/>
      <c r="BU2737" s="3"/>
      <c r="BV2737" s="3"/>
      <c r="BW2737" s="3"/>
      <c r="BX2737" s="3"/>
      <c r="BY2737" s="3"/>
      <c r="BZ2737" s="3"/>
      <c r="CA2737" s="3"/>
      <c r="CB2737" s="3"/>
      <c r="CC2737" s="3"/>
      <c r="CD2737" s="3"/>
      <c r="CE2737" s="3"/>
      <c r="CF2737" s="3"/>
      <c r="CG2737" s="3"/>
      <c r="CH2737" s="3"/>
      <c r="CI2737" s="3"/>
      <c r="CJ2737" s="3"/>
      <c r="CK2737" s="3"/>
      <c r="CL2737" s="3"/>
      <c r="CM2737" s="3"/>
      <c r="CN2737" s="3"/>
      <c r="CO2737" s="3"/>
      <c r="CP2737" s="3"/>
      <c r="CQ2737" s="3"/>
      <c r="CR2737" s="3"/>
      <c r="CS2737" s="3"/>
      <c r="CT2737" s="3"/>
      <c r="CU2737" s="3"/>
      <c r="CV2737" s="3"/>
      <c r="CW2737" s="3"/>
      <c r="CX2737" s="3"/>
      <c r="CY2737" s="3"/>
      <c r="CZ2737" s="3"/>
      <c r="DA2737" s="3"/>
      <c r="DB2737" s="3"/>
      <c r="DC2737" s="3"/>
      <c r="DD2737" s="3"/>
      <c r="DE2737" s="3"/>
      <c r="DF2737" s="3"/>
      <c r="DG2737" s="3"/>
      <c r="DH2737" s="3"/>
      <c r="DI2737" s="3"/>
      <c r="DJ2737" s="3"/>
      <c r="DK2737" s="3"/>
      <c r="DL2737" s="3"/>
      <c r="DM2737" s="3"/>
      <c r="DN2737" s="3"/>
      <c r="DO2737" s="3"/>
      <c r="DP2737" s="3"/>
      <c r="DQ2737" s="3"/>
      <c r="DR2737" s="3"/>
      <c r="DS2737" s="3"/>
      <c r="DT2737" s="3"/>
      <c r="DU2737" s="3"/>
      <c r="DV2737" s="3"/>
      <c r="DW2737" s="3"/>
      <c r="DX2737" s="3"/>
      <c r="DY2737" s="3"/>
      <c r="DZ2737" s="3"/>
      <c r="EA2737" s="3"/>
      <c r="EB2737" s="3"/>
      <c r="EC2737" s="3"/>
      <c r="ED2737" s="3"/>
      <c r="EE2737" s="3"/>
      <c r="EF2737" s="3"/>
      <c r="EG2737" s="3"/>
      <c r="EH2737" s="3"/>
      <c r="EI2737" s="3"/>
      <c r="EJ2737" s="3"/>
      <c r="EK2737" s="3"/>
      <c r="EL2737" s="3"/>
      <c r="EM2737" s="3"/>
      <c r="EN2737" s="3"/>
    </row>
    <row r="2738" spans="1:144" x14ac:dyDescent="0.2">
      <c r="A2738" s="138"/>
      <c r="B2738" s="3"/>
      <c r="C2738" s="40"/>
      <c r="D2738" s="39"/>
      <c r="E2738" s="45"/>
      <c r="F2738" s="57"/>
      <c r="G2738" s="57"/>
      <c r="H2738" s="3"/>
      <c r="I2738" s="46"/>
      <c r="J2738" s="3"/>
      <c r="K2738" s="40"/>
      <c r="L2738" s="2"/>
      <c r="M2738" s="42"/>
      <c r="N2738" s="4"/>
      <c r="O2738" s="4"/>
      <c r="P2738" s="4"/>
      <c r="Q2738" s="4"/>
      <c r="R2738" s="5"/>
      <c r="S2738" s="3"/>
      <c r="T2738" s="4"/>
      <c r="U2738" s="5"/>
      <c r="V2738" s="5"/>
      <c r="W2738" s="5"/>
      <c r="X2738" s="4"/>
      <c r="Y2738" s="6"/>
      <c r="Z2738" s="4"/>
      <c r="AA2738" s="4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3"/>
      <c r="BH2738" s="3"/>
      <c r="BI2738" s="3"/>
      <c r="BJ2738" s="3"/>
      <c r="BK2738" s="3"/>
      <c r="BL2738" s="3"/>
      <c r="BM2738" s="3"/>
      <c r="BN2738" s="3"/>
      <c r="BO2738" s="3"/>
      <c r="BP2738" s="3"/>
      <c r="BQ2738" s="3"/>
      <c r="BR2738" s="3"/>
      <c r="BS2738" s="3"/>
      <c r="BT2738" s="3"/>
      <c r="BU2738" s="3"/>
      <c r="BV2738" s="3"/>
      <c r="BW2738" s="3"/>
      <c r="BX2738" s="3"/>
      <c r="BY2738" s="3"/>
      <c r="BZ2738" s="3"/>
      <c r="CA2738" s="3"/>
      <c r="CB2738" s="3"/>
      <c r="CC2738" s="3"/>
      <c r="CD2738" s="3"/>
      <c r="CE2738" s="3"/>
      <c r="CF2738" s="3"/>
      <c r="CG2738" s="3"/>
      <c r="CH2738" s="3"/>
      <c r="CI2738" s="3"/>
      <c r="CJ2738" s="3"/>
      <c r="CK2738" s="3"/>
      <c r="CL2738" s="3"/>
      <c r="CM2738" s="3"/>
      <c r="CN2738" s="3"/>
      <c r="CO2738" s="3"/>
      <c r="CP2738" s="3"/>
      <c r="CQ2738" s="3"/>
      <c r="CR2738" s="3"/>
      <c r="CS2738" s="3"/>
      <c r="CT2738" s="3"/>
      <c r="CU2738" s="3"/>
      <c r="CV2738" s="3"/>
      <c r="CW2738" s="3"/>
      <c r="CX2738" s="3"/>
      <c r="CY2738" s="3"/>
      <c r="CZ2738" s="3"/>
      <c r="DA2738" s="3"/>
      <c r="DB2738" s="3"/>
      <c r="DC2738" s="3"/>
      <c r="DD2738" s="3"/>
      <c r="DE2738" s="3"/>
      <c r="DF2738" s="3"/>
      <c r="DG2738" s="3"/>
      <c r="DH2738" s="3"/>
      <c r="DI2738" s="3"/>
      <c r="DJ2738" s="3"/>
      <c r="DK2738" s="3"/>
      <c r="DL2738" s="3"/>
      <c r="DM2738" s="3"/>
      <c r="DN2738" s="3"/>
      <c r="DO2738" s="3"/>
      <c r="DP2738" s="3"/>
      <c r="DQ2738" s="3"/>
      <c r="DR2738" s="3"/>
      <c r="DS2738" s="3"/>
      <c r="DT2738" s="3"/>
      <c r="DU2738" s="3"/>
      <c r="DV2738" s="3"/>
      <c r="DW2738" s="3"/>
      <c r="DX2738" s="3"/>
      <c r="DY2738" s="3"/>
      <c r="DZ2738" s="3"/>
      <c r="EA2738" s="3"/>
      <c r="EB2738" s="3"/>
      <c r="EC2738" s="3"/>
      <c r="ED2738" s="3"/>
      <c r="EE2738" s="3"/>
      <c r="EF2738" s="3"/>
      <c r="EG2738" s="3"/>
      <c r="EH2738" s="3"/>
      <c r="EI2738" s="3"/>
      <c r="EJ2738" s="3"/>
      <c r="EK2738" s="3"/>
      <c r="EL2738" s="3"/>
      <c r="EM2738" s="3"/>
      <c r="EN2738" s="3"/>
    </row>
    <row r="2739" spans="1:144" x14ac:dyDescent="0.2">
      <c r="A2739" s="138"/>
      <c r="B2739" s="3"/>
      <c r="C2739" s="40"/>
      <c r="D2739" s="39"/>
      <c r="E2739" s="45"/>
      <c r="F2739" s="57"/>
      <c r="G2739" s="57"/>
      <c r="H2739" s="3"/>
      <c r="I2739" s="46"/>
      <c r="J2739" s="3"/>
      <c r="K2739" s="40"/>
      <c r="L2739" s="2"/>
      <c r="M2739" s="42"/>
      <c r="N2739" s="4"/>
      <c r="O2739" s="4"/>
      <c r="P2739" s="4"/>
      <c r="Q2739" s="4"/>
      <c r="R2739" s="5"/>
      <c r="S2739" s="3"/>
      <c r="T2739" s="4"/>
      <c r="U2739" s="5"/>
      <c r="V2739" s="5"/>
      <c r="W2739" s="5"/>
      <c r="X2739" s="4"/>
      <c r="Y2739" s="6"/>
      <c r="Z2739" s="4"/>
      <c r="AA2739" s="4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3"/>
      <c r="BH2739" s="3"/>
      <c r="BI2739" s="3"/>
      <c r="BJ2739" s="3"/>
      <c r="BK2739" s="3"/>
      <c r="BL2739" s="3"/>
      <c r="BM2739" s="3"/>
      <c r="BN2739" s="3"/>
      <c r="BO2739" s="3"/>
      <c r="BP2739" s="3"/>
      <c r="BQ2739" s="3"/>
      <c r="BR2739" s="3"/>
      <c r="BS2739" s="3"/>
      <c r="BT2739" s="3"/>
      <c r="BU2739" s="3"/>
      <c r="BV2739" s="3"/>
      <c r="BW2739" s="3"/>
      <c r="BX2739" s="3"/>
      <c r="BY2739" s="3"/>
      <c r="BZ2739" s="3"/>
      <c r="CA2739" s="3"/>
      <c r="CB2739" s="3"/>
      <c r="CC2739" s="3"/>
      <c r="CD2739" s="3"/>
      <c r="CE2739" s="3"/>
      <c r="CF2739" s="3"/>
      <c r="CG2739" s="3"/>
      <c r="CH2739" s="3"/>
      <c r="CI2739" s="3"/>
      <c r="CJ2739" s="3"/>
      <c r="CK2739" s="3"/>
      <c r="CL2739" s="3"/>
      <c r="CM2739" s="3"/>
      <c r="CN2739" s="3"/>
      <c r="CO2739" s="3"/>
      <c r="CP2739" s="3"/>
      <c r="CQ2739" s="3"/>
      <c r="CR2739" s="3"/>
      <c r="CS2739" s="3"/>
      <c r="CT2739" s="3"/>
      <c r="CU2739" s="3"/>
      <c r="CV2739" s="3"/>
      <c r="CW2739" s="3"/>
      <c r="CX2739" s="3"/>
      <c r="CY2739" s="3"/>
      <c r="CZ2739" s="3"/>
      <c r="DA2739" s="3"/>
      <c r="DB2739" s="3"/>
      <c r="DC2739" s="3"/>
      <c r="DD2739" s="3"/>
      <c r="DE2739" s="3"/>
      <c r="DF2739" s="3"/>
      <c r="DG2739" s="3"/>
      <c r="DH2739" s="3"/>
      <c r="DI2739" s="3"/>
      <c r="DJ2739" s="3"/>
      <c r="DK2739" s="3"/>
      <c r="DL2739" s="3"/>
      <c r="DM2739" s="3"/>
      <c r="DN2739" s="3"/>
      <c r="DO2739" s="3"/>
      <c r="DP2739" s="3"/>
      <c r="DQ2739" s="3"/>
      <c r="DR2739" s="3"/>
      <c r="DS2739" s="3"/>
      <c r="DT2739" s="3"/>
      <c r="DU2739" s="3"/>
      <c r="DV2739" s="3"/>
      <c r="DW2739" s="3"/>
      <c r="DX2739" s="3"/>
      <c r="DY2739" s="3"/>
      <c r="DZ2739" s="3"/>
      <c r="EA2739" s="3"/>
      <c r="EB2739" s="3"/>
      <c r="EC2739" s="3"/>
      <c r="ED2739" s="3"/>
      <c r="EE2739" s="3"/>
      <c r="EF2739" s="3"/>
      <c r="EG2739" s="3"/>
      <c r="EH2739" s="3"/>
      <c r="EI2739" s="3"/>
      <c r="EJ2739" s="3"/>
      <c r="EK2739" s="3"/>
      <c r="EL2739" s="3"/>
      <c r="EM2739" s="3"/>
      <c r="EN2739" s="3"/>
    </row>
    <row r="2740" spans="1:144" x14ac:dyDescent="0.2">
      <c r="A2740" s="138"/>
      <c r="B2740" s="3"/>
      <c r="C2740" s="40"/>
      <c r="D2740" s="39"/>
      <c r="E2740" s="45"/>
      <c r="F2740" s="57"/>
      <c r="G2740" s="57"/>
      <c r="H2740" s="3"/>
      <c r="I2740" s="46"/>
      <c r="J2740" s="3"/>
      <c r="K2740" s="40"/>
      <c r="L2740" s="2"/>
      <c r="M2740" s="42"/>
      <c r="N2740" s="4"/>
      <c r="O2740" s="4"/>
      <c r="P2740" s="4"/>
      <c r="Q2740" s="4"/>
      <c r="R2740" s="5"/>
      <c r="S2740" s="3"/>
      <c r="T2740" s="4"/>
      <c r="U2740" s="5"/>
      <c r="V2740" s="5"/>
      <c r="W2740" s="5"/>
      <c r="X2740" s="4"/>
      <c r="Y2740" s="6"/>
      <c r="Z2740" s="4"/>
      <c r="AA2740" s="4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/>
      <c r="BO2740" s="3"/>
      <c r="BP2740" s="3"/>
      <c r="BQ2740" s="3"/>
      <c r="BR2740" s="3"/>
      <c r="BS2740" s="3"/>
      <c r="BT2740" s="3"/>
      <c r="BU2740" s="3"/>
      <c r="BV2740" s="3"/>
      <c r="BW2740" s="3"/>
      <c r="BX2740" s="3"/>
      <c r="BY2740" s="3"/>
      <c r="BZ2740" s="3"/>
      <c r="CA2740" s="3"/>
      <c r="CB2740" s="3"/>
      <c r="CC2740" s="3"/>
      <c r="CD2740" s="3"/>
      <c r="CE2740" s="3"/>
      <c r="CF2740" s="3"/>
      <c r="CG2740" s="3"/>
      <c r="CH2740" s="3"/>
      <c r="CI2740" s="3"/>
      <c r="CJ2740" s="3"/>
      <c r="CK2740" s="3"/>
      <c r="CL2740" s="3"/>
      <c r="CM2740" s="3"/>
      <c r="CN2740" s="3"/>
      <c r="CO2740" s="3"/>
      <c r="CP2740" s="3"/>
      <c r="CQ2740" s="3"/>
      <c r="CR2740" s="3"/>
      <c r="CS2740" s="3"/>
      <c r="CT2740" s="3"/>
      <c r="CU2740" s="3"/>
      <c r="CV2740" s="3"/>
      <c r="CW2740" s="3"/>
      <c r="CX2740" s="3"/>
      <c r="CY2740" s="3"/>
      <c r="CZ2740" s="3"/>
      <c r="DA2740" s="3"/>
      <c r="DB2740" s="3"/>
      <c r="DC2740" s="3"/>
      <c r="DD2740" s="3"/>
      <c r="DE2740" s="3"/>
      <c r="DF2740" s="3"/>
      <c r="DG2740" s="3"/>
      <c r="DH2740" s="3"/>
      <c r="DI2740" s="3"/>
      <c r="DJ2740" s="3"/>
      <c r="DK2740" s="3"/>
      <c r="DL2740" s="3"/>
      <c r="DM2740" s="3"/>
      <c r="DN2740" s="3"/>
      <c r="DO2740" s="3"/>
      <c r="DP2740" s="3"/>
      <c r="DQ2740" s="3"/>
      <c r="DR2740" s="3"/>
      <c r="DS2740" s="3"/>
      <c r="DT2740" s="3"/>
      <c r="DU2740" s="3"/>
      <c r="DV2740" s="3"/>
      <c r="DW2740" s="3"/>
      <c r="DX2740" s="3"/>
      <c r="DY2740" s="3"/>
      <c r="DZ2740" s="3"/>
      <c r="EA2740" s="3"/>
      <c r="EB2740" s="3"/>
      <c r="EC2740" s="3"/>
      <c r="ED2740" s="3"/>
      <c r="EE2740" s="3"/>
      <c r="EF2740" s="3"/>
      <c r="EG2740" s="3"/>
      <c r="EH2740" s="3"/>
      <c r="EI2740" s="3"/>
      <c r="EJ2740" s="3"/>
      <c r="EK2740" s="3"/>
      <c r="EL2740" s="3"/>
      <c r="EM2740" s="3"/>
      <c r="EN2740" s="3"/>
    </row>
    <row r="2741" spans="1:144" x14ac:dyDescent="0.2">
      <c r="A2741" s="138"/>
      <c r="B2741" s="3"/>
      <c r="C2741" s="40"/>
      <c r="D2741" s="39"/>
      <c r="E2741" s="45"/>
      <c r="F2741" s="57"/>
      <c r="G2741" s="57"/>
      <c r="H2741" s="3"/>
      <c r="I2741" s="46"/>
      <c r="J2741" s="3"/>
      <c r="K2741" s="40"/>
      <c r="L2741" s="2"/>
      <c r="M2741" s="42"/>
      <c r="N2741" s="4"/>
      <c r="O2741" s="4"/>
      <c r="P2741" s="4"/>
      <c r="Q2741" s="4"/>
      <c r="R2741" s="5"/>
      <c r="S2741" s="3"/>
      <c r="T2741" s="4"/>
      <c r="U2741" s="5"/>
      <c r="V2741" s="5"/>
      <c r="W2741" s="5"/>
      <c r="X2741" s="4"/>
      <c r="Y2741" s="6"/>
      <c r="Z2741" s="4"/>
      <c r="AA2741" s="4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3"/>
      <c r="BH2741" s="3"/>
      <c r="BI2741" s="3"/>
      <c r="BJ2741" s="3"/>
      <c r="BK2741" s="3"/>
      <c r="BL2741" s="3"/>
      <c r="BM2741" s="3"/>
      <c r="BN2741" s="3"/>
      <c r="BO2741" s="3"/>
      <c r="BP2741" s="3"/>
      <c r="BQ2741" s="3"/>
      <c r="BR2741" s="3"/>
      <c r="BS2741" s="3"/>
      <c r="BT2741" s="3"/>
      <c r="BU2741" s="3"/>
      <c r="BV2741" s="3"/>
      <c r="BW2741" s="3"/>
      <c r="BX2741" s="3"/>
      <c r="BY2741" s="3"/>
      <c r="BZ2741" s="3"/>
      <c r="CA2741" s="3"/>
      <c r="CB2741" s="3"/>
      <c r="CC2741" s="3"/>
      <c r="CD2741" s="3"/>
      <c r="CE2741" s="3"/>
      <c r="CF2741" s="3"/>
      <c r="CG2741" s="3"/>
      <c r="CH2741" s="3"/>
      <c r="CI2741" s="3"/>
      <c r="CJ2741" s="3"/>
      <c r="CK2741" s="3"/>
      <c r="CL2741" s="3"/>
      <c r="CM2741" s="3"/>
      <c r="CN2741" s="3"/>
      <c r="CO2741" s="3"/>
      <c r="CP2741" s="3"/>
      <c r="CQ2741" s="3"/>
      <c r="CR2741" s="3"/>
      <c r="CS2741" s="3"/>
      <c r="CT2741" s="3"/>
      <c r="CU2741" s="3"/>
      <c r="CV2741" s="3"/>
      <c r="CW2741" s="3"/>
      <c r="CX2741" s="3"/>
      <c r="CY2741" s="3"/>
      <c r="CZ2741" s="3"/>
      <c r="DA2741" s="3"/>
      <c r="DB2741" s="3"/>
      <c r="DC2741" s="3"/>
      <c r="DD2741" s="3"/>
      <c r="DE2741" s="3"/>
      <c r="DF2741" s="3"/>
      <c r="DG2741" s="3"/>
      <c r="DH2741" s="3"/>
      <c r="DI2741" s="3"/>
      <c r="DJ2741" s="3"/>
      <c r="DK2741" s="3"/>
      <c r="DL2741" s="3"/>
      <c r="DM2741" s="3"/>
      <c r="DN2741" s="3"/>
      <c r="DO2741" s="3"/>
      <c r="DP2741" s="3"/>
      <c r="DQ2741" s="3"/>
      <c r="DR2741" s="3"/>
      <c r="DS2741" s="3"/>
      <c r="DT2741" s="3"/>
      <c r="DU2741" s="3"/>
      <c r="DV2741" s="3"/>
      <c r="DW2741" s="3"/>
      <c r="DX2741" s="3"/>
      <c r="DY2741" s="3"/>
      <c r="DZ2741" s="3"/>
      <c r="EA2741" s="3"/>
      <c r="EB2741" s="3"/>
      <c r="EC2741" s="3"/>
      <c r="ED2741" s="3"/>
      <c r="EE2741" s="3"/>
      <c r="EF2741" s="3"/>
      <c r="EG2741" s="3"/>
      <c r="EH2741" s="3"/>
      <c r="EI2741" s="3"/>
      <c r="EJ2741" s="3"/>
      <c r="EK2741" s="3"/>
      <c r="EL2741" s="3"/>
      <c r="EM2741" s="3"/>
      <c r="EN2741" s="3"/>
    </row>
    <row r="2742" spans="1:144" x14ac:dyDescent="0.2">
      <c r="A2742" s="138"/>
      <c r="B2742" s="3"/>
      <c r="C2742" s="40"/>
      <c r="D2742" s="39"/>
      <c r="E2742" s="45"/>
      <c r="F2742" s="57"/>
      <c r="G2742" s="57"/>
      <c r="H2742" s="3"/>
      <c r="I2742" s="46"/>
      <c r="J2742" s="3"/>
      <c r="K2742" s="40"/>
      <c r="L2742" s="2"/>
      <c r="M2742" s="42"/>
      <c r="N2742" s="4"/>
      <c r="O2742" s="4"/>
      <c r="P2742" s="4"/>
      <c r="Q2742" s="4"/>
      <c r="R2742" s="5"/>
      <c r="S2742" s="3"/>
      <c r="T2742" s="4"/>
      <c r="U2742" s="5"/>
      <c r="V2742" s="5"/>
      <c r="W2742" s="5"/>
      <c r="X2742" s="4"/>
      <c r="Y2742" s="6"/>
      <c r="Z2742" s="4"/>
      <c r="AA2742" s="4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3"/>
      <c r="BH2742" s="3"/>
      <c r="BI2742" s="3"/>
      <c r="BJ2742" s="3"/>
      <c r="BK2742" s="3"/>
      <c r="BL2742" s="3"/>
      <c r="BM2742" s="3"/>
      <c r="BN2742" s="3"/>
      <c r="BO2742" s="3"/>
      <c r="BP2742" s="3"/>
      <c r="BQ2742" s="3"/>
      <c r="BR2742" s="3"/>
      <c r="BS2742" s="3"/>
      <c r="BT2742" s="3"/>
      <c r="BU2742" s="3"/>
      <c r="BV2742" s="3"/>
      <c r="BW2742" s="3"/>
      <c r="BX2742" s="3"/>
      <c r="BY2742" s="3"/>
      <c r="BZ2742" s="3"/>
      <c r="CA2742" s="3"/>
      <c r="CB2742" s="3"/>
      <c r="CC2742" s="3"/>
      <c r="CD2742" s="3"/>
      <c r="CE2742" s="3"/>
      <c r="CF2742" s="3"/>
      <c r="CG2742" s="3"/>
      <c r="CH2742" s="3"/>
      <c r="CI2742" s="3"/>
      <c r="CJ2742" s="3"/>
      <c r="CK2742" s="3"/>
      <c r="CL2742" s="3"/>
      <c r="CM2742" s="3"/>
      <c r="CN2742" s="3"/>
      <c r="CO2742" s="3"/>
      <c r="CP2742" s="3"/>
      <c r="CQ2742" s="3"/>
      <c r="CR2742" s="3"/>
      <c r="CS2742" s="3"/>
      <c r="CT2742" s="3"/>
      <c r="CU2742" s="3"/>
      <c r="CV2742" s="3"/>
      <c r="CW2742" s="3"/>
      <c r="CX2742" s="3"/>
      <c r="CY2742" s="3"/>
      <c r="CZ2742" s="3"/>
      <c r="DA2742" s="3"/>
      <c r="DB2742" s="3"/>
      <c r="DC2742" s="3"/>
      <c r="DD2742" s="3"/>
      <c r="DE2742" s="3"/>
      <c r="DF2742" s="3"/>
      <c r="DG2742" s="3"/>
      <c r="DH2742" s="3"/>
      <c r="DI2742" s="3"/>
      <c r="DJ2742" s="3"/>
      <c r="DK2742" s="3"/>
      <c r="DL2742" s="3"/>
      <c r="DM2742" s="3"/>
      <c r="DN2742" s="3"/>
      <c r="DO2742" s="3"/>
      <c r="DP2742" s="3"/>
      <c r="DQ2742" s="3"/>
      <c r="DR2742" s="3"/>
      <c r="DS2742" s="3"/>
      <c r="DT2742" s="3"/>
      <c r="DU2742" s="3"/>
      <c r="DV2742" s="3"/>
      <c r="DW2742" s="3"/>
      <c r="DX2742" s="3"/>
      <c r="DY2742" s="3"/>
      <c r="DZ2742" s="3"/>
      <c r="EA2742" s="3"/>
      <c r="EB2742" s="3"/>
      <c r="EC2742" s="3"/>
      <c r="ED2742" s="3"/>
      <c r="EE2742" s="3"/>
      <c r="EF2742" s="3"/>
      <c r="EG2742" s="3"/>
      <c r="EH2742" s="3"/>
      <c r="EI2742" s="3"/>
      <c r="EJ2742" s="3"/>
      <c r="EK2742" s="3"/>
      <c r="EL2742" s="3"/>
      <c r="EM2742" s="3"/>
      <c r="EN2742" s="3"/>
    </row>
    <row r="2743" spans="1:144" x14ac:dyDescent="0.2">
      <c r="A2743" s="138"/>
      <c r="B2743" s="3"/>
      <c r="C2743" s="40"/>
      <c r="D2743" s="39"/>
      <c r="E2743" s="45"/>
      <c r="F2743" s="57"/>
      <c r="G2743" s="57"/>
      <c r="H2743" s="3"/>
      <c r="I2743" s="46"/>
      <c r="J2743" s="3"/>
      <c r="K2743" s="40"/>
      <c r="L2743" s="2"/>
      <c r="M2743" s="42"/>
      <c r="N2743" s="4"/>
      <c r="O2743" s="4"/>
      <c r="P2743" s="4"/>
      <c r="Q2743" s="4"/>
      <c r="R2743" s="5"/>
      <c r="S2743" s="3"/>
      <c r="T2743" s="4"/>
      <c r="U2743" s="5"/>
      <c r="V2743" s="5"/>
      <c r="W2743" s="5"/>
      <c r="X2743" s="4"/>
      <c r="Y2743" s="6"/>
      <c r="Z2743" s="4"/>
      <c r="AA2743" s="4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/>
      <c r="BO2743" s="3"/>
      <c r="BP2743" s="3"/>
      <c r="BQ2743" s="3"/>
      <c r="BR2743" s="3"/>
      <c r="BS2743" s="3"/>
      <c r="BT2743" s="3"/>
      <c r="BU2743" s="3"/>
      <c r="BV2743" s="3"/>
      <c r="BW2743" s="3"/>
      <c r="BX2743" s="3"/>
      <c r="BY2743" s="3"/>
      <c r="BZ2743" s="3"/>
      <c r="CA2743" s="3"/>
      <c r="CB2743" s="3"/>
      <c r="CC2743" s="3"/>
      <c r="CD2743" s="3"/>
      <c r="CE2743" s="3"/>
      <c r="CF2743" s="3"/>
      <c r="CG2743" s="3"/>
      <c r="CH2743" s="3"/>
      <c r="CI2743" s="3"/>
      <c r="CJ2743" s="3"/>
      <c r="CK2743" s="3"/>
      <c r="CL2743" s="3"/>
      <c r="CM2743" s="3"/>
      <c r="CN2743" s="3"/>
      <c r="CO2743" s="3"/>
      <c r="CP2743" s="3"/>
      <c r="CQ2743" s="3"/>
      <c r="CR2743" s="3"/>
      <c r="CS2743" s="3"/>
      <c r="CT2743" s="3"/>
      <c r="CU2743" s="3"/>
      <c r="CV2743" s="3"/>
      <c r="CW2743" s="3"/>
      <c r="CX2743" s="3"/>
      <c r="CY2743" s="3"/>
      <c r="CZ2743" s="3"/>
      <c r="DA2743" s="3"/>
      <c r="DB2743" s="3"/>
      <c r="DC2743" s="3"/>
      <c r="DD2743" s="3"/>
      <c r="DE2743" s="3"/>
      <c r="DF2743" s="3"/>
      <c r="DG2743" s="3"/>
      <c r="DH2743" s="3"/>
      <c r="DI2743" s="3"/>
      <c r="DJ2743" s="3"/>
      <c r="DK2743" s="3"/>
      <c r="DL2743" s="3"/>
      <c r="DM2743" s="3"/>
      <c r="DN2743" s="3"/>
      <c r="DO2743" s="3"/>
      <c r="DP2743" s="3"/>
      <c r="DQ2743" s="3"/>
      <c r="DR2743" s="3"/>
      <c r="DS2743" s="3"/>
      <c r="DT2743" s="3"/>
      <c r="DU2743" s="3"/>
      <c r="DV2743" s="3"/>
      <c r="DW2743" s="3"/>
      <c r="DX2743" s="3"/>
      <c r="DY2743" s="3"/>
      <c r="DZ2743" s="3"/>
      <c r="EA2743" s="3"/>
      <c r="EB2743" s="3"/>
      <c r="EC2743" s="3"/>
      <c r="ED2743" s="3"/>
      <c r="EE2743" s="3"/>
      <c r="EF2743" s="3"/>
      <c r="EG2743" s="3"/>
      <c r="EH2743" s="3"/>
      <c r="EI2743" s="3"/>
      <c r="EJ2743" s="3"/>
      <c r="EK2743" s="3"/>
      <c r="EL2743" s="3"/>
      <c r="EM2743" s="3"/>
      <c r="EN2743" s="3"/>
    </row>
    <row r="2744" spans="1:144" x14ac:dyDescent="0.2">
      <c r="A2744" s="138"/>
      <c r="B2744" s="3"/>
      <c r="C2744" s="40"/>
      <c r="D2744" s="39"/>
      <c r="E2744" s="45"/>
      <c r="F2744" s="57"/>
      <c r="G2744" s="57"/>
      <c r="H2744" s="3"/>
      <c r="I2744" s="46"/>
      <c r="J2744" s="3"/>
      <c r="K2744" s="40"/>
      <c r="L2744" s="2"/>
      <c r="M2744" s="42"/>
      <c r="N2744" s="4"/>
      <c r="O2744" s="4"/>
      <c r="P2744" s="4"/>
      <c r="Q2744" s="4"/>
      <c r="R2744" s="5"/>
      <c r="S2744" s="3"/>
      <c r="T2744" s="4"/>
      <c r="U2744" s="5"/>
      <c r="V2744" s="5"/>
      <c r="W2744" s="5"/>
      <c r="X2744" s="4"/>
      <c r="Y2744" s="6"/>
      <c r="Z2744" s="4"/>
      <c r="AA2744" s="4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/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  <c r="BY2744" s="3"/>
      <c r="BZ2744" s="3"/>
      <c r="CA2744" s="3"/>
      <c r="CB2744" s="3"/>
      <c r="CC2744" s="3"/>
      <c r="CD2744" s="3"/>
      <c r="CE2744" s="3"/>
      <c r="CF2744" s="3"/>
      <c r="CG2744" s="3"/>
      <c r="CH2744" s="3"/>
      <c r="CI2744" s="3"/>
      <c r="CJ2744" s="3"/>
      <c r="CK2744" s="3"/>
      <c r="CL2744" s="3"/>
      <c r="CM2744" s="3"/>
      <c r="CN2744" s="3"/>
      <c r="CO2744" s="3"/>
      <c r="CP2744" s="3"/>
      <c r="CQ2744" s="3"/>
      <c r="CR2744" s="3"/>
      <c r="CS2744" s="3"/>
      <c r="CT2744" s="3"/>
      <c r="CU2744" s="3"/>
      <c r="CV2744" s="3"/>
      <c r="CW2744" s="3"/>
      <c r="CX2744" s="3"/>
      <c r="CY2744" s="3"/>
      <c r="CZ2744" s="3"/>
      <c r="DA2744" s="3"/>
      <c r="DB2744" s="3"/>
      <c r="DC2744" s="3"/>
      <c r="DD2744" s="3"/>
      <c r="DE2744" s="3"/>
      <c r="DF2744" s="3"/>
      <c r="DG2744" s="3"/>
      <c r="DH2744" s="3"/>
      <c r="DI2744" s="3"/>
      <c r="DJ2744" s="3"/>
      <c r="DK2744" s="3"/>
      <c r="DL2744" s="3"/>
      <c r="DM2744" s="3"/>
      <c r="DN2744" s="3"/>
      <c r="DO2744" s="3"/>
      <c r="DP2744" s="3"/>
      <c r="DQ2744" s="3"/>
      <c r="DR2744" s="3"/>
      <c r="DS2744" s="3"/>
      <c r="DT2744" s="3"/>
      <c r="DU2744" s="3"/>
      <c r="DV2744" s="3"/>
      <c r="DW2744" s="3"/>
      <c r="DX2744" s="3"/>
      <c r="DY2744" s="3"/>
      <c r="DZ2744" s="3"/>
      <c r="EA2744" s="3"/>
      <c r="EB2744" s="3"/>
      <c r="EC2744" s="3"/>
      <c r="ED2744" s="3"/>
      <c r="EE2744" s="3"/>
      <c r="EF2744" s="3"/>
      <c r="EG2744" s="3"/>
      <c r="EH2744" s="3"/>
      <c r="EI2744" s="3"/>
      <c r="EJ2744" s="3"/>
      <c r="EK2744" s="3"/>
      <c r="EL2744" s="3"/>
      <c r="EM2744" s="3"/>
      <c r="EN2744" s="3"/>
    </row>
    <row r="2745" spans="1:144" x14ac:dyDescent="0.2">
      <c r="A2745" s="138"/>
      <c r="B2745" s="3"/>
      <c r="C2745" s="40"/>
      <c r="D2745" s="39"/>
      <c r="E2745" s="45"/>
      <c r="F2745" s="57"/>
      <c r="G2745" s="57"/>
      <c r="H2745" s="3"/>
      <c r="I2745" s="46"/>
      <c r="J2745" s="3"/>
      <c r="K2745" s="40"/>
      <c r="L2745" s="2"/>
      <c r="M2745" s="42"/>
      <c r="N2745" s="4"/>
      <c r="O2745" s="4"/>
      <c r="P2745" s="4"/>
      <c r="Q2745" s="4"/>
      <c r="R2745" s="5"/>
      <c r="S2745" s="3"/>
      <c r="T2745" s="4"/>
      <c r="U2745" s="5"/>
      <c r="V2745" s="5"/>
      <c r="W2745" s="5"/>
      <c r="X2745" s="4"/>
      <c r="Y2745" s="6"/>
      <c r="Z2745" s="4"/>
      <c r="AA2745" s="4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/>
      <c r="BO2745" s="3"/>
      <c r="BP2745" s="3"/>
      <c r="BQ2745" s="3"/>
      <c r="BR2745" s="3"/>
      <c r="BS2745" s="3"/>
      <c r="BT2745" s="3"/>
      <c r="BU2745" s="3"/>
      <c r="BV2745" s="3"/>
      <c r="BW2745" s="3"/>
      <c r="BX2745" s="3"/>
      <c r="BY2745" s="3"/>
      <c r="BZ2745" s="3"/>
      <c r="CA2745" s="3"/>
      <c r="CB2745" s="3"/>
      <c r="CC2745" s="3"/>
      <c r="CD2745" s="3"/>
      <c r="CE2745" s="3"/>
      <c r="CF2745" s="3"/>
      <c r="CG2745" s="3"/>
      <c r="CH2745" s="3"/>
      <c r="CI2745" s="3"/>
      <c r="CJ2745" s="3"/>
      <c r="CK2745" s="3"/>
      <c r="CL2745" s="3"/>
      <c r="CM2745" s="3"/>
      <c r="CN2745" s="3"/>
      <c r="CO2745" s="3"/>
      <c r="CP2745" s="3"/>
      <c r="CQ2745" s="3"/>
      <c r="CR2745" s="3"/>
      <c r="CS2745" s="3"/>
      <c r="CT2745" s="3"/>
      <c r="CU2745" s="3"/>
      <c r="CV2745" s="3"/>
      <c r="CW2745" s="3"/>
      <c r="CX2745" s="3"/>
      <c r="CY2745" s="3"/>
      <c r="CZ2745" s="3"/>
      <c r="DA2745" s="3"/>
      <c r="DB2745" s="3"/>
      <c r="DC2745" s="3"/>
      <c r="DD2745" s="3"/>
      <c r="DE2745" s="3"/>
      <c r="DF2745" s="3"/>
      <c r="DG2745" s="3"/>
      <c r="DH2745" s="3"/>
      <c r="DI2745" s="3"/>
      <c r="DJ2745" s="3"/>
      <c r="DK2745" s="3"/>
      <c r="DL2745" s="3"/>
      <c r="DM2745" s="3"/>
      <c r="DN2745" s="3"/>
      <c r="DO2745" s="3"/>
      <c r="DP2745" s="3"/>
      <c r="DQ2745" s="3"/>
      <c r="DR2745" s="3"/>
      <c r="DS2745" s="3"/>
      <c r="DT2745" s="3"/>
      <c r="DU2745" s="3"/>
      <c r="DV2745" s="3"/>
      <c r="DW2745" s="3"/>
      <c r="DX2745" s="3"/>
      <c r="DY2745" s="3"/>
      <c r="DZ2745" s="3"/>
      <c r="EA2745" s="3"/>
      <c r="EB2745" s="3"/>
      <c r="EC2745" s="3"/>
      <c r="ED2745" s="3"/>
      <c r="EE2745" s="3"/>
      <c r="EF2745" s="3"/>
      <c r="EG2745" s="3"/>
      <c r="EH2745" s="3"/>
      <c r="EI2745" s="3"/>
      <c r="EJ2745" s="3"/>
      <c r="EK2745" s="3"/>
      <c r="EL2745" s="3"/>
      <c r="EM2745" s="3"/>
      <c r="EN2745" s="3"/>
    </row>
    <row r="2746" spans="1:144" x14ac:dyDescent="0.2">
      <c r="A2746" s="138"/>
      <c r="B2746" s="3"/>
      <c r="C2746" s="40"/>
      <c r="D2746" s="39"/>
      <c r="E2746" s="45"/>
      <c r="F2746" s="57"/>
      <c r="G2746" s="57"/>
      <c r="H2746" s="3"/>
      <c r="I2746" s="46"/>
      <c r="J2746" s="3"/>
      <c r="K2746" s="40"/>
      <c r="L2746" s="2"/>
      <c r="M2746" s="42"/>
      <c r="N2746" s="4"/>
      <c r="O2746" s="4"/>
      <c r="P2746" s="4"/>
      <c r="Q2746" s="4"/>
      <c r="R2746" s="5"/>
      <c r="S2746" s="3"/>
      <c r="T2746" s="4"/>
      <c r="U2746" s="5"/>
      <c r="V2746" s="5"/>
      <c r="W2746" s="5"/>
      <c r="X2746" s="4"/>
      <c r="Y2746" s="6"/>
      <c r="Z2746" s="4"/>
      <c r="AA2746" s="4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/>
      <c r="BO2746" s="3"/>
      <c r="BP2746" s="3"/>
      <c r="BQ2746" s="3"/>
      <c r="BR2746" s="3"/>
      <c r="BS2746" s="3"/>
      <c r="BT2746" s="3"/>
      <c r="BU2746" s="3"/>
      <c r="BV2746" s="3"/>
      <c r="BW2746" s="3"/>
      <c r="BX2746" s="3"/>
      <c r="BY2746" s="3"/>
      <c r="BZ2746" s="3"/>
      <c r="CA2746" s="3"/>
      <c r="CB2746" s="3"/>
      <c r="CC2746" s="3"/>
      <c r="CD2746" s="3"/>
      <c r="CE2746" s="3"/>
      <c r="CF2746" s="3"/>
      <c r="CG2746" s="3"/>
      <c r="CH2746" s="3"/>
      <c r="CI2746" s="3"/>
      <c r="CJ2746" s="3"/>
      <c r="CK2746" s="3"/>
      <c r="CL2746" s="3"/>
      <c r="CM2746" s="3"/>
      <c r="CN2746" s="3"/>
      <c r="CO2746" s="3"/>
      <c r="CP2746" s="3"/>
      <c r="CQ2746" s="3"/>
      <c r="CR2746" s="3"/>
      <c r="CS2746" s="3"/>
      <c r="CT2746" s="3"/>
      <c r="CU2746" s="3"/>
      <c r="CV2746" s="3"/>
      <c r="CW2746" s="3"/>
      <c r="CX2746" s="3"/>
      <c r="CY2746" s="3"/>
      <c r="CZ2746" s="3"/>
      <c r="DA2746" s="3"/>
      <c r="DB2746" s="3"/>
      <c r="DC2746" s="3"/>
      <c r="DD2746" s="3"/>
      <c r="DE2746" s="3"/>
      <c r="DF2746" s="3"/>
      <c r="DG2746" s="3"/>
      <c r="DH2746" s="3"/>
      <c r="DI2746" s="3"/>
      <c r="DJ2746" s="3"/>
      <c r="DK2746" s="3"/>
      <c r="DL2746" s="3"/>
      <c r="DM2746" s="3"/>
      <c r="DN2746" s="3"/>
      <c r="DO2746" s="3"/>
      <c r="DP2746" s="3"/>
      <c r="DQ2746" s="3"/>
      <c r="DR2746" s="3"/>
      <c r="DS2746" s="3"/>
      <c r="DT2746" s="3"/>
      <c r="DU2746" s="3"/>
      <c r="DV2746" s="3"/>
      <c r="DW2746" s="3"/>
      <c r="DX2746" s="3"/>
      <c r="DY2746" s="3"/>
      <c r="DZ2746" s="3"/>
      <c r="EA2746" s="3"/>
      <c r="EB2746" s="3"/>
      <c r="EC2746" s="3"/>
      <c r="ED2746" s="3"/>
      <c r="EE2746" s="3"/>
      <c r="EF2746" s="3"/>
      <c r="EG2746" s="3"/>
      <c r="EH2746" s="3"/>
      <c r="EI2746" s="3"/>
      <c r="EJ2746" s="3"/>
      <c r="EK2746" s="3"/>
      <c r="EL2746" s="3"/>
      <c r="EM2746" s="3"/>
      <c r="EN2746" s="3"/>
    </row>
    <row r="2747" spans="1:144" x14ac:dyDescent="0.2">
      <c r="A2747" s="138"/>
      <c r="B2747" s="3"/>
      <c r="C2747" s="40"/>
      <c r="D2747" s="39"/>
      <c r="E2747" s="45"/>
      <c r="F2747" s="57"/>
      <c r="G2747" s="57"/>
      <c r="H2747" s="3"/>
      <c r="I2747" s="46"/>
      <c r="J2747" s="3"/>
      <c r="K2747" s="40"/>
      <c r="L2747" s="2"/>
      <c r="M2747" s="42"/>
      <c r="N2747" s="4"/>
      <c r="O2747" s="4"/>
      <c r="P2747" s="4"/>
      <c r="Q2747" s="4"/>
      <c r="R2747" s="5"/>
      <c r="S2747" s="3"/>
      <c r="T2747" s="4"/>
      <c r="U2747" s="5"/>
      <c r="V2747" s="5"/>
      <c r="W2747" s="5"/>
      <c r="X2747" s="4"/>
      <c r="Y2747" s="6"/>
      <c r="Z2747" s="4"/>
      <c r="AA2747" s="4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/>
      <c r="BO2747" s="3"/>
      <c r="BP2747" s="3"/>
      <c r="BQ2747" s="3"/>
      <c r="BR2747" s="3"/>
      <c r="BS2747" s="3"/>
      <c r="BT2747" s="3"/>
      <c r="BU2747" s="3"/>
      <c r="BV2747" s="3"/>
      <c r="BW2747" s="3"/>
      <c r="BX2747" s="3"/>
      <c r="BY2747" s="3"/>
      <c r="BZ2747" s="3"/>
      <c r="CA2747" s="3"/>
      <c r="CB2747" s="3"/>
      <c r="CC2747" s="3"/>
      <c r="CD2747" s="3"/>
      <c r="CE2747" s="3"/>
      <c r="CF2747" s="3"/>
      <c r="CG2747" s="3"/>
      <c r="CH2747" s="3"/>
      <c r="CI2747" s="3"/>
      <c r="CJ2747" s="3"/>
      <c r="CK2747" s="3"/>
      <c r="CL2747" s="3"/>
      <c r="CM2747" s="3"/>
      <c r="CN2747" s="3"/>
      <c r="CO2747" s="3"/>
      <c r="CP2747" s="3"/>
      <c r="CQ2747" s="3"/>
      <c r="CR2747" s="3"/>
      <c r="CS2747" s="3"/>
      <c r="CT2747" s="3"/>
      <c r="CU2747" s="3"/>
      <c r="CV2747" s="3"/>
      <c r="CW2747" s="3"/>
      <c r="CX2747" s="3"/>
      <c r="CY2747" s="3"/>
      <c r="CZ2747" s="3"/>
      <c r="DA2747" s="3"/>
      <c r="DB2747" s="3"/>
      <c r="DC2747" s="3"/>
      <c r="DD2747" s="3"/>
      <c r="DE2747" s="3"/>
      <c r="DF2747" s="3"/>
      <c r="DG2747" s="3"/>
      <c r="DH2747" s="3"/>
      <c r="DI2747" s="3"/>
      <c r="DJ2747" s="3"/>
      <c r="DK2747" s="3"/>
      <c r="DL2747" s="3"/>
      <c r="DM2747" s="3"/>
      <c r="DN2747" s="3"/>
      <c r="DO2747" s="3"/>
      <c r="DP2747" s="3"/>
      <c r="DQ2747" s="3"/>
      <c r="DR2747" s="3"/>
      <c r="DS2747" s="3"/>
      <c r="DT2747" s="3"/>
      <c r="DU2747" s="3"/>
      <c r="DV2747" s="3"/>
      <c r="DW2747" s="3"/>
      <c r="DX2747" s="3"/>
      <c r="DY2747" s="3"/>
      <c r="DZ2747" s="3"/>
      <c r="EA2747" s="3"/>
      <c r="EB2747" s="3"/>
      <c r="EC2747" s="3"/>
      <c r="ED2747" s="3"/>
      <c r="EE2747" s="3"/>
      <c r="EF2747" s="3"/>
      <c r="EG2747" s="3"/>
      <c r="EH2747" s="3"/>
      <c r="EI2747" s="3"/>
      <c r="EJ2747" s="3"/>
      <c r="EK2747" s="3"/>
      <c r="EL2747" s="3"/>
      <c r="EM2747" s="3"/>
      <c r="EN2747" s="3"/>
    </row>
    <row r="2748" spans="1:144" x14ac:dyDescent="0.2">
      <c r="A2748" s="138"/>
      <c r="B2748" s="3"/>
      <c r="C2748" s="40"/>
      <c r="D2748" s="39"/>
      <c r="E2748" s="45"/>
      <c r="F2748" s="57"/>
      <c r="G2748" s="57"/>
      <c r="H2748" s="3"/>
      <c r="I2748" s="46"/>
      <c r="J2748" s="3"/>
      <c r="K2748" s="40"/>
      <c r="L2748" s="2"/>
      <c r="M2748" s="42"/>
      <c r="N2748" s="4"/>
      <c r="O2748" s="4"/>
      <c r="P2748" s="4"/>
      <c r="Q2748" s="4"/>
      <c r="R2748" s="5"/>
      <c r="S2748" s="3"/>
      <c r="T2748" s="4"/>
      <c r="U2748" s="5"/>
      <c r="V2748" s="5"/>
      <c r="W2748" s="5"/>
      <c r="X2748" s="4"/>
      <c r="Y2748" s="6"/>
      <c r="Z2748" s="4"/>
      <c r="AA2748" s="4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  <c r="AX2748" s="3"/>
      <c r="AY2748" s="3"/>
      <c r="AZ2748" s="3"/>
      <c r="BA2748" s="3"/>
      <c r="BB2748" s="3"/>
      <c r="BC2748" s="3"/>
      <c r="BD2748" s="3"/>
      <c r="BE2748" s="3"/>
      <c r="BF2748" s="3"/>
      <c r="BG2748" s="3"/>
      <c r="BH2748" s="3"/>
      <c r="BI2748" s="3"/>
      <c r="BJ2748" s="3"/>
      <c r="BK2748" s="3"/>
      <c r="BL2748" s="3"/>
      <c r="BM2748" s="3"/>
      <c r="BN2748" s="3"/>
      <c r="BO2748" s="3"/>
      <c r="BP2748" s="3"/>
      <c r="BQ2748" s="3"/>
      <c r="BR2748" s="3"/>
      <c r="BS2748" s="3"/>
      <c r="BT2748" s="3"/>
      <c r="BU2748" s="3"/>
      <c r="BV2748" s="3"/>
      <c r="BW2748" s="3"/>
      <c r="BX2748" s="3"/>
      <c r="BY2748" s="3"/>
      <c r="BZ2748" s="3"/>
      <c r="CA2748" s="3"/>
      <c r="CB2748" s="3"/>
      <c r="CC2748" s="3"/>
      <c r="CD2748" s="3"/>
      <c r="CE2748" s="3"/>
      <c r="CF2748" s="3"/>
      <c r="CG2748" s="3"/>
      <c r="CH2748" s="3"/>
      <c r="CI2748" s="3"/>
      <c r="CJ2748" s="3"/>
      <c r="CK2748" s="3"/>
      <c r="CL2748" s="3"/>
      <c r="CM2748" s="3"/>
      <c r="CN2748" s="3"/>
      <c r="CO2748" s="3"/>
      <c r="CP2748" s="3"/>
      <c r="CQ2748" s="3"/>
      <c r="CR2748" s="3"/>
      <c r="CS2748" s="3"/>
      <c r="CT2748" s="3"/>
      <c r="CU2748" s="3"/>
      <c r="CV2748" s="3"/>
      <c r="CW2748" s="3"/>
      <c r="CX2748" s="3"/>
      <c r="CY2748" s="3"/>
      <c r="CZ2748" s="3"/>
      <c r="DA2748" s="3"/>
      <c r="DB2748" s="3"/>
      <c r="DC2748" s="3"/>
      <c r="DD2748" s="3"/>
      <c r="DE2748" s="3"/>
      <c r="DF2748" s="3"/>
      <c r="DG2748" s="3"/>
      <c r="DH2748" s="3"/>
      <c r="DI2748" s="3"/>
      <c r="DJ2748" s="3"/>
      <c r="DK2748" s="3"/>
      <c r="DL2748" s="3"/>
      <c r="DM2748" s="3"/>
      <c r="DN2748" s="3"/>
      <c r="DO2748" s="3"/>
      <c r="DP2748" s="3"/>
      <c r="DQ2748" s="3"/>
      <c r="DR2748" s="3"/>
      <c r="DS2748" s="3"/>
      <c r="DT2748" s="3"/>
      <c r="DU2748" s="3"/>
      <c r="DV2748" s="3"/>
      <c r="DW2748" s="3"/>
      <c r="DX2748" s="3"/>
      <c r="DY2748" s="3"/>
      <c r="DZ2748" s="3"/>
      <c r="EA2748" s="3"/>
      <c r="EB2748" s="3"/>
      <c r="EC2748" s="3"/>
      <c r="ED2748" s="3"/>
      <c r="EE2748" s="3"/>
      <c r="EF2748" s="3"/>
      <c r="EG2748" s="3"/>
      <c r="EH2748" s="3"/>
      <c r="EI2748" s="3"/>
      <c r="EJ2748" s="3"/>
      <c r="EK2748" s="3"/>
      <c r="EL2748" s="3"/>
      <c r="EM2748" s="3"/>
      <c r="EN2748" s="3"/>
    </row>
    <row r="2749" spans="1:144" x14ac:dyDescent="0.2">
      <c r="A2749" s="138"/>
      <c r="B2749" s="3"/>
      <c r="C2749" s="40"/>
      <c r="D2749" s="39"/>
      <c r="E2749" s="45"/>
      <c r="F2749" s="57"/>
      <c r="G2749" s="57"/>
      <c r="H2749" s="3"/>
      <c r="I2749" s="46"/>
      <c r="J2749" s="3"/>
      <c r="K2749" s="40"/>
      <c r="L2749" s="2"/>
      <c r="M2749" s="42"/>
      <c r="N2749" s="4"/>
      <c r="O2749" s="4"/>
      <c r="P2749" s="4"/>
      <c r="Q2749" s="4"/>
      <c r="R2749" s="5"/>
      <c r="S2749" s="3"/>
      <c r="T2749" s="4"/>
      <c r="U2749" s="5"/>
      <c r="V2749" s="5"/>
      <c r="W2749" s="5"/>
      <c r="X2749" s="4"/>
      <c r="Y2749" s="6"/>
      <c r="Z2749" s="4"/>
      <c r="AA2749" s="4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/>
      <c r="BH2749" s="3"/>
      <c r="BI2749" s="3"/>
      <c r="BJ2749" s="3"/>
      <c r="BK2749" s="3"/>
      <c r="BL2749" s="3"/>
      <c r="BM2749" s="3"/>
      <c r="BN2749" s="3"/>
      <c r="BO2749" s="3"/>
      <c r="BP2749" s="3"/>
      <c r="BQ2749" s="3"/>
      <c r="BR2749" s="3"/>
      <c r="BS2749" s="3"/>
      <c r="BT2749" s="3"/>
      <c r="BU2749" s="3"/>
      <c r="BV2749" s="3"/>
      <c r="BW2749" s="3"/>
      <c r="BX2749" s="3"/>
      <c r="BY2749" s="3"/>
      <c r="BZ2749" s="3"/>
      <c r="CA2749" s="3"/>
      <c r="CB2749" s="3"/>
      <c r="CC2749" s="3"/>
      <c r="CD2749" s="3"/>
      <c r="CE2749" s="3"/>
      <c r="CF2749" s="3"/>
      <c r="CG2749" s="3"/>
      <c r="CH2749" s="3"/>
      <c r="CI2749" s="3"/>
      <c r="CJ2749" s="3"/>
      <c r="CK2749" s="3"/>
      <c r="CL2749" s="3"/>
      <c r="CM2749" s="3"/>
      <c r="CN2749" s="3"/>
      <c r="CO2749" s="3"/>
      <c r="CP2749" s="3"/>
      <c r="CQ2749" s="3"/>
      <c r="CR2749" s="3"/>
      <c r="CS2749" s="3"/>
      <c r="CT2749" s="3"/>
      <c r="CU2749" s="3"/>
      <c r="CV2749" s="3"/>
      <c r="CW2749" s="3"/>
      <c r="CX2749" s="3"/>
      <c r="CY2749" s="3"/>
      <c r="CZ2749" s="3"/>
      <c r="DA2749" s="3"/>
      <c r="DB2749" s="3"/>
      <c r="DC2749" s="3"/>
      <c r="DD2749" s="3"/>
      <c r="DE2749" s="3"/>
      <c r="DF2749" s="3"/>
      <c r="DG2749" s="3"/>
      <c r="DH2749" s="3"/>
      <c r="DI2749" s="3"/>
      <c r="DJ2749" s="3"/>
      <c r="DK2749" s="3"/>
      <c r="DL2749" s="3"/>
      <c r="DM2749" s="3"/>
      <c r="DN2749" s="3"/>
      <c r="DO2749" s="3"/>
      <c r="DP2749" s="3"/>
      <c r="DQ2749" s="3"/>
      <c r="DR2749" s="3"/>
      <c r="DS2749" s="3"/>
      <c r="DT2749" s="3"/>
      <c r="DU2749" s="3"/>
      <c r="DV2749" s="3"/>
      <c r="DW2749" s="3"/>
      <c r="DX2749" s="3"/>
      <c r="DY2749" s="3"/>
      <c r="DZ2749" s="3"/>
      <c r="EA2749" s="3"/>
      <c r="EB2749" s="3"/>
      <c r="EC2749" s="3"/>
      <c r="ED2749" s="3"/>
      <c r="EE2749" s="3"/>
      <c r="EF2749" s="3"/>
      <c r="EG2749" s="3"/>
      <c r="EH2749" s="3"/>
      <c r="EI2749" s="3"/>
      <c r="EJ2749" s="3"/>
      <c r="EK2749" s="3"/>
      <c r="EL2749" s="3"/>
      <c r="EM2749" s="3"/>
      <c r="EN2749" s="3"/>
    </row>
    <row r="2750" spans="1:144" x14ac:dyDescent="0.2">
      <c r="A2750" s="138"/>
      <c r="B2750" s="3"/>
      <c r="C2750" s="40"/>
      <c r="D2750" s="39"/>
      <c r="E2750" s="45"/>
      <c r="F2750" s="57"/>
      <c r="G2750" s="57"/>
      <c r="H2750" s="3"/>
      <c r="I2750" s="46"/>
      <c r="J2750" s="3"/>
      <c r="K2750" s="40"/>
      <c r="L2750" s="2"/>
      <c r="M2750" s="42"/>
      <c r="N2750" s="4"/>
      <c r="O2750" s="4"/>
      <c r="P2750" s="4"/>
      <c r="Q2750" s="4"/>
      <c r="R2750" s="5"/>
      <c r="S2750" s="3"/>
      <c r="T2750" s="4"/>
      <c r="U2750" s="5"/>
      <c r="V2750" s="5"/>
      <c r="W2750" s="5"/>
      <c r="X2750" s="4"/>
      <c r="Y2750" s="6"/>
      <c r="Z2750" s="4"/>
      <c r="AA2750" s="4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3"/>
      <c r="BI2750" s="3"/>
      <c r="BJ2750" s="3"/>
      <c r="BK2750" s="3"/>
      <c r="BL2750" s="3"/>
      <c r="BM2750" s="3"/>
      <c r="BN2750" s="3"/>
      <c r="BO2750" s="3"/>
      <c r="BP2750" s="3"/>
      <c r="BQ2750" s="3"/>
      <c r="BR2750" s="3"/>
      <c r="BS2750" s="3"/>
      <c r="BT2750" s="3"/>
      <c r="BU2750" s="3"/>
      <c r="BV2750" s="3"/>
      <c r="BW2750" s="3"/>
      <c r="BX2750" s="3"/>
      <c r="BY2750" s="3"/>
      <c r="BZ2750" s="3"/>
      <c r="CA2750" s="3"/>
      <c r="CB2750" s="3"/>
      <c r="CC2750" s="3"/>
      <c r="CD2750" s="3"/>
      <c r="CE2750" s="3"/>
      <c r="CF2750" s="3"/>
      <c r="CG2750" s="3"/>
      <c r="CH2750" s="3"/>
      <c r="CI2750" s="3"/>
      <c r="CJ2750" s="3"/>
      <c r="CK2750" s="3"/>
      <c r="CL2750" s="3"/>
      <c r="CM2750" s="3"/>
      <c r="CN2750" s="3"/>
      <c r="CO2750" s="3"/>
      <c r="CP2750" s="3"/>
      <c r="CQ2750" s="3"/>
      <c r="CR2750" s="3"/>
      <c r="CS2750" s="3"/>
      <c r="CT2750" s="3"/>
      <c r="CU2750" s="3"/>
      <c r="CV2750" s="3"/>
      <c r="CW2750" s="3"/>
      <c r="CX2750" s="3"/>
      <c r="CY2750" s="3"/>
      <c r="CZ2750" s="3"/>
      <c r="DA2750" s="3"/>
      <c r="DB2750" s="3"/>
      <c r="DC2750" s="3"/>
      <c r="DD2750" s="3"/>
      <c r="DE2750" s="3"/>
      <c r="DF2750" s="3"/>
      <c r="DG2750" s="3"/>
      <c r="DH2750" s="3"/>
      <c r="DI2750" s="3"/>
      <c r="DJ2750" s="3"/>
      <c r="DK2750" s="3"/>
      <c r="DL2750" s="3"/>
      <c r="DM2750" s="3"/>
      <c r="DN2750" s="3"/>
      <c r="DO2750" s="3"/>
      <c r="DP2750" s="3"/>
      <c r="DQ2750" s="3"/>
      <c r="DR2750" s="3"/>
      <c r="DS2750" s="3"/>
      <c r="DT2750" s="3"/>
      <c r="DU2750" s="3"/>
      <c r="DV2750" s="3"/>
      <c r="DW2750" s="3"/>
      <c r="DX2750" s="3"/>
      <c r="DY2750" s="3"/>
      <c r="DZ2750" s="3"/>
      <c r="EA2750" s="3"/>
      <c r="EB2750" s="3"/>
      <c r="EC2750" s="3"/>
      <c r="ED2750" s="3"/>
      <c r="EE2750" s="3"/>
      <c r="EF2750" s="3"/>
      <c r="EG2750" s="3"/>
      <c r="EH2750" s="3"/>
      <c r="EI2750" s="3"/>
      <c r="EJ2750" s="3"/>
      <c r="EK2750" s="3"/>
      <c r="EL2750" s="3"/>
      <c r="EM2750" s="3"/>
      <c r="EN2750" s="3"/>
    </row>
    <row r="2751" spans="1:144" x14ac:dyDescent="0.2">
      <c r="A2751" s="138"/>
      <c r="B2751" s="3"/>
      <c r="C2751" s="40"/>
      <c r="D2751" s="39"/>
      <c r="E2751" s="45"/>
      <c r="F2751" s="57"/>
      <c r="G2751" s="57"/>
      <c r="H2751" s="3"/>
      <c r="I2751" s="46"/>
      <c r="J2751" s="3"/>
      <c r="K2751" s="40"/>
      <c r="L2751" s="2"/>
      <c r="M2751" s="42"/>
      <c r="N2751" s="4"/>
      <c r="O2751" s="4"/>
      <c r="P2751" s="4"/>
      <c r="Q2751" s="4"/>
      <c r="R2751" s="5"/>
      <c r="S2751" s="3"/>
      <c r="T2751" s="4"/>
      <c r="U2751" s="5"/>
      <c r="V2751" s="5"/>
      <c r="W2751" s="5"/>
      <c r="X2751" s="4"/>
      <c r="Y2751" s="6"/>
      <c r="Z2751" s="4"/>
      <c r="AA2751" s="4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/>
      <c r="BO2751" s="3"/>
      <c r="BP2751" s="3"/>
      <c r="BQ2751" s="3"/>
      <c r="BR2751" s="3"/>
      <c r="BS2751" s="3"/>
      <c r="BT2751" s="3"/>
      <c r="BU2751" s="3"/>
      <c r="BV2751" s="3"/>
      <c r="BW2751" s="3"/>
      <c r="BX2751" s="3"/>
      <c r="BY2751" s="3"/>
      <c r="BZ2751" s="3"/>
      <c r="CA2751" s="3"/>
      <c r="CB2751" s="3"/>
      <c r="CC2751" s="3"/>
      <c r="CD2751" s="3"/>
      <c r="CE2751" s="3"/>
      <c r="CF2751" s="3"/>
      <c r="CG2751" s="3"/>
      <c r="CH2751" s="3"/>
      <c r="CI2751" s="3"/>
      <c r="CJ2751" s="3"/>
      <c r="CK2751" s="3"/>
      <c r="CL2751" s="3"/>
      <c r="CM2751" s="3"/>
      <c r="CN2751" s="3"/>
      <c r="CO2751" s="3"/>
      <c r="CP2751" s="3"/>
      <c r="CQ2751" s="3"/>
      <c r="CR2751" s="3"/>
      <c r="CS2751" s="3"/>
      <c r="CT2751" s="3"/>
      <c r="CU2751" s="3"/>
      <c r="CV2751" s="3"/>
      <c r="CW2751" s="3"/>
      <c r="CX2751" s="3"/>
      <c r="CY2751" s="3"/>
      <c r="CZ2751" s="3"/>
      <c r="DA2751" s="3"/>
      <c r="DB2751" s="3"/>
      <c r="DC2751" s="3"/>
      <c r="DD2751" s="3"/>
      <c r="DE2751" s="3"/>
      <c r="DF2751" s="3"/>
      <c r="DG2751" s="3"/>
      <c r="DH2751" s="3"/>
      <c r="DI2751" s="3"/>
      <c r="DJ2751" s="3"/>
      <c r="DK2751" s="3"/>
      <c r="DL2751" s="3"/>
      <c r="DM2751" s="3"/>
      <c r="DN2751" s="3"/>
      <c r="DO2751" s="3"/>
      <c r="DP2751" s="3"/>
      <c r="DQ2751" s="3"/>
      <c r="DR2751" s="3"/>
      <c r="DS2751" s="3"/>
      <c r="DT2751" s="3"/>
      <c r="DU2751" s="3"/>
      <c r="DV2751" s="3"/>
      <c r="DW2751" s="3"/>
      <c r="DX2751" s="3"/>
      <c r="DY2751" s="3"/>
      <c r="DZ2751" s="3"/>
      <c r="EA2751" s="3"/>
      <c r="EB2751" s="3"/>
      <c r="EC2751" s="3"/>
      <c r="ED2751" s="3"/>
      <c r="EE2751" s="3"/>
      <c r="EF2751" s="3"/>
      <c r="EG2751" s="3"/>
      <c r="EH2751" s="3"/>
      <c r="EI2751" s="3"/>
      <c r="EJ2751" s="3"/>
      <c r="EK2751" s="3"/>
      <c r="EL2751" s="3"/>
      <c r="EM2751" s="3"/>
      <c r="EN2751" s="3"/>
    </row>
    <row r="2752" spans="1:144" x14ac:dyDescent="0.2">
      <c r="A2752" s="138"/>
      <c r="B2752" s="3"/>
      <c r="C2752" s="40"/>
      <c r="D2752" s="39"/>
      <c r="E2752" s="45"/>
      <c r="F2752" s="57"/>
      <c r="G2752" s="57"/>
      <c r="H2752" s="3"/>
      <c r="I2752" s="46"/>
      <c r="J2752" s="3"/>
      <c r="K2752" s="40"/>
      <c r="L2752" s="2"/>
      <c r="M2752" s="42"/>
      <c r="N2752" s="4"/>
      <c r="O2752" s="4"/>
      <c r="P2752" s="4"/>
      <c r="Q2752" s="4"/>
      <c r="R2752" s="5"/>
      <c r="S2752" s="3"/>
      <c r="T2752" s="4"/>
      <c r="U2752" s="5"/>
      <c r="V2752" s="5"/>
      <c r="W2752" s="5"/>
      <c r="X2752" s="4"/>
      <c r="Y2752" s="6"/>
      <c r="Z2752" s="4"/>
      <c r="AA2752" s="4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  <c r="BI2752" s="3"/>
      <c r="BJ2752" s="3"/>
      <c r="BK2752" s="3"/>
      <c r="BL2752" s="3"/>
      <c r="BM2752" s="3"/>
      <c r="BN2752" s="3"/>
      <c r="BO2752" s="3"/>
      <c r="BP2752" s="3"/>
      <c r="BQ2752" s="3"/>
      <c r="BR2752" s="3"/>
      <c r="BS2752" s="3"/>
      <c r="BT2752" s="3"/>
      <c r="BU2752" s="3"/>
      <c r="BV2752" s="3"/>
      <c r="BW2752" s="3"/>
      <c r="BX2752" s="3"/>
      <c r="BY2752" s="3"/>
      <c r="BZ2752" s="3"/>
      <c r="CA2752" s="3"/>
      <c r="CB2752" s="3"/>
      <c r="CC2752" s="3"/>
      <c r="CD2752" s="3"/>
      <c r="CE2752" s="3"/>
      <c r="CF2752" s="3"/>
      <c r="CG2752" s="3"/>
      <c r="CH2752" s="3"/>
      <c r="CI2752" s="3"/>
      <c r="CJ2752" s="3"/>
      <c r="CK2752" s="3"/>
      <c r="CL2752" s="3"/>
      <c r="CM2752" s="3"/>
      <c r="CN2752" s="3"/>
      <c r="CO2752" s="3"/>
      <c r="CP2752" s="3"/>
      <c r="CQ2752" s="3"/>
      <c r="CR2752" s="3"/>
      <c r="CS2752" s="3"/>
      <c r="CT2752" s="3"/>
      <c r="CU2752" s="3"/>
      <c r="CV2752" s="3"/>
      <c r="CW2752" s="3"/>
      <c r="CX2752" s="3"/>
      <c r="CY2752" s="3"/>
      <c r="CZ2752" s="3"/>
      <c r="DA2752" s="3"/>
      <c r="DB2752" s="3"/>
      <c r="DC2752" s="3"/>
      <c r="DD2752" s="3"/>
      <c r="DE2752" s="3"/>
      <c r="DF2752" s="3"/>
      <c r="DG2752" s="3"/>
      <c r="DH2752" s="3"/>
      <c r="DI2752" s="3"/>
      <c r="DJ2752" s="3"/>
      <c r="DK2752" s="3"/>
      <c r="DL2752" s="3"/>
      <c r="DM2752" s="3"/>
      <c r="DN2752" s="3"/>
      <c r="DO2752" s="3"/>
      <c r="DP2752" s="3"/>
      <c r="DQ2752" s="3"/>
      <c r="DR2752" s="3"/>
      <c r="DS2752" s="3"/>
      <c r="DT2752" s="3"/>
      <c r="DU2752" s="3"/>
      <c r="DV2752" s="3"/>
      <c r="DW2752" s="3"/>
      <c r="DX2752" s="3"/>
      <c r="DY2752" s="3"/>
      <c r="DZ2752" s="3"/>
      <c r="EA2752" s="3"/>
      <c r="EB2752" s="3"/>
      <c r="EC2752" s="3"/>
      <c r="ED2752" s="3"/>
      <c r="EE2752" s="3"/>
      <c r="EF2752" s="3"/>
      <c r="EG2752" s="3"/>
      <c r="EH2752" s="3"/>
      <c r="EI2752" s="3"/>
      <c r="EJ2752" s="3"/>
      <c r="EK2752" s="3"/>
      <c r="EL2752" s="3"/>
      <c r="EM2752" s="3"/>
      <c r="EN2752" s="3"/>
    </row>
    <row r="2753" spans="1:144" x14ac:dyDescent="0.2">
      <c r="A2753" s="138"/>
      <c r="B2753" s="3"/>
      <c r="C2753" s="40"/>
      <c r="D2753" s="39"/>
      <c r="E2753" s="45"/>
      <c r="F2753" s="57"/>
      <c r="G2753" s="57"/>
      <c r="H2753" s="3"/>
      <c r="I2753" s="46"/>
      <c r="J2753" s="3"/>
      <c r="K2753" s="40"/>
      <c r="L2753" s="2"/>
      <c r="M2753" s="42"/>
      <c r="N2753" s="4"/>
      <c r="O2753" s="4"/>
      <c r="P2753" s="4"/>
      <c r="Q2753" s="4"/>
      <c r="R2753" s="5"/>
      <c r="S2753" s="3"/>
      <c r="T2753" s="4"/>
      <c r="U2753" s="5"/>
      <c r="V2753" s="5"/>
      <c r="W2753" s="5"/>
      <c r="X2753" s="4"/>
      <c r="Y2753" s="6"/>
      <c r="Z2753" s="4"/>
      <c r="AA2753" s="4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  <c r="BO2753" s="3"/>
      <c r="BP2753" s="3"/>
      <c r="BQ2753" s="3"/>
      <c r="BR2753" s="3"/>
      <c r="BS2753" s="3"/>
      <c r="BT2753" s="3"/>
      <c r="BU2753" s="3"/>
      <c r="BV2753" s="3"/>
      <c r="BW2753" s="3"/>
      <c r="BX2753" s="3"/>
      <c r="BY2753" s="3"/>
      <c r="BZ2753" s="3"/>
      <c r="CA2753" s="3"/>
      <c r="CB2753" s="3"/>
      <c r="CC2753" s="3"/>
      <c r="CD2753" s="3"/>
      <c r="CE2753" s="3"/>
      <c r="CF2753" s="3"/>
      <c r="CG2753" s="3"/>
      <c r="CH2753" s="3"/>
      <c r="CI2753" s="3"/>
      <c r="CJ2753" s="3"/>
      <c r="CK2753" s="3"/>
      <c r="CL2753" s="3"/>
      <c r="CM2753" s="3"/>
      <c r="CN2753" s="3"/>
      <c r="CO2753" s="3"/>
      <c r="CP2753" s="3"/>
      <c r="CQ2753" s="3"/>
      <c r="CR2753" s="3"/>
      <c r="CS2753" s="3"/>
      <c r="CT2753" s="3"/>
      <c r="CU2753" s="3"/>
      <c r="CV2753" s="3"/>
      <c r="CW2753" s="3"/>
      <c r="CX2753" s="3"/>
      <c r="CY2753" s="3"/>
      <c r="CZ2753" s="3"/>
      <c r="DA2753" s="3"/>
      <c r="DB2753" s="3"/>
      <c r="DC2753" s="3"/>
      <c r="DD2753" s="3"/>
      <c r="DE2753" s="3"/>
      <c r="DF2753" s="3"/>
      <c r="DG2753" s="3"/>
      <c r="DH2753" s="3"/>
      <c r="DI2753" s="3"/>
      <c r="DJ2753" s="3"/>
      <c r="DK2753" s="3"/>
      <c r="DL2753" s="3"/>
      <c r="DM2753" s="3"/>
      <c r="DN2753" s="3"/>
      <c r="DO2753" s="3"/>
      <c r="DP2753" s="3"/>
      <c r="DQ2753" s="3"/>
      <c r="DR2753" s="3"/>
      <c r="DS2753" s="3"/>
      <c r="DT2753" s="3"/>
      <c r="DU2753" s="3"/>
      <c r="DV2753" s="3"/>
      <c r="DW2753" s="3"/>
      <c r="DX2753" s="3"/>
      <c r="DY2753" s="3"/>
      <c r="DZ2753" s="3"/>
      <c r="EA2753" s="3"/>
      <c r="EB2753" s="3"/>
      <c r="EC2753" s="3"/>
      <c r="ED2753" s="3"/>
      <c r="EE2753" s="3"/>
      <c r="EF2753" s="3"/>
      <c r="EG2753" s="3"/>
      <c r="EH2753" s="3"/>
      <c r="EI2753" s="3"/>
      <c r="EJ2753" s="3"/>
      <c r="EK2753" s="3"/>
      <c r="EL2753" s="3"/>
      <c r="EM2753" s="3"/>
      <c r="EN2753" s="3"/>
    </row>
    <row r="2754" spans="1:144" x14ac:dyDescent="0.2">
      <c r="A2754" s="138"/>
      <c r="B2754" s="3"/>
      <c r="C2754" s="40"/>
      <c r="D2754" s="39"/>
      <c r="E2754" s="45"/>
      <c r="F2754" s="57"/>
      <c r="G2754" s="57"/>
      <c r="H2754" s="3"/>
      <c r="I2754" s="46"/>
      <c r="J2754" s="3"/>
      <c r="K2754" s="40"/>
      <c r="L2754" s="2"/>
      <c r="M2754" s="42"/>
      <c r="N2754" s="4"/>
      <c r="O2754" s="4"/>
      <c r="P2754" s="4"/>
      <c r="Q2754" s="4"/>
      <c r="R2754" s="5"/>
      <c r="S2754" s="3"/>
      <c r="T2754" s="4"/>
      <c r="U2754" s="5"/>
      <c r="V2754" s="5"/>
      <c r="W2754" s="5"/>
      <c r="X2754" s="4"/>
      <c r="Y2754" s="6"/>
      <c r="Z2754" s="4"/>
      <c r="AA2754" s="4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/>
      <c r="BO2754" s="3"/>
      <c r="BP2754" s="3"/>
      <c r="BQ2754" s="3"/>
      <c r="BR2754" s="3"/>
      <c r="BS2754" s="3"/>
      <c r="BT2754" s="3"/>
      <c r="BU2754" s="3"/>
      <c r="BV2754" s="3"/>
      <c r="BW2754" s="3"/>
      <c r="BX2754" s="3"/>
      <c r="BY2754" s="3"/>
      <c r="BZ2754" s="3"/>
      <c r="CA2754" s="3"/>
      <c r="CB2754" s="3"/>
      <c r="CC2754" s="3"/>
      <c r="CD2754" s="3"/>
      <c r="CE2754" s="3"/>
      <c r="CF2754" s="3"/>
      <c r="CG2754" s="3"/>
      <c r="CH2754" s="3"/>
      <c r="CI2754" s="3"/>
      <c r="CJ2754" s="3"/>
      <c r="CK2754" s="3"/>
      <c r="CL2754" s="3"/>
      <c r="CM2754" s="3"/>
      <c r="CN2754" s="3"/>
      <c r="CO2754" s="3"/>
      <c r="CP2754" s="3"/>
      <c r="CQ2754" s="3"/>
      <c r="CR2754" s="3"/>
      <c r="CS2754" s="3"/>
      <c r="CT2754" s="3"/>
      <c r="CU2754" s="3"/>
      <c r="CV2754" s="3"/>
      <c r="CW2754" s="3"/>
      <c r="CX2754" s="3"/>
      <c r="CY2754" s="3"/>
      <c r="CZ2754" s="3"/>
      <c r="DA2754" s="3"/>
      <c r="DB2754" s="3"/>
      <c r="DC2754" s="3"/>
      <c r="DD2754" s="3"/>
      <c r="DE2754" s="3"/>
      <c r="DF2754" s="3"/>
      <c r="DG2754" s="3"/>
      <c r="DH2754" s="3"/>
      <c r="DI2754" s="3"/>
      <c r="DJ2754" s="3"/>
      <c r="DK2754" s="3"/>
      <c r="DL2754" s="3"/>
      <c r="DM2754" s="3"/>
      <c r="DN2754" s="3"/>
      <c r="DO2754" s="3"/>
      <c r="DP2754" s="3"/>
      <c r="DQ2754" s="3"/>
      <c r="DR2754" s="3"/>
      <c r="DS2754" s="3"/>
      <c r="DT2754" s="3"/>
      <c r="DU2754" s="3"/>
      <c r="DV2754" s="3"/>
      <c r="DW2754" s="3"/>
      <c r="DX2754" s="3"/>
      <c r="DY2754" s="3"/>
      <c r="DZ2754" s="3"/>
      <c r="EA2754" s="3"/>
      <c r="EB2754" s="3"/>
      <c r="EC2754" s="3"/>
      <c r="ED2754" s="3"/>
      <c r="EE2754" s="3"/>
      <c r="EF2754" s="3"/>
      <c r="EG2754" s="3"/>
      <c r="EH2754" s="3"/>
      <c r="EI2754" s="3"/>
      <c r="EJ2754" s="3"/>
      <c r="EK2754" s="3"/>
      <c r="EL2754" s="3"/>
      <c r="EM2754" s="3"/>
      <c r="EN2754" s="3"/>
    </row>
    <row r="2755" spans="1:144" x14ac:dyDescent="0.2">
      <c r="A2755" s="138"/>
      <c r="B2755" s="3"/>
      <c r="C2755" s="40"/>
      <c r="D2755" s="39"/>
      <c r="E2755" s="45"/>
      <c r="F2755" s="57"/>
      <c r="G2755" s="57"/>
      <c r="H2755" s="3"/>
      <c r="I2755" s="46"/>
      <c r="J2755" s="3"/>
      <c r="K2755" s="40"/>
      <c r="L2755" s="2"/>
      <c r="M2755" s="42"/>
      <c r="N2755" s="4"/>
      <c r="O2755" s="4"/>
      <c r="P2755" s="4"/>
      <c r="Q2755" s="4"/>
      <c r="R2755" s="5"/>
      <c r="S2755" s="3"/>
      <c r="T2755" s="4"/>
      <c r="U2755" s="5"/>
      <c r="V2755" s="5"/>
      <c r="W2755" s="5"/>
      <c r="X2755" s="4"/>
      <c r="Y2755" s="6"/>
      <c r="Z2755" s="4"/>
      <c r="AA2755" s="4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/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  <c r="BY2755" s="3"/>
      <c r="BZ2755" s="3"/>
      <c r="CA2755" s="3"/>
      <c r="CB2755" s="3"/>
      <c r="CC2755" s="3"/>
      <c r="CD2755" s="3"/>
      <c r="CE2755" s="3"/>
      <c r="CF2755" s="3"/>
      <c r="CG2755" s="3"/>
      <c r="CH2755" s="3"/>
      <c r="CI2755" s="3"/>
      <c r="CJ2755" s="3"/>
      <c r="CK2755" s="3"/>
      <c r="CL2755" s="3"/>
      <c r="CM2755" s="3"/>
      <c r="CN2755" s="3"/>
      <c r="CO2755" s="3"/>
      <c r="CP2755" s="3"/>
      <c r="CQ2755" s="3"/>
      <c r="CR2755" s="3"/>
      <c r="CS2755" s="3"/>
      <c r="CT2755" s="3"/>
      <c r="CU2755" s="3"/>
      <c r="CV2755" s="3"/>
      <c r="CW2755" s="3"/>
      <c r="CX2755" s="3"/>
      <c r="CY2755" s="3"/>
      <c r="CZ2755" s="3"/>
      <c r="DA2755" s="3"/>
      <c r="DB2755" s="3"/>
      <c r="DC2755" s="3"/>
      <c r="DD2755" s="3"/>
      <c r="DE2755" s="3"/>
      <c r="DF2755" s="3"/>
      <c r="DG2755" s="3"/>
      <c r="DH2755" s="3"/>
      <c r="DI2755" s="3"/>
      <c r="DJ2755" s="3"/>
      <c r="DK2755" s="3"/>
      <c r="DL2755" s="3"/>
      <c r="DM2755" s="3"/>
      <c r="DN2755" s="3"/>
      <c r="DO2755" s="3"/>
      <c r="DP2755" s="3"/>
      <c r="DQ2755" s="3"/>
      <c r="DR2755" s="3"/>
      <c r="DS2755" s="3"/>
      <c r="DT2755" s="3"/>
      <c r="DU2755" s="3"/>
      <c r="DV2755" s="3"/>
      <c r="DW2755" s="3"/>
      <c r="DX2755" s="3"/>
      <c r="DY2755" s="3"/>
      <c r="DZ2755" s="3"/>
      <c r="EA2755" s="3"/>
      <c r="EB2755" s="3"/>
      <c r="EC2755" s="3"/>
      <c r="ED2755" s="3"/>
      <c r="EE2755" s="3"/>
      <c r="EF2755" s="3"/>
      <c r="EG2755" s="3"/>
      <c r="EH2755" s="3"/>
      <c r="EI2755" s="3"/>
      <c r="EJ2755" s="3"/>
      <c r="EK2755" s="3"/>
      <c r="EL2755" s="3"/>
      <c r="EM2755" s="3"/>
      <c r="EN2755" s="3"/>
    </row>
    <row r="2756" spans="1:144" x14ac:dyDescent="0.2">
      <c r="A2756" s="138"/>
      <c r="B2756" s="3"/>
      <c r="C2756" s="40"/>
      <c r="D2756" s="39"/>
      <c r="E2756" s="45"/>
      <c r="F2756" s="57"/>
      <c r="G2756" s="57"/>
      <c r="H2756" s="3"/>
      <c r="I2756" s="46"/>
      <c r="J2756" s="3"/>
      <c r="K2756" s="40"/>
      <c r="L2756" s="2"/>
      <c r="M2756" s="42"/>
      <c r="N2756" s="4"/>
      <c r="O2756" s="4"/>
      <c r="P2756" s="4"/>
      <c r="Q2756" s="4"/>
      <c r="R2756" s="5"/>
      <c r="S2756" s="3"/>
      <c r="T2756" s="4"/>
      <c r="U2756" s="5"/>
      <c r="V2756" s="5"/>
      <c r="W2756" s="5"/>
      <c r="X2756" s="4"/>
      <c r="Y2756" s="6"/>
      <c r="Z2756" s="4"/>
      <c r="AA2756" s="4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3"/>
      <c r="BH2756" s="3"/>
      <c r="BI2756" s="3"/>
      <c r="BJ2756" s="3"/>
      <c r="BK2756" s="3"/>
      <c r="BL2756" s="3"/>
      <c r="BM2756" s="3"/>
      <c r="BN2756" s="3"/>
      <c r="BO2756" s="3"/>
      <c r="BP2756" s="3"/>
      <c r="BQ2756" s="3"/>
      <c r="BR2756" s="3"/>
      <c r="BS2756" s="3"/>
      <c r="BT2756" s="3"/>
      <c r="BU2756" s="3"/>
      <c r="BV2756" s="3"/>
      <c r="BW2756" s="3"/>
      <c r="BX2756" s="3"/>
      <c r="BY2756" s="3"/>
      <c r="BZ2756" s="3"/>
      <c r="CA2756" s="3"/>
      <c r="CB2756" s="3"/>
      <c r="CC2756" s="3"/>
      <c r="CD2756" s="3"/>
      <c r="CE2756" s="3"/>
      <c r="CF2756" s="3"/>
      <c r="CG2756" s="3"/>
      <c r="CH2756" s="3"/>
      <c r="CI2756" s="3"/>
      <c r="CJ2756" s="3"/>
      <c r="CK2756" s="3"/>
      <c r="CL2756" s="3"/>
      <c r="CM2756" s="3"/>
      <c r="CN2756" s="3"/>
      <c r="CO2756" s="3"/>
      <c r="CP2756" s="3"/>
      <c r="CQ2756" s="3"/>
      <c r="CR2756" s="3"/>
      <c r="CS2756" s="3"/>
      <c r="CT2756" s="3"/>
      <c r="CU2756" s="3"/>
      <c r="CV2756" s="3"/>
      <c r="CW2756" s="3"/>
      <c r="CX2756" s="3"/>
      <c r="CY2756" s="3"/>
      <c r="CZ2756" s="3"/>
      <c r="DA2756" s="3"/>
      <c r="DB2756" s="3"/>
      <c r="DC2756" s="3"/>
      <c r="DD2756" s="3"/>
      <c r="DE2756" s="3"/>
      <c r="DF2756" s="3"/>
      <c r="DG2756" s="3"/>
      <c r="DH2756" s="3"/>
      <c r="DI2756" s="3"/>
      <c r="DJ2756" s="3"/>
      <c r="DK2756" s="3"/>
      <c r="DL2756" s="3"/>
      <c r="DM2756" s="3"/>
      <c r="DN2756" s="3"/>
      <c r="DO2756" s="3"/>
      <c r="DP2756" s="3"/>
      <c r="DQ2756" s="3"/>
      <c r="DR2756" s="3"/>
      <c r="DS2756" s="3"/>
      <c r="DT2756" s="3"/>
      <c r="DU2756" s="3"/>
      <c r="DV2756" s="3"/>
      <c r="DW2756" s="3"/>
      <c r="DX2756" s="3"/>
      <c r="DY2756" s="3"/>
      <c r="DZ2756" s="3"/>
      <c r="EA2756" s="3"/>
      <c r="EB2756" s="3"/>
      <c r="EC2756" s="3"/>
      <c r="ED2756" s="3"/>
      <c r="EE2756" s="3"/>
      <c r="EF2756" s="3"/>
      <c r="EG2756" s="3"/>
      <c r="EH2756" s="3"/>
      <c r="EI2756" s="3"/>
      <c r="EJ2756" s="3"/>
      <c r="EK2756" s="3"/>
      <c r="EL2756" s="3"/>
      <c r="EM2756" s="3"/>
      <c r="EN2756" s="3"/>
    </row>
    <row r="2757" spans="1:144" x14ac:dyDescent="0.2">
      <c r="A2757" s="138"/>
      <c r="B2757" s="3"/>
      <c r="C2757" s="40"/>
      <c r="D2757" s="39"/>
      <c r="E2757" s="45"/>
      <c r="F2757" s="57"/>
      <c r="G2757" s="57"/>
      <c r="H2757" s="3"/>
      <c r="I2757" s="46"/>
      <c r="J2757" s="3"/>
      <c r="K2757" s="40"/>
      <c r="L2757" s="2"/>
      <c r="M2757" s="42"/>
      <c r="N2757" s="4"/>
      <c r="O2757" s="4"/>
      <c r="P2757" s="4"/>
      <c r="Q2757" s="4"/>
      <c r="R2757" s="5"/>
      <c r="S2757" s="3"/>
      <c r="T2757" s="4"/>
      <c r="U2757" s="5"/>
      <c r="V2757" s="5"/>
      <c r="W2757" s="5"/>
      <c r="X2757" s="4"/>
      <c r="Y2757" s="6"/>
      <c r="Z2757" s="4"/>
      <c r="AA2757" s="4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3"/>
      <c r="BI2757" s="3"/>
      <c r="BJ2757" s="3"/>
      <c r="BK2757" s="3"/>
      <c r="BL2757" s="3"/>
      <c r="BM2757" s="3"/>
      <c r="BN2757" s="3"/>
      <c r="BO2757" s="3"/>
      <c r="BP2757" s="3"/>
      <c r="BQ2757" s="3"/>
      <c r="BR2757" s="3"/>
      <c r="BS2757" s="3"/>
      <c r="BT2757" s="3"/>
      <c r="BU2757" s="3"/>
      <c r="BV2757" s="3"/>
      <c r="BW2757" s="3"/>
      <c r="BX2757" s="3"/>
      <c r="BY2757" s="3"/>
      <c r="BZ2757" s="3"/>
      <c r="CA2757" s="3"/>
      <c r="CB2757" s="3"/>
      <c r="CC2757" s="3"/>
      <c r="CD2757" s="3"/>
      <c r="CE2757" s="3"/>
      <c r="CF2757" s="3"/>
      <c r="CG2757" s="3"/>
      <c r="CH2757" s="3"/>
      <c r="CI2757" s="3"/>
      <c r="CJ2757" s="3"/>
      <c r="CK2757" s="3"/>
      <c r="CL2757" s="3"/>
      <c r="CM2757" s="3"/>
      <c r="CN2757" s="3"/>
      <c r="CO2757" s="3"/>
      <c r="CP2757" s="3"/>
      <c r="CQ2757" s="3"/>
      <c r="CR2757" s="3"/>
      <c r="CS2757" s="3"/>
      <c r="CT2757" s="3"/>
      <c r="CU2757" s="3"/>
      <c r="CV2757" s="3"/>
      <c r="CW2757" s="3"/>
      <c r="CX2757" s="3"/>
      <c r="CY2757" s="3"/>
      <c r="CZ2757" s="3"/>
      <c r="DA2757" s="3"/>
      <c r="DB2757" s="3"/>
      <c r="DC2757" s="3"/>
      <c r="DD2757" s="3"/>
      <c r="DE2757" s="3"/>
      <c r="DF2757" s="3"/>
      <c r="DG2757" s="3"/>
      <c r="DH2757" s="3"/>
      <c r="DI2757" s="3"/>
      <c r="DJ2757" s="3"/>
      <c r="DK2757" s="3"/>
      <c r="DL2757" s="3"/>
      <c r="DM2757" s="3"/>
      <c r="DN2757" s="3"/>
      <c r="DO2757" s="3"/>
      <c r="DP2757" s="3"/>
      <c r="DQ2757" s="3"/>
      <c r="DR2757" s="3"/>
      <c r="DS2757" s="3"/>
      <c r="DT2757" s="3"/>
      <c r="DU2757" s="3"/>
      <c r="DV2757" s="3"/>
      <c r="DW2757" s="3"/>
      <c r="DX2757" s="3"/>
      <c r="DY2757" s="3"/>
      <c r="DZ2757" s="3"/>
      <c r="EA2757" s="3"/>
      <c r="EB2757" s="3"/>
      <c r="EC2757" s="3"/>
      <c r="ED2757" s="3"/>
      <c r="EE2757" s="3"/>
      <c r="EF2757" s="3"/>
      <c r="EG2757" s="3"/>
      <c r="EH2757" s="3"/>
      <c r="EI2757" s="3"/>
      <c r="EJ2757" s="3"/>
      <c r="EK2757" s="3"/>
      <c r="EL2757" s="3"/>
      <c r="EM2757" s="3"/>
      <c r="EN2757" s="3"/>
    </row>
    <row r="2758" spans="1:144" x14ac:dyDescent="0.2">
      <c r="A2758" s="138"/>
      <c r="B2758" s="3"/>
      <c r="C2758" s="40"/>
      <c r="D2758" s="39"/>
      <c r="E2758" s="45"/>
      <c r="F2758" s="57"/>
      <c r="G2758" s="57"/>
      <c r="H2758" s="3"/>
      <c r="I2758" s="46"/>
      <c r="J2758" s="3"/>
      <c r="K2758" s="40"/>
      <c r="L2758" s="2"/>
      <c r="M2758" s="42"/>
      <c r="N2758" s="4"/>
      <c r="O2758" s="4"/>
      <c r="P2758" s="4"/>
      <c r="Q2758" s="4"/>
      <c r="R2758" s="5"/>
      <c r="S2758" s="3"/>
      <c r="T2758" s="4"/>
      <c r="U2758" s="5"/>
      <c r="V2758" s="5"/>
      <c r="W2758" s="5"/>
      <c r="X2758" s="4"/>
      <c r="Y2758" s="6"/>
      <c r="Z2758" s="4"/>
      <c r="AA2758" s="4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3"/>
      <c r="AZ2758" s="3"/>
      <c r="BA2758" s="3"/>
      <c r="BB2758" s="3"/>
      <c r="BC2758" s="3"/>
      <c r="BD2758" s="3"/>
      <c r="BE2758" s="3"/>
      <c r="BF2758" s="3"/>
      <c r="BG2758" s="3"/>
      <c r="BH2758" s="3"/>
      <c r="BI2758" s="3"/>
      <c r="BJ2758" s="3"/>
      <c r="BK2758" s="3"/>
      <c r="BL2758" s="3"/>
      <c r="BM2758" s="3"/>
      <c r="BN2758" s="3"/>
      <c r="BO2758" s="3"/>
      <c r="BP2758" s="3"/>
      <c r="BQ2758" s="3"/>
      <c r="BR2758" s="3"/>
      <c r="BS2758" s="3"/>
      <c r="BT2758" s="3"/>
      <c r="BU2758" s="3"/>
      <c r="BV2758" s="3"/>
      <c r="BW2758" s="3"/>
      <c r="BX2758" s="3"/>
      <c r="BY2758" s="3"/>
      <c r="BZ2758" s="3"/>
      <c r="CA2758" s="3"/>
      <c r="CB2758" s="3"/>
      <c r="CC2758" s="3"/>
      <c r="CD2758" s="3"/>
      <c r="CE2758" s="3"/>
      <c r="CF2758" s="3"/>
      <c r="CG2758" s="3"/>
      <c r="CH2758" s="3"/>
      <c r="CI2758" s="3"/>
      <c r="CJ2758" s="3"/>
      <c r="CK2758" s="3"/>
      <c r="CL2758" s="3"/>
      <c r="CM2758" s="3"/>
      <c r="CN2758" s="3"/>
      <c r="CO2758" s="3"/>
      <c r="CP2758" s="3"/>
      <c r="CQ2758" s="3"/>
      <c r="CR2758" s="3"/>
      <c r="CS2758" s="3"/>
      <c r="CT2758" s="3"/>
      <c r="CU2758" s="3"/>
      <c r="CV2758" s="3"/>
      <c r="CW2758" s="3"/>
      <c r="CX2758" s="3"/>
      <c r="CY2758" s="3"/>
      <c r="CZ2758" s="3"/>
      <c r="DA2758" s="3"/>
      <c r="DB2758" s="3"/>
      <c r="DC2758" s="3"/>
      <c r="DD2758" s="3"/>
      <c r="DE2758" s="3"/>
      <c r="DF2758" s="3"/>
      <c r="DG2758" s="3"/>
      <c r="DH2758" s="3"/>
      <c r="DI2758" s="3"/>
      <c r="DJ2758" s="3"/>
      <c r="DK2758" s="3"/>
      <c r="DL2758" s="3"/>
      <c r="DM2758" s="3"/>
      <c r="DN2758" s="3"/>
      <c r="DO2758" s="3"/>
      <c r="DP2758" s="3"/>
      <c r="DQ2758" s="3"/>
      <c r="DR2758" s="3"/>
      <c r="DS2758" s="3"/>
      <c r="DT2758" s="3"/>
      <c r="DU2758" s="3"/>
      <c r="DV2758" s="3"/>
      <c r="DW2758" s="3"/>
      <c r="DX2758" s="3"/>
      <c r="DY2758" s="3"/>
      <c r="DZ2758" s="3"/>
      <c r="EA2758" s="3"/>
      <c r="EB2758" s="3"/>
      <c r="EC2758" s="3"/>
      <c r="ED2758" s="3"/>
      <c r="EE2758" s="3"/>
      <c r="EF2758" s="3"/>
      <c r="EG2758" s="3"/>
      <c r="EH2758" s="3"/>
      <c r="EI2758" s="3"/>
      <c r="EJ2758" s="3"/>
      <c r="EK2758" s="3"/>
      <c r="EL2758" s="3"/>
      <c r="EM2758" s="3"/>
      <c r="EN2758" s="3"/>
    </row>
    <row r="2759" spans="1:144" x14ac:dyDescent="0.2">
      <c r="A2759" s="138"/>
      <c r="B2759" s="3"/>
      <c r="C2759" s="40"/>
      <c r="D2759" s="39"/>
      <c r="E2759" s="45"/>
      <c r="F2759" s="57"/>
      <c r="G2759" s="57"/>
      <c r="H2759" s="3"/>
      <c r="I2759" s="46"/>
      <c r="J2759" s="3"/>
      <c r="K2759" s="40"/>
      <c r="L2759" s="2"/>
      <c r="M2759" s="42"/>
      <c r="N2759" s="4"/>
      <c r="O2759" s="4"/>
      <c r="P2759" s="4"/>
      <c r="Q2759" s="4"/>
      <c r="R2759" s="5"/>
      <c r="S2759" s="3"/>
      <c r="T2759" s="4"/>
      <c r="U2759" s="5"/>
      <c r="V2759" s="5"/>
      <c r="W2759" s="5"/>
      <c r="X2759" s="4"/>
      <c r="Y2759" s="6"/>
      <c r="Z2759" s="4"/>
      <c r="AA2759" s="4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  <c r="AX2759" s="3"/>
      <c r="AY2759" s="3"/>
      <c r="AZ2759" s="3"/>
      <c r="BA2759" s="3"/>
      <c r="BB2759" s="3"/>
      <c r="BC2759" s="3"/>
      <c r="BD2759" s="3"/>
      <c r="BE2759" s="3"/>
      <c r="BF2759" s="3"/>
      <c r="BG2759" s="3"/>
      <c r="BH2759" s="3"/>
      <c r="BI2759" s="3"/>
      <c r="BJ2759" s="3"/>
      <c r="BK2759" s="3"/>
      <c r="BL2759" s="3"/>
      <c r="BM2759" s="3"/>
      <c r="BN2759" s="3"/>
      <c r="BO2759" s="3"/>
      <c r="BP2759" s="3"/>
      <c r="BQ2759" s="3"/>
      <c r="BR2759" s="3"/>
      <c r="BS2759" s="3"/>
      <c r="BT2759" s="3"/>
      <c r="BU2759" s="3"/>
      <c r="BV2759" s="3"/>
      <c r="BW2759" s="3"/>
      <c r="BX2759" s="3"/>
      <c r="BY2759" s="3"/>
      <c r="BZ2759" s="3"/>
      <c r="CA2759" s="3"/>
      <c r="CB2759" s="3"/>
      <c r="CC2759" s="3"/>
      <c r="CD2759" s="3"/>
      <c r="CE2759" s="3"/>
      <c r="CF2759" s="3"/>
      <c r="CG2759" s="3"/>
      <c r="CH2759" s="3"/>
      <c r="CI2759" s="3"/>
      <c r="CJ2759" s="3"/>
      <c r="CK2759" s="3"/>
      <c r="CL2759" s="3"/>
      <c r="CM2759" s="3"/>
      <c r="CN2759" s="3"/>
      <c r="CO2759" s="3"/>
      <c r="CP2759" s="3"/>
      <c r="CQ2759" s="3"/>
      <c r="CR2759" s="3"/>
      <c r="CS2759" s="3"/>
      <c r="CT2759" s="3"/>
      <c r="CU2759" s="3"/>
      <c r="CV2759" s="3"/>
      <c r="CW2759" s="3"/>
      <c r="CX2759" s="3"/>
      <c r="CY2759" s="3"/>
      <c r="CZ2759" s="3"/>
      <c r="DA2759" s="3"/>
      <c r="DB2759" s="3"/>
      <c r="DC2759" s="3"/>
      <c r="DD2759" s="3"/>
      <c r="DE2759" s="3"/>
      <c r="DF2759" s="3"/>
      <c r="DG2759" s="3"/>
      <c r="DH2759" s="3"/>
      <c r="DI2759" s="3"/>
      <c r="DJ2759" s="3"/>
      <c r="DK2759" s="3"/>
      <c r="DL2759" s="3"/>
      <c r="DM2759" s="3"/>
      <c r="DN2759" s="3"/>
      <c r="DO2759" s="3"/>
      <c r="DP2759" s="3"/>
      <c r="DQ2759" s="3"/>
      <c r="DR2759" s="3"/>
      <c r="DS2759" s="3"/>
      <c r="DT2759" s="3"/>
      <c r="DU2759" s="3"/>
      <c r="DV2759" s="3"/>
      <c r="DW2759" s="3"/>
      <c r="DX2759" s="3"/>
      <c r="DY2759" s="3"/>
      <c r="DZ2759" s="3"/>
      <c r="EA2759" s="3"/>
      <c r="EB2759" s="3"/>
      <c r="EC2759" s="3"/>
      <c r="ED2759" s="3"/>
      <c r="EE2759" s="3"/>
      <c r="EF2759" s="3"/>
      <c r="EG2759" s="3"/>
      <c r="EH2759" s="3"/>
      <c r="EI2759" s="3"/>
      <c r="EJ2759" s="3"/>
      <c r="EK2759" s="3"/>
      <c r="EL2759" s="3"/>
      <c r="EM2759" s="3"/>
      <c r="EN2759" s="3"/>
    </row>
    <row r="2760" spans="1:144" x14ac:dyDescent="0.2">
      <c r="A2760" s="138"/>
      <c r="B2760" s="3"/>
      <c r="C2760" s="40"/>
      <c r="D2760" s="39"/>
      <c r="E2760" s="45"/>
      <c r="F2760" s="57"/>
      <c r="G2760" s="57"/>
      <c r="H2760" s="3"/>
      <c r="I2760" s="46"/>
      <c r="J2760" s="3"/>
      <c r="K2760" s="40"/>
      <c r="L2760" s="2"/>
      <c r="M2760" s="42"/>
      <c r="N2760" s="4"/>
      <c r="O2760" s="4"/>
      <c r="P2760" s="4"/>
      <c r="Q2760" s="4"/>
      <c r="R2760" s="5"/>
      <c r="S2760" s="3"/>
      <c r="T2760" s="4"/>
      <c r="U2760" s="5"/>
      <c r="V2760" s="5"/>
      <c r="W2760" s="5"/>
      <c r="X2760" s="4"/>
      <c r="Y2760" s="6"/>
      <c r="Z2760" s="4"/>
      <c r="AA2760" s="4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3"/>
      <c r="BH2760" s="3"/>
      <c r="BI2760" s="3"/>
      <c r="BJ2760" s="3"/>
      <c r="BK2760" s="3"/>
      <c r="BL2760" s="3"/>
      <c r="BM2760" s="3"/>
      <c r="BN2760" s="3"/>
      <c r="BO2760" s="3"/>
      <c r="BP2760" s="3"/>
      <c r="BQ2760" s="3"/>
      <c r="BR2760" s="3"/>
      <c r="BS2760" s="3"/>
      <c r="BT2760" s="3"/>
      <c r="BU2760" s="3"/>
      <c r="BV2760" s="3"/>
      <c r="BW2760" s="3"/>
      <c r="BX2760" s="3"/>
      <c r="BY2760" s="3"/>
      <c r="BZ2760" s="3"/>
      <c r="CA2760" s="3"/>
      <c r="CB2760" s="3"/>
      <c r="CC2760" s="3"/>
      <c r="CD2760" s="3"/>
      <c r="CE2760" s="3"/>
      <c r="CF2760" s="3"/>
      <c r="CG2760" s="3"/>
      <c r="CH2760" s="3"/>
      <c r="CI2760" s="3"/>
      <c r="CJ2760" s="3"/>
      <c r="CK2760" s="3"/>
      <c r="CL2760" s="3"/>
      <c r="CM2760" s="3"/>
      <c r="CN2760" s="3"/>
      <c r="CO2760" s="3"/>
      <c r="CP2760" s="3"/>
      <c r="CQ2760" s="3"/>
      <c r="CR2760" s="3"/>
      <c r="CS2760" s="3"/>
      <c r="CT2760" s="3"/>
      <c r="CU2760" s="3"/>
      <c r="CV2760" s="3"/>
      <c r="CW2760" s="3"/>
      <c r="CX2760" s="3"/>
      <c r="CY2760" s="3"/>
      <c r="CZ2760" s="3"/>
      <c r="DA2760" s="3"/>
      <c r="DB2760" s="3"/>
      <c r="DC2760" s="3"/>
      <c r="DD2760" s="3"/>
      <c r="DE2760" s="3"/>
      <c r="DF2760" s="3"/>
      <c r="DG2760" s="3"/>
      <c r="DH2760" s="3"/>
      <c r="DI2760" s="3"/>
      <c r="DJ2760" s="3"/>
      <c r="DK2760" s="3"/>
      <c r="DL2760" s="3"/>
      <c r="DM2760" s="3"/>
      <c r="DN2760" s="3"/>
      <c r="DO2760" s="3"/>
      <c r="DP2760" s="3"/>
      <c r="DQ2760" s="3"/>
      <c r="DR2760" s="3"/>
      <c r="DS2760" s="3"/>
      <c r="DT2760" s="3"/>
      <c r="DU2760" s="3"/>
      <c r="DV2760" s="3"/>
      <c r="DW2760" s="3"/>
      <c r="DX2760" s="3"/>
      <c r="DY2760" s="3"/>
      <c r="DZ2760" s="3"/>
      <c r="EA2760" s="3"/>
      <c r="EB2760" s="3"/>
      <c r="EC2760" s="3"/>
      <c r="ED2760" s="3"/>
      <c r="EE2760" s="3"/>
      <c r="EF2760" s="3"/>
      <c r="EG2760" s="3"/>
      <c r="EH2760" s="3"/>
      <c r="EI2760" s="3"/>
      <c r="EJ2760" s="3"/>
      <c r="EK2760" s="3"/>
      <c r="EL2760" s="3"/>
      <c r="EM2760" s="3"/>
      <c r="EN2760" s="3"/>
    </row>
    <row r="2761" spans="1:144" x14ac:dyDescent="0.2">
      <c r="A2761" s="138"/>
      <c r="B2761" s="3"/>
      <c r="C2761" s="40"/>
      <c r="D2761" s="39"/>
      <c r="E2761" s="45"/>
      <c r="F2761" s="57"/>
      <c r="G2761" s="57"/>
      <c r="H2761" s="3"/>
      <c r="I2761" s="46"/>
      <c r="J2761" s="3"/>
      <c r="K2761" s="40"/>
      <c r="L2761" s="2"/>
      <c r="M2761" s="42"/>
      <c r="N2761" s="4"/>
      <c r="O2761" s="4"/>
      <c r="P2761" s="4"/>
      <c r="Q2761" s="4"/>
      <c r="R2761" s="5"/>
      <c r="S2761" s="3"/>
      <c r="T2761" s="4"/>
      <c r="U2761" s="5"/>
      <c r="V2761" s="5"/>
      <c r="W2761" s="5"/>
      <c r="X2761" s="4"/>
      <c r="Y2761" s="6"/>
      <c r="Z2761" s="4"/>
      <c r="AA2761" s="4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  <c r="BI2761" s="3"/>
      <c r="BJ2761" s="3"/>
      <c r="BK2761" s="3"/>
      <c r="BL2761" s="3"/>
      <c r="BM2761" s="3"/>
      <c r="BN2761" s="3"/>
      <c r="BO2761" s="3"/>
      <c r="BP2761" s="3"/>
      <c r="BQ2761" s="3"/>
      <c r="BR2761" s="3"/>
      <c r="BS2761" s="3"/>
      <c r="BT2761" s="3"/>
      <c r="BU2761" s="3"/>
      <c r="BV2761" s="3"/>
      <c r="BW2761" s="3"/>
      <c r="BX2761" s="3"/>
      <c r="BY2761" s="3"/>
      <c r="BZ2761" s="3"/>
      <c r="CA2761" s="3"/>
      <c r="CB2761" s="3"/>
      <c r="CC2761" s="3"/>
      <c r="CD2761" s="3"/>
      <c r="CE2761" s="3"/>
      <c r="CF2761" s="3"/>
      <c r="CG2761" s="3"/>
      <c r="CH2761" s="3"/>
      <c r="CI2761" s="3"/>
      <c r="CJ2761" s="3"/>
      <c r="CK2761" s="3"/>
      <c r="CL2761" s="3"/>
      <c r="CM2761" s="3"/>
      <c r="CN2761" s="3"/>
      <c r="CO2761" s="3"/>
      <c r="CP2761" s="3"/>
      <c r="CQ2761" s="3"/>
      <c r="CR2761" s="3"/>
      <c r="CS2761" s="3"/>
      <c r="CT2761" s="3"/>
      <c r="CU2761" s="3"/>
      <c r="CV2761" s="3"/>
      <c r="CW2761" s="3"/>
      <c r="CX2761" s="3"/>
      <c r="CY2761" s="3"/>
      <c r="CZ2761" s="3"/>
      <c r="DA2761" s="3"/>
      <c r="DB2761" s="3"/>
      <c r="DC2761" s="3"/>
      <c r="DD2761" s="3"/>
      <c r="DE2761" s="3"/>
      <c r="DF2761" s="3"/>
      <c r="DG2761" s="3"/>
      <c r="DH2761" s="3"/>
      <c r="DI2761" s="3"/>
      <c r="DJ2761" s="3"/>
      <c r="DK2761" s="3"/>
      <c r="DL2761" s="3"/>
      <c r="DM2761" s="3"/>
      <c r="DN2761" s="3"/>
      <c r="DO2761" s="3"/>
      <c r="DP2761" s="3"/>
      <c r="DQ2761" s="3"/>
      <c r="DR2761" s="3"/>
      <c r="DS2761" s="3"/>
      <c r="DT2761" s="3"/>
      <c r="DU2761" s="3"/>
      <c r="DV2761" s="3"/>
      <c r="DW2761" s="3"/>
      <c r="DX2761" s="3"/>
      <c r="DY2761" s="3"/>
      <c r="DZ2761" s="3"/>
      <c r="EA2761" s="3"/>
      <c r="EB2761" s="3"/>
      <c r="EC2761" s="3"/>
      <c r="ED2761" s="3"/>
      <c r="EE2761" s="3"/>
      <c r="EF2761" s="3"/>
      <c r="EG2761" s="3"/>
      <c r="EH2761" s="3"/>
      <c r="EI2761" s="3"/>
      <c r="EJ2761" s="3"/>
      <c r="EK2761" s="3"/>
      <c r="EL2761" s="3"/>
      <c r="EM2761" s="3"/>
      <c r="EN2761" s="3"/>
    </row>
    <row r="2762" spans="1:144" x14ac:dyDescent="0.2">
      <c r="A2762" s="138"/>
      <c r="B2762" s="3"/>
      <c r="C2762" s="40"/>
      <c r="D2762" s="39"/>
      <c r="E2762" s="45"/>
      <c r="F2762" s="57"/>
      <c r="G2762" s="57"/>
      <c r="H2762" s="3"/>
      <c r="I2762" s="46"/>
      <c r="J2762" s="3"/>
      <c r="K2762" s="40"/>
      <c r="L2762" s="2"/>
      <c r="M2762" s="42"/>
      <c r="N2762" s="4"/>
      <c r="O2762" s="4"/>
      <c r="P2762" s="4"/>
      <c r="Q2762" s="4"/>
      <c r="R2762" s="5"/>
      <c r="S2762" s="3"/>
      <c r="T2762" s="4"/>
      <c r="U2762" s="5"/>
      <c r="V2762" s="5"/>
      <c r="W2762" s="5"/>
      <c r="X2762" s="4"/>
      <c r="Y2762" s="6"/>
      <c r="Z2762" s="4"/>
      <c r="AA2762" s="4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  <c r="BY2762" s="3"/>
      <c r="BZ2762" s="3"/>
      <c r="CA2762" s="3"/>
      <c r="CB2762" s="3"/>
      <c r="CC2762" s="3"/>
      <c r="CD2762" s="3"/>
      <c r="CE2762" s="3"/>
      <c r="CF2762" s="3"/>
      <c r="CG2762" s="3"/>
      <c r="CH2762" s="3"/>
      <c r="CI2762" s="3"/>
      <c r="CJ2762" s="3"/>
      <c r="CK2762" s="3"/>
      <c r="CL2762" s="3"/>
      <c r="CM2762" s="3"/>
      <c r="CN2762" s="3"/>
      <c r="CO2762" s="3"/>
      <c r="CP2762" s="3"/>
      <c r="CQ2762" s="3"/>
      <c r="CR2762" s="3"/>
      <c r="CS2762" s="3"/>
      <c r="CT2762" s="3"/>
      <c r="CU2762" s="3"/>
      <c r="CV2762" s="3"/>
      <c r="CW2762" s="3"/>
      <c r="CX2762" s="3"/>
      <c r="CY2762" s="3"/>
      <c r="CZ2762" s="3"/>
      <c r="DA2762" s="3"/>
      <c r="DB2762" s="3"/>
      <c r="DC2762" s="3"/>
      <c r="DD2762" s="3"/>
      <c r="DE2762" s="3"/>
      <c r="DF2762" s="3"/>
      <c r="DG2762" s="3"/>
      <c r="DH2762" s="3"/>
      <c r="DI2762" s="3"/>
      <c r="DJ2762" s="3"/>
      <c r="DK2762" s="3"/>
      <c r="DL2762" s="3"/>
      <c r="DM2762" s="3"/>
      <c r="DN2762" s="3"/>
      <c r="DO2762" s="3"/>
      <c r="DP2762" s="3"/>
      <c r="DQ2762" s="3"/>
      <c r="DR2762" s="3"/>
      <c r="DS2762" s="3"/>
      <c r="DT2762" s="3"/>
      <c r="DU2762" s="3"/>
      <c r="DV2762" s="3"/>
      <c r="DW2762" s="3"/>
      <c r="DX2762" s="3"/>
      <c r="DY2762" s="3"/>
      <c r="DZ2762" s="3"/>
      <c r="EA2762" s="3"/>
      <c r="EB2762" s="3"/>
      <c r="EC2762" s="3"/>
      <c r="ED2762" s="3"/>
      <c r="EE2762" s="3"/>
      <c r="EF2762" s="3"/>
      <c r="EG2762" s="3"/>
      <c r="EH2762" s="3"/>
      <c r="EI2762" s="3"/>
      <c r="EJ2762" s="3"/>
      <c r="EK2762" s="3"/>
      <c r="EL2762" s="3"/>
      <c r="EM2762" s="3"/>
      <c r="EN2762" s="3"/>
    </row>
    <row r="2763" spans="1:144" x14ac:dyDescent="0.2">
      <c r="A2763" s="138"/>
      <c r="B2763" s="3"/>
      <c r="C2763" s="40"/>
      <c r="D2763" s="39"/>
      <c r="E2763" s="45"/>
      <c r="F2763" s="57"/>
      <c r="G2763" s="57"/>
      <c r="H2763" s="3"/>
      <c r="I2763" s="46"/>
      <c r="J2763" s="3"/>
      <c r="K2763" s="40"/>
      <c r="L2763" s="2"/>
      <c r="M2763" s="42"/>
      <c r="N2763" s="4"/>
      <c r="O2763" s="4"/>
      <c r="P2763" s="4"/>
      <c r="Q2763" s="4"/>
      <c r="R2763" s="5"/>
      <c r="S2763" s="3"/>
      <c r="T2763" s="4"/>
      <c r="U2763" s="5"/>
      <c r="V2763" s="5"/>
      <c r="W2763" s="5"/>
      <c r="X2763" s="4"/>
      <c r="Y2763" s="6"/>
      <c r="Z2763" s="4"/>
      <c r="AA2763" s="4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/>
      <c r="BO2763" s="3"/>
      <c r="BP2763" s="3"/>
      <c r="BQ2763" s="3"/>
      <c r="BR2763" s="3"/>
      <c r="BS2763" s="3"/>
      <c r="BT2763" s="3"/>
      <c r="BU2763" s="3"/>
      <c r="BV2763" s="3"/>
      <c r="BW2763" s="3"/>
      <c r="BX2763" s="3"/>
      <c r="BY2763" s="3"/>
      <c r="BZ2763" s="3"/>
      <c r="CA2763" s="3"/>
      <c r="CB2763" s="3"/>
      <c r="CC2763" s="3"/>
      <c r="CD2763" s="3"/>
      <c r="CE2763" s="3"/>
      <c r="CF2763" s="3"/>
      <c r="CG2763" s="3"/>
      <c r="CH2763" s="3"/>
      <c r="CI2763" s="3"/>
      <c r="CJ2763" s="3"/>
      <c r="CK2763" s="3"/>
      <c r="CL2763" s="3"/>
      <c r="CM2763" s="3"/>
      <c r="CN2763" s="3"/>
      <c r="CO2763" s="3"/>
      <c r="CP2763" s="3"/>
      <c r="CQ2763" s="3"/>
      <c r="CR2763" s="3"/>
      <c r="CS2763" s="3"/>
      <c r="CT2763" s="3"/>
      <c r="CU2763" s="3"/>
      <c r="CV2763" s="3"/>
      <c r="CW2763" s="3"/>
      <c r="CX2763" s="3"/>
      <c r="CY2763" s="3"/>
      <c r="CZ2763" s="3"/>
      <c r="DA2763" s="3"/>
      <c r="DB2763" s="3"/>
      <c r="DC2763" s="3"/>
      <c r="DD2763" s="3"/>
      <c r="DE2763" s="3"/>
      <c r="DF2763" s="3"/>
      <c r="DG2763" s="3"/>
      <c r="DH2763" s="3"/>
      <c r="DI2763" s="3"/>
      <c r="DJ2763" s="3"/>
      <c r="DK2763" s="3"/>
      <c r="DL2763" s="3"/>
      <c r="DM2763" s="3"/>
      <c r="DN2763" s="3"/>
      <c r="DO2763" s="3"/>
      <c r="DP2763" s="3"/>
      <c r="DQ2763" s="3"/>
      <c r="DR2763" s="3"/>
      <c r="DS2763" s="3"/>
      <c r="DT2763" s="3"/>
      <c r="DU2763" s="3"/>
      <c r="DV2763" s="3"/>
      <c r="DW2763" s="3"/>
      <c r="DX2763" s="3"/>
      <c r="DY2763" s="3"/>
      <c r="DZ2763" s="3"/>
      <c r="EA2763" s="3"/>
      <c r="EB2763" s="3"/>
      <c r="EC2763" s="3"/>
      <c r="ED2763" s="3"/>
      <c r="EE2763" s="3"/>
      <c r="EF2763" s="3"/>
      <c r="EG2763" s="3"/>
      <c r="EH2763" s="3"/>
      <c r="EI2763" s="3"/>
      <c r="EJ2763" s="3"/>
      <c r="EK2763" s="3"/>
      <c r="EL2763" s="3"/>
      <c r="EM2763" s="3"/>
      <c r="EN2763" s="3"/>
    </row>
    <row r="2764" spans="1:144" x14ac:dyDescent="0.2">
      <c r="A2764" s="138"/>
      <c r="B2764" s="3"/>
      <c r="C2764" s="40"/>
      <c r="D2764" s="39"/>
      <c r="E2764" s="45"/>
      <c r="F2764" s="57"/>
      <c r="G2764" s="57"/>
      <c r="H2764" s="3"/>
      <c r="I2764" s="46"/>
      <c r="J2764" s="3"/>
      <c r="K2764" s="40"/>
      <c r="L2764" s="2"/>
      <c r="M2764" s="42"/>
      <c r="N2764" s="4"/>
      <c r="O2764" s="4"/>
      <c r="P2764" s="4"/>
      <c r="Q2764" s="4"/>
      <c r="R2764" s="5"/>
      <c r="S2764" s="3"/>
      <c r="T2764" s="4"/>
      <c r="U2764" s="5"/>
      <c r="V2764" s="5"/>
      <c r="W2764" s="5"/>
      <c r="X2764" s="4"/>
      <c r="Y2764" s="6"/>
      <c r="Z2764" s="4"/>
      <c r="AA2764" s="4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/>
      <c r="BO2764" s="3"/>
      <c r="BP2764" s="3"/>
      <c r="BQ2764" s="3"/>
      <c r="BR2764" s="3"/>
      <c r="BS2764" s="3"/>
      <c r="BT2764" s="3"/>
      <c r="BU2764" s="3"/>
      <c r="BV2764" s="3"/>
      <c r="BW2764" s="3"/>
      <c r="BX2764" s="3"/>
      <c r="BY2764" s="3"/>
      <c r="BZ2764" s="3"/>
      <c r="CA2764" s="3"/>
      <c r="CB2764" s="3"/>
      <c r="CC2764" s="3"/>
      <c r="CD2764" s="3"/>
      <c r="CE2764" s="3"/>
      <c r="CF2764" s="3"/>
      <c r="CG2764" s="3"/>
      <c r="CH2764" s="3"/>
      <c r="CI2764" s="3"/>
      <c r="CJ2764" s="3"/>
      <c r="CK2764" s="3"/>
      <c r="CL2764" s="3"/>
      <c r="CM2764" s="3"/>
      <c r="CN2764" s="3"/>
      <c r="CO2764" s="3"/>
      <c r="CP2764" s="3"/>
      <c r="CQ2764" s="3"/>
      <c r="CR2764" s="3"/>
      <c r="CS2764" s="3"/>
      <c r="CT2764" s="3"/>
      <c r="CU2764" s="3"/>
      <c r="CV2764" s="3"/>
      <c r="CW2764" s="3"/>
      <c r="CX2764" s="3"/>
      <c r="CY2764" s="3"/>
      <c r="CZ2764" s="3"/>
      <c r="DA2764" s="3"/>
      <c r="DB2764" s="3"/>
      <c r="DC2764" s="3"/>
      <c r="DD2764" s="3"/>
      <c r="DE2764" s="3"/>
      <c r="DF2764" s="3"/>
      <c r="DG2764" s="3"/>
      <c r="DH2764" s="3"/>
      <c r="DI2764" s="3"/>
      <c r="DJ2764" s="3"/>
      <c r="DK2764" s="3"/>
      <c r="DL2764" s="3"/>
      <c r="DM2764" s="3"/>
      <c r="DN2764" s="3"/>
      <c r="DO2764" s="3"/>
      <c r="DP2764" s="3"/>
      <c r="DQ2764" s="3"/>
      <c r="DR2764" s="3"/>
      <c r="DS2764" s="3"/>
      <c r="DT2764" s="3"/>
      <c r="DU2764" s="3"/>
      <c r="DV2764" s="3"/>
      <c r="DW2764" s="3"/>
      <c r="DX2764" s="3"/>
      <c r="DY2764" s="3"/>
      <c r="DZ2764" s="3"/>
      <c r="EA2764" s="3"/>
      <c r="EB2764" s="3"/>
      <c r="EC2764" s="3"/>
      <c r="ED2764" s="3"/>
      <c r="EE2764" s="3"/>
      <c r="EF2764" s="3"/>
      <c r="EG2764" s="3"/>
      <c r="EH2764" s="3"/>
      <c r="EI2764" s="3"/>
      <c r="EJ2764" s="3"/>
      <c r="EK2764" s="3"/>
      <c r="EL2764" s="3"/>
      <c r="EM2764" s="3"/>
      <c r="EN2764" s="3"/>
    </row>
    <row r="2765" spans="1:144" x14ac:dyDescent="0.2">
      <c r="A2765" s="138"/>
      <c r="B2765" s="3"/>
      <c r="C2765" s="40"/>
      <c r="D2765" s="39"/>
      <c r="E2765" s="45"/>
      <c r="F2765" s="57"/>
      <c r="G2765" s="57"/>
      <c r="H2765" s="3"/>
      <c r="I2765" s="46"/>
      <c r="J2765" s="3"/>
      <c r="K2765" s="40"/>
      <c r="L2765" s="2"/>
      <c r="M2765" s="42"/>
      <c r="N2765" s="4"/>
      <c r="O2765" s="4"/>
      <c r="P2765" s="4"/>
      <c r="Q2765" s="4"/>
      <c r="R2765" s="5"/>
      <c r="S2765" s="3"/>
      <c r="T2765" s="4"/>
      <c r="U2765" s="5"/>
      <c r="V2765" s="5"/>
      <c r="W2765" s="5"/>
      <c r="X2765" s="4"/>
      <c r="Y2765" s="6"/>
      <c r="Z2765" s="4"/>
      <c r="AA2765" s="4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3"/>
      <c r="BH2765" s="3"/>
      <c r="BI2765" s="3"/>
      <c r="BJ2765" s="3"/>
      <c r="BK2765" s="3"/>
      <c r="BL2765" s="3"/>
      <c r="BM2765" s="3"/>
      <c r="BN2765" s="3"/>
      <c r="BO2765" s="3"/>
      <c r="BP2765" s="3"/>
      <c r="BQ2765" s="3"/>
      <c r="BR2765" s="3"/>
      <c r="BS2765" s="3"/>
      <c r="BT2765" s="3"/>
      <c r="BU2765" s="3"/>
      <c r="BV2765" s="3"/>
      <c r="BW2765" s="3"/>
      <c r="BX2765" s="3"/>
      <c r="BY2765" s="3"/>
      <c r="BZ2765" s="3"/>
      <c r="CA2765" s="3"/>
      <c r="CB2765" s="3"/>
      <c r="CC2765" s="3"/>
      <c r="CD2765" s="3"/>
      <c r="CE2765" s="3"/>
      <c r="CF2765" s="3"/>
      <c r="CG2765" s="3"/>
      <c r="CH2765" s="3"/>
      <c r="CI2765" s="3"/>
      <c r="CJ2765" s="3"/>
      <c r="CK2765" s="3"/>
      <c r="CL2765" s="3"/>
      <c r="CM2765" s="3"/>
      <c r="CN2765" s="3"/>
      <c r="CO2765" s="3"/>
      <c r="CP2765" s="3"/>
      <c r="CQ2765" s="3"/>
      <c r="CR2765" s="3"/>
      <c r="CS2765" s="3"/>
      <c r="CT2765" s="3"/>
      <c r="CU2765" s="3"/>
      <c r="CV2765" s="3"/>
      <c r="CW2765" s="3"/>
      <c r="CX2765" s="3"/>
      <c r="CY2765" s="3"/>
      <c r="CZ2765" s="3"/>
      <c r="DA2765" s="3"/>
      <c r="DB2765" s="3"/>
      <c r="DC2765" s="3"/>
      <c r="DD2765" s="3"/>
      <c r="DE2765" s="3"/>
      <c r="DF2765" s="3"/>
      <c r="DG2765" s="3"/>
      <c r="DH2765" s="3"/>
      <c r="DI2765" s="3"/>
      <c r="DJ2765" s="3"/>
      <c r="DK2765" s="3"/>
      <c r="DL2765" s="3"/>
      <c r="DM2765" s="3"/>
      <c r="DN2765" s="3"/>
      <c r="DO2765" s="3"/>
      <c r="DP2765" s="3"/>
      <c r="DQ2765" s="3"/>
      <c r="DR2765" s="3"/>
      <c r="DS2765" s="3"/>
      <c r="DT2765" s="3"/>
      <c r="DU2765" s="3"/>
      <c r="DV2765" s="3"/>
      <c r="DW2765" s="3"/>
      <c r="DX2765" s="3"/>
      <c r="DY2765" s="3"/>
      <c r="DZ2765" s="3"/>
      <c r="EA2765" s="3"/>
      <c r="EB2765" s="3"/>
      <c r="EC2765" s="3"/>
      <c r="ED2765" s="3"/>
      <c r="EE2765" s="3"/>
      <c r="EF2765" s="3"/>
      <c r="EG2765" s="3"/>
      <c r="EH2765" s="3"/>
      <c r="EI2765" s="3"/>
      <c r="EJ2765" s="3"/>
      <c r="EK2765" s="3"/>
      <c r="EL2765" s="3"/>
      <c r="EM2765" s="3"/>
      <c r="EN2765" s="3"/>
    </row>
    <row r="2766" spans="1:144" x14ac:dyDescent="0.2">
      <c r="A2766" s="138"/>
      <c r="B2766" s="3"/>
      <c r="C2766" s="40"/>
      <c r="D2766" s="39"/>
      <c r="E2766" s="45"/>
      <c r="F2766" s="57"/>
      <c r="G2766" s="57"/>
      <c r="H2766" s="3"/>
      <c r="I2766" s="46"/>
      <c r="J2766" s="3"/>
      <c r="K2766" s="40"/>
      <c r="L2766" s="2"/>
      <c r="M2766" s="42"/>
      <c r="N2766" s="4"/>
      <c r="O2766" s="4"/>
      <c r="P2766" s="4"/>
      <c r="Q2766" s="4"/>
      <c r="R2766" s="5"/>
      <c r="S2766" s="3"/>
      <c r="T2766" s="4"/>
      <c r="U2766" s="5"/>
      <c r="V2766" s="5"/>
      <c r="W2766" s="5"/>
      <c r="X2766" s="4"/>
      <c r="Y2766" s="6"/>
      <c r="Z2766" s="4"/>
      <c r="AA2766" s="4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  <c r="BY2766" s="3"/>
      <c r="BZ2766" s="3"/>
      <c r="CA2766" s="3"/>
      <c r="CB2766" s="3"/>
      <c r="CC2766" s="3"/>
      <c r="CD2766" s="3"/>
      <c r="CE2766" s="3"/>
      <c r="CF2766" s="3"/>
      <c r="CG2766" s="3"/>
      <c r="CH2766" s="3"/>
      <c r="CI2766" s="3"/>
      <c r="CJ2766" s="3"/>
      <c r="CK2766" s="3"/>
      <c r="CL2766" s="3"/>
      <c r="CM2766" s="3"/>
      <c r="CN2766" s="3"/>
      <c r="CO2766" s="3"/>
      <c r="CP2766" s="3"/>
      <c r="CQ2766" s="3"/>
      <c r="CR2766" s="3"/>
      <c r="CS2766" s="3"/>
      <c r="CT2766" s="3"/>
      <c r="CU2766" s="3"/>
      <c r="CV2766" s="3"/>
      <c r="CW2766" s="3"/>
      <c r="CX2766" s="3"/>
      <c r="CY2766" s="3"/>
      <c r="CZ2766" s="3"/>
      <c r="DA2766" s="3"/>
      <c r="DB2766" s="3"/>
      <c r="DC2766" s="3"/>
      <c r="DD2766" s="3"/>
      <c r="DE2766" s="3"/>
      <c r="DF2766" s="3"/>
      <c r="DG2766" s="3"/>
      <c r="DH2766" s="3"/>
      <c r="DI2766" s="3"/>
      <c r="DJ2766" s="3"/>
      <c r="DK2766" s="3"/>
      <c r="DL2766" s="3"/>
      <c r="DM2766" s="3"/>
      <c r="DN2766" s="3"/>
      <c r="DO2766" s="3"/>
      <c r="DP2766" s="3"/>
      <c r="DQ2766" s="3"/>
      <c r="DR2766" s="3"/>
      <c r="DS2766" s="3"/>
      <c r="DT2766" s="3"/>
      <c r="DU2766" s="3"/>
      <c r="DV2766" s="3"/>
      <c r="DW2766" s="3"/>
      <c r="DX2766" s="3"/>
      <c r="DY2766" s="3"/>
      <c r="DZ2766" s="3"/>
      <c r="EA2766" s="3"/>
      <c r="EB2766" s="3"/>
      <c r="EC2766" s="3"/>
      <c r="ED2766" s="3"/>
      <c r="EE2766" s="3"/>
      <c r="EF2766" s="3"/>
      <c r="EG2766" s="3"/>
      <c r="EH2766" s="3"/>
      <c r="EI2766" s="3"/>
      <c r="EJ2766" s="3"/>
      <c r="EK2766" s="3"/>
      <c r="EL2766" s="3"/>
      <c r="EM2766" s="3"/>
      <c r="EN2766" s="3"/>
    </row>
    <row r="2767" spans="1:144" x14ac:dyDescent="0.2">
      <c r="A2767" s="138"/>
      <c r="B2767" s="3"/>
      <c r="C2767" s="40"/>
      <c r="D2767" s="39"/>
      <c r="E2767" s="45"/>
      <c r="F2767" s="57"/>
      <c r="G2767" s="57"/>
      <c r="H2767" s="3"/>
      <c r="I2767" s="46"/>
      <c r="J2767" s="3"/>
      <c r="K2767" s="40"/>
      <c r="L2767" s="2"/>
      <c r="M2767" s="42"/>
      <c r="N2767" s="4"/>
      <c r="O2767" s="4"/>
      <c r="P2767" s="4"/>
      <c r="Q2767" s="4"/>
      <c r="R2767" s="5"/>
      <c r="S2767" s="3"/>
      <c r="T2767" s="4"/>
      <c r="U2767" s="5"/>
      <c r="V2767" s="5"/>
      <c r="W2767" s="5"/>
      <c r="X2767" s="4"/>
      <c r="Y2767" s="6"/>
      <c r="Z2767" s="4"/>
      <c r="AA2767" s="4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  <c r="BI2767" s="3"/>
      <c r="BJ2767" s="3"/>
      <c r="BK2767" s="3"/>
      <c r="BL2767" s="3"/>
      <c r="BM2767" s="3"/>
      <c r="BN2767" s="3"/>
      <c r="BO2767" s="3"/>
      <c r="BP2767" s="3"/>
      <c r="BQ2767" s="3"/>
      <c r="BR2767" s="3"/>
      <c r="BS2767" s="3"/>
      <c r="BT2767" s="3"/>
      <c r="BU2767" s="3"/>
      <c r="BV2767" s="3"/>
      <c r="BW2767" s="3"/>
      <c r="BX2767" s="3"/>
      <c r="BY2767" s="3"/>
      <c r="BZ2767" s="3"/>
      <c r="CA2767" s="3"/>
      <c r="CB2767" s="3"/>
      <c r="CC2767" s="3"/>
      <c r="CD2767" s="3"/>
      <c r="CE2767" s="3"/>
      <c r="CF2767" s="3"/>
      <c r="CG2767" s="3"/>
      <c r="CH2767" s="3"/>
      <c r="CI2767" s="3"/>
      <c r="CJ2767" s="3"/>
      <c r="CK2767" s="3"/>
      <c r="CL2767" s="3"/>
      <c r="CM2767" s="3"/>
      <c r="CN2767" s="3"/>
      <c r="CO2767" s="3"/>
      <c r="CP2767" s="3"/>
      <c r="CQ2767" s="3"/>
      <c r="CR2767" s="3"/>
      <c r="CS2767" s="3"/>
      <c r="CT2767" s="3"/>
      <c r="CU2767" s="3"/>
      <c r="CV2767" s="3"/>
      <c r="CW2767" s="3"/>
      <c r="CX2767" s="3"/>
      <c r="CY2767" s="3"/>
      <c r="CZ2767" s="3"/>
      <c r="DA2767" s="3"/>
      <c r="DB2767" s="3"/>
      <c r="DC2767" s="3"/>
      <c r="DD2767" s="3"/>
      <c r="DE2767" s="3"/>
      <c r="DF2767" s="3"/>
      <c r="DG2767" s="3"/>
      <c r="DH2767" s="3"/>
      <c r="DI2767" s="3"/>
      <c r="DJ2767" s="3"/>
      <c r="DK2767" s="3"/>
      <c r="DL2767" s="3"/>
      <c r="DM2767" s="3"/>
      <c r="DN2767" s="3"/>
      <c r="DO2767" s="3"/>
      <c r="DP2767" s="3"/>
      <c r="DQ2767" s="3"/>
      <c r="DR2767" s="3"/>
      <c r="DS2767" s="3"/>
      <c r="DT2767" s="3"/>
      <c r="DU2767" s="3"/>
      <c r="DV2767" s="3"/>
      <c r="DW2767" s="3"/>
      <c r="DX2767" s="3"/>
      <c r="DY2767" s="3"/>
      <c r="DZ2767" s="3"/>
      <c r="EA2767" s="3"/>
      <c r="EB2767" s="3"/>
      <c r="EC2767" s="3"/>
      <c r="ED2767" s="3"/>
      <c r="EE2767" s="3"/>
      <c r="EF2767" s="3"/>
      <c r="EG2767" s="3"/>
      <c r="EH2767" s="3"/>
      <c r="EI2767" s="3"/>
      <c r="EJ2767" s="3"/>
      <c r="EK2767" s="3"/>
      <c r="EL2767" s="3"/>
      <c r="EM2767" s="3"/>
      <c r="EN2767" s="3"/>
    </row>
    <row r="2768" spans="1:144" x14ac:dyDescent="0.2">
      <c r="A2768" s="138"/>
      <c r="B2768" s="3"/>
      <c r="C2768" s="40"/>
      <c r="D2768" s="39"/>
      <c r="E2768" s="45"/>
      <c r="F2768" s="57"/>
      <c r="G2768" s="57"/>
      <c r="H2768" s="3"/>
      <c r="I2768" s="46"/>
      <c r="J2768" s="3"/>
      <c r="K2768" s="40"/>
      <c r="L2768" s="2"/>
      <c r="M2768" s="42"/>
      <c r="N2768" s="4"/>
      <c r="O2768" s="4"/>
      <c r="P2768" s="4"/>
      <c r="Q2768" s="4"/>
      <c r="R2768" s="5"/>
      <c r="S2768" s="3"/>
      <c r="T2768" s="4"/>
      <c r="U2768" s="5"/>
      <c r="V2768" s="5"/>
      <c r="W2768" s="5"/>
      <c r="X2768" s="4"/>
      <c r="Y2768" s="6"/>
      <c r="Z2768" s="4"/>
      <c r="AA2768" s="4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/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  <c r="BY2768" s="3"/>
      <c r="BZ2768" s="3"/>
      <c r="CA2768" s="3"/>
      <c r="CB2768" s="3"/>
      <c r="CC2768" s="3"/>
      <c r="CD2768" s="3"/>
      <c r="CE2768" s="3"/>
      <c r="CF2768" s="3"/>
      <c r="CG2768" s="3"/>
      <c r="CH2768" s="3"/>
      <c r="CI2768" s="3"/>
      <c r="CJ2768" s="3"/>
      <c r="CK2768" s="3"/>
      <c r="CL2768" s="3"/>
      <c r="CM2768" s="3"/>
      <c r="CN2768" s="3"/>
      <c r="CO2768" s="3"/>
      <c r="CP2768" s="3"/>
      <c r="CQ2768" s="3"/>
      <c r="CR2768" s="3"/>
      <c r="CS2768" s="3"/>
      <c r="CT2768" s="3"/>
      <c r="CU2768" s="3"/>
      <c r="CV2768" s="3"/>
      <c r="CW2768" s="3"/>
      <c r="CX2768" s="3"/>
      <c r="CY2768" s="3"/>
      <c r="CZ2768" s="3"/>
      <c r="DA2768" s="3"/>
      <c r="DB2768" s="3"/>
      <c r="DC2768" s="3"/>
      <c r="DD2768" s="3"/>
      <c r="DE2768" s="3"/>
      <c r="DF2768" s="3"/>
      <c r="DG2768" s="3"/>
      <c r="DH2768" s="3"/>
      <c r="DI2768" s="3"/>
      <c r="DJ2768" s="3"/>
      <c r="DK2768" s="3"/>
      <c r="DL2768" s="3"/>
      <c r="DM2768" s="3"/>
      <c r="DN2768" s="3"/>
      <c r="DO2768" s="3"/>
      <c r="DP2768" s="3"/>
      <c r="DQ2768" s="3"/>
      <c r="DR2768" s="3"/>
      <c r="DS2768" s="3"/>
      <c r="DT2768" s="3"/>
      <c r="DU2768" s="3"/>
      <c r="DV2768" s="3"/>
      <c r="DW2768" s="3"/>
      <c r="DX2768" s="3"/>
      <c r="DY2768" s="3"/>
      <c r="DZ2768" s="3"/>
      <c r="EA2768" s="3"/>
      <c r="EB2768" s="3"/>
      <c r="EC2768" s="3"/>
      <c r="ED2768" s="3"/>
      <c r="EE2768" s="3"/>
      <c r="EF2768" s="3"/>
      <c r="EG2768" s="3"/>
      <c r="EH2768" s="3"/>
      <c r="EI2768" s="3"/>
      <c r="EJ2768" s="3"/>
      <c r="EK2768" s="3"/>
      <c r="EL2768" s="3"/>
      <c r="EM2768" s="3"/>
      <c r="EN2768" s="3"/>
    </row>
    <row r="2769" spans="1:144" x14ac:dyDescent="0.2">
      <c r="A2769" s="138"/>
      <c r="B2769" s="3"/>
      <c r="C2769" s="40"/>
      <c r="D2769" s="39"/>
      <c r="E2769" s="45"/>
      <c r="F2769" s="57"/>
      <c r="G2769" s="57"/>
      <c r="H2769" s="3"/>
      <c r="I2769" s="46"/>
      <c r="J2769" s="3"/>
      <c r="K2769" s="40"/>
      <c r="L2769" s="2"/>
      <c r="M2769" s="42"/>
      <c r="N2769" s="4"/>
      <c r="O2769" s="4"/>
      <c r="P2769" s="4"/>
      <c r="Q2769" s="4"/>
      <c r="R2769" s="5"/>
      <c r="S2769" s="3"/>
      <c r="T2769" s="4"/>
      <c r="U2769" s="5"/>
      <c r="V2769" s="5"/>
      <c r="W2769" s="5"/>
      <c r="X2769" s="4"/>
      <c r="Y2769" s="6"/>
      <c r="Z2769" s="4"/>
      <c r="AA2769" s="4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3"/>
      <c r="BI2769" s="3"/>
      <c r="BJ2769" s="3"/>
      <c r="BK2769" s="3"/>
      <c r="BL2769" s="3"/>
      <c r="BM2769" s="3"/>
      <c r="BN2769" s="3"/>
      <c r="BO2769" s="3"/>
      <c r="BP2769" s="3"/>
      <c r="BQ2769" s="3"/>
      <c r="BR2769" s="3"/>
      <c r="BS2769" s="3"/>
      <c r="BT2769" s="3"/>
      <c r="BU2769" s="3"/>
      <c r="BV2769" s="3"/>
      <c r="BW2769" s="3"/>
      <c r="BX2769" s="3"/>
      <c r="BY2769" s="3"/>
      <c r="BZ2769" s="3"/>
      <c r="CA2769" s="3"/>
      <c r="CB2769" s="3"/>
      <c r="CC2769" s="3"/>
      <c r="CD2769" s="3"/>
      <c r="CE2769" s="3"/>
      <c r="CF2769" s="3"/>
      <c r="CG2769" s="3"/>
      <c r="CH2769" s="3"/>
      <c r="CI2769" s="3"/>
      <c r="CJ2769" s="3"/>
      <c r="CK2769" s="3"/>
      <c r="CL2769" s="3"/>
      <c r="CM2769" s="3"/>
      <c r="CN2769" s="3"/>
      <c r="CO2769" s="3"/>
      <c r="CP2769" s="3"/>
      <c r="CQ2769" s="3"/>
      <c r="CR2769" s="3"/>
      <c r="CS2769" s="3"/>
      <c r="CT2769" s="3"/>
      <c r="CU2769" s="3"/>
      <c r="CV2769" s="3"/>
      <c r="CW2769" s="3"/>
      <c r="CX2769" s="3"/>
      <c r="CY2769" s="3"/>
      <c r="CZ2769" s="3"/>
      <c r="DA2769" s="3"/>
      <c r="DB2769" s="3"/>
      <c r="DC2769" s="3"/>
      <c r="DD2769" s="3"/>
      <c r="DE2769" s="3"/>
      <c r="DF2769" s="3"/>
      <c r="DG2769" s="3"/>
      <c r="DH2769" s="3"/>
      <c r="DI2769" s="3"/>
      <c r="DJ2769" s="3"/>
      <c r="DK2769" s="3"/>
      <c r="DL2769" s="3"/>
      <c r="DM2769" s="3"/>
      <c r="DN2769" s="3"/>
      <c r="DO2769" s="3"/>
      <c r="DP2769" s="3"/>
      <c r="DQ2769" s="3"/>
      <c r="DR2769" s="3"/>
      <c r="DS2769" s="3"/>
      <c r="DT2769" s="3"/>
      <c r="DU2769" s="3"/>
      <c r="DV2769" s="3"/>
      <c r="DW2769" s="3"/>
      <c r="DX2769" s="3"/>
      <c r="DY2769" s="3"/>
      <c r="DZ2769" s="3"/>
      <c r="EA2769" s="3"/>
      <c r="EB2769" s="3"/>
      <c r="EC2769" s="3"/>
      <c r="ED2769" s="3"/>
      <c r="EE2769" s="3"/>
      <c r="EF2769" s="3"/>
      <c r="EG2769" s="3"/>
      <c r="EH2769" s="3"/>
      <c r="EI2769" s="3"/>
      <c r="EJ2769" s="3"/>
      <c r="EK2769" s="3"/>
      <c r="EL2769" s="3"/>
      <c r="EM2769" s="3"/>
      <c r="EN2769" s="3"/>
    </row>
    <row r="2770" spans="1:144" x14ac:dyDescent="0.2">
      <c r="A2770" s="138"/>
      <c r="B2770" s="3"/>
      <c r="C2770" s="40"/>
      <c r="D2770" s="39"/>
      <c r="E2770" s="45"/>
      <c r="F2770" s="57"/>
      <c r="G2770" s="57"/>
      <c r="H2770" s="3"/>
      <c r="I2770" s="46"/>
      <c r="J2770" s="3"/>
      <c r="K2770" s="40"/>
      <c r="L2770" s="2"/>
      <c r="M2770" s="42"/>
      <c r="N2770" s="4"/>
      <c r="O2770" s="4"/>
      <c r="P2770" s="4"/>
      <c r="Q2770" s="4"/>
      <c r="R2770" s="5"/>
      <c r="S2770" s="3"/>
      <c r="T2770" s="4"/>
      <c r="U2770" s="5"/>
      <c r="V2770" s="5"/>
      <c r="W2770" s="5"/>
      <c r="X2770" s="4"/>
      <c r="Y2770" s="6"/>
      <c r="Z2770" s="4"/>
      <c r="AA2770" s="4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  <c r="BI2770" s="3"/>
      <c r="BJ2770" s="3"/>
      <c r="BK2770" s="3"/>
      <c r="BL2770" s="3"/>
      <c r="BM2770" s="3"/>
      <c r="BN2770" s="3"/>
      <c r="BO2770" s="3"/>
      <c r="BP2770" s="3"/>
      <c r="BQ2770" s="3"/>
      <c r="BR2770" s="3"/>
      <c r="BS2770" s="3"/>
      <c r="BT2770" s="3"/>
      <c r="BU2770" s="3"/>
      <c r="BV2770" s="3"/>
      <c r="BW2770" s="3"/>
      <c r="BX2770" s="3"/>
      <c r="BY2770" s="3"/>
      <c r="BZ2770" s="3"/>
      <c r="CA2770" s="3"/>
      <c r="CB2770" s="3"/>
      <c r="CC2770" s="3"/>
      <c r="CD2770" s="3"/>
      <c r="CE2770" s="3"/>
      <c r="CF2770" s="3"/>
      <c r="CG2770" s="3"/>
      <c r="CH2770" s="3"/>
      <c r="CI2770" s="3"/>
      <c r="CJ2770" s="3"/>
      <c r="CK2770" s="3"/>
      <c r="CL2770" s="3"/>
      <c r="CM2770" s="3"/>
      <c r="CN2770" s="3"/>
      <c r="CO2770" s="3"/>
      <c r="CP2770" s="3"/>
      <c r="CQ2770" s="3"/>
      <c r="CR2770" s="3"/>
      <c r="CS2770" s="3"/>
      <c r="CT2770" s="3"/>
      <c r="CU2770" s="3"/>
      <c r="CV2770" s="3"/>
      <c r="CW2770" s="3"/>
      <c r="CX2770" s="3"/>
      <c r="CY2770" s="3"/>
      <c r="CZ2770" s="3"/>
      <c r="DA2770" s="3"/>
      <c r="DB2770" s="3"/>
      <c r="DC2770" s="3"/>
      <c r="DD2770" s="3"/>
      <c r="DE2770" s="3"/>
      <c r="DF2770" s="3"/>
      <c r="DG2770" s="3"/>
      <c r="DH2770" s="3"/>
      <c r="DI2770" s="3"/>
      <c r="DJ2770" s="3"/>
      <c r="DK2770" s="3"/>
      <c r="DL2770" s="3"/>
      <c r="DM2770" s="3"/>
      <c r="DN2770" s="3"/>
      <c r="DO2770" s="3"/>
      <c r="DP2770" s="3"/>
      <c r="DQ2770" s="3"/>
      <c r="DR2770" s="3"/>
      <c r="DS2770" s="3"/>
      <c r="DT2770" s="3"/>
      <c r="DU2770" s="3"/>
      <c r="DV2770" s="3"/>
      <c r="DW2770" s="3"/>
      <c r="DX2770" s="3"/>
      <c r="DY2770" s="3"/>
      <c r="DZ2770" s="3"/>
      <c r="EA2770" s="3"/>
      <c r="EB2770" s="3"/>
      <c r="EC2770" s="3"/>
      <c r="ED2770" s="3"/>
      <c r="EE2770" s="3"/>
      <c r="EF2770" s="3"/>
      <c r="EG2770" s="3"/>
      <c r="EH2770" s="3"/>
      <c r="EI2770" s="3"/>
      <c r="EJ2770" s="3"/>
      <c r="EK2770" s="3"/>
      <c r="EL2770" s="3"/>
      <c r="EM2770" s="3"/>
      <c r="EN2770" s="3"/>
    </row>
    <row r="2771" spans="1:144" x14ac:dyDescent="0.2">
      <c r="A2771" s="138"/>
      <c r="B2771" s="3"/>
      <c r="C2771" s="40"/>
      <c r="D2771" s="39"/>
      <c r="E2771" s="45"/>
      <c r="F2771" s="57"/>
      <c r="G2771" s="57"/>
      <c r="H2771" s="3"/>
      <c r="I2771" s="46"/>
      <c r="J2771" s="3"/>
      <c r="K2771" s="40"/>
      <c r="L2771" s="2"/>
      <c r="M2771" s="42"/>
      <c r="N2771" s="4"/>
      <c r="O2771" s="4"/>
      <c r="P2771" s="4"/>
      <c r="Q2771" s="4"/>
      <c r="R2771" s="5"/>
      <c r="S2771" s="3"/>
      <c r="T2771" s="4"/>
      <c r="U2771" s="5"/>
      <c r="V2771" s="5"/>
      <c r="W2771" s="5"/>
      <c r="X2771" s="4"/>
      <c r="Y2771" s="6"/>
      <c r="Z2771" s="4"/>
      <c r="AA2771" s="4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  <c r="BI2771" s="3"/>
      <c r="BJ2771" s="3"/>
      <c r="BK2771" s="3"/>
      <c r="BL2771" s="3"/>
      <c r="BM2771" s="3"/>
      <c r="BN2771" s="3"/>
      <c r="BO2771" s="3"/>
      <c r="BP2771" s="3"/>
      <c r="BQ2771" s="3"/>
      <c r="BR2771" s="3"/>
      <c r="BS2771" s="3"/>
      <c r="BT2771" s="3"/>
      <c r="BU2771" s="3"/>
      <c r="BV2771" s="3"/>
      <c r="BW2771" s="3"/>
      <c r="BX2771" s="3"/>
      <c r="BY2771" s="3"/>
      <c r="BZ2771" s="3"/>
      <c r="CA2771" s="3"/>
      <c r="CB2771" s="3"/>
      <c r="CC2771" s="3"/>
      <c r="CD2771" s="3"/>
      <c r="CE2771" s="3"/>
      <c r="CF2771" s="3"/>
      <c r="CG2771" s="3"/>
      <c r="CH2771" s="3"/>
      <c r="CI2771" s="3"/>
      <c r="CJ2771" s="3"/>
      <c r="CK2771" s="3"/>
      <c r="CL2771" s="3"/>
      <c r="CM2771" s="3"/>
      <c r="CN2771" s="3"/>
      <c r="CO2771" s="3"/>
      <c r="CP2771" s="3"/>
      <c r="CQ2771" s="3"/>
      <c r="CR2771" s="3"/>
      <c r="CS2771" s="3"/>
      <c r="CT2771" s="3"/>
      <c r="CU2771" s="3"/>
      <c r="CV2771" s="3"/>
      <c r="CW2771" s="3"/>
      <c r="CX2771" s="3"/>
      <c r="CY2771" s="3"/>
      <c r="CZ2771" s="3"/>
      <c r="DA2771" s="3"/>
      <c r="DB2771" s="3"/>
      <c r="DC2771" s="3"/>
      <c r="DD2771" s="3"/>
      <c r="DE2771" s="3"/>
      <c r="DF2771" s="3"/>
      <c r="DG2771" s="3"/>
      <c r="DH2771" s="3"/>
      <c r="DI2771" s="3"/>
      <c r="DJ2771" s="3"/>
      <c r="DK2771" s="3"/>
      <c r="DL2771" s="3"/>
      <c r="DM2771" s="3"/>
      <c r="DN2771" s="3"/>
      <c r="DO2771" s="3"/>
      <c r="DP2771" s="3"/>
      <c r="DQ2771" s="3"/>
      <c r="DR2771" s="3"/>
      <c r="DS2771" s="3"/>
      <c r="DT2771" s="3"/>
      <c r="DU2771" s="3"/>
      <c r="DV2771" s="3"/>
      <c r="DW2771" s="3"/>
      <c r="DX2771" s="3"/>
      <c r="DY2771" s="3"/>
      <c r="DZ2771" s="3"/>
      <c r="EA2771" s="3"/>
      <c r="EB2771" s="3"/>
      <c r="EC2771" s="3"/>
      <c r="ED2771" s="3"/>
      <c r="EE2771" s="3"/>
      <c r="EF2771" s="3"/>
      <c r="EG2771" s="3"/>
      <c r="EH2771" s="3"/>
      <c r="EI2771" s="3"/>
      <c r="EJ2771" s="3"/>
      <c r="EK2771" s="3"/>
      <c r="EL2771" s="3"/>
      <c r="EM2771" s="3"/>
      <c r="EN2771" s="3"/>
    </row>
    <row r="2772" spans="1:144" x14ac:dyDescent="0.2">
      <c r="A2772" s="138"/>
      <c r="B2772" s="3"/>
      <c r="C2772" s="40"/>
      <c r="D2772" s="39"/>
      <c r="E2772" s="45"/>
      <c r="F2772" s="57"/>
      <c r="G2772" s="57"/>
      <c r="H2772" s="3"/>
      <c r="I2772" s="46"/>
      <c r="J2772" s="3"/>
      <c r="K2772" s="40"/>
      <c r="L2772" s="2"/>
      <c r="M2772" s="42"/>
      <c r="N2772" s="4"/>
      <c r="O2772" s="4"/>
      <c r="P2772" s="4"/>
      <c r="Q2772" s="4"/>
      <c r="R2772" s="5"/>
      <c r="S2772" s="3"/>
      <c r="T2772" s="4"/>
      <c r="U2772" s="5"/>
      <c r="V2772" s="5"/>
      <c r="W2772" s="5"/>
      <c r="X2772" s="4"/>
      <c r="Y2772" s="6"/>
      <c r="Z2772" s="4"/>
      <c r="AA2772" s="4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  <c r="BI2772" s="3"/>
      <c r="BJ2772" s="3"/>
      <c r="BK2772" s="3"/>
      <c r="BL2772" s="3"/>
      <c r="BM2772" s="3"/>
      <c r="BN2772" s="3"/>
      <c r="BO2772" s="3"/>
      <c r="BP2772" s="3"/>
      <c r="BQ2772" s="3"/>
      <c r="BR2772" s="3"/>
      <c r="BS2772" s="3"/>
      <c r="BT2772" s="3"/>
      <c r="BU2772" s="3"/>
      <c r="BV2772" s="3"/>
      <c r="BW2772" s="3"/>
      <c r="BX2772" s="3"/>
      <c r="BY2772" s="3"/>
      <c r="BZ2772" s="3"/>
      <c r="CA2772" s="3"/>
      <c r="CB2772" s="3"/>
      <c r="CC2772" s="3"/>
      <c r="CD2772" s="3"/>
      <c r="CE2772" s="3"/>
      <c r="CF2772" s="3"/>
      <c r="CG2772" s="3"/>
      <c r="CH2772" s="3"/>
      <c r="CI2772" s="3"/>
      <c r="CJ2772" s="3"/>
      <c r="CK2772" s="3"/>
      <c r="CL2772" s="3"/>
      <c r="CM2772" s="3"/>
      <c r="CN2772" s="3"/>
      <c r="CO2772" s="3"/>
      <c r="CP2772" s="3"/>
      <c r="CQ2772" s="3"/>
      <c r="CR2772" s="3"/>
      <c r="CS2772" s="3"/>
      <c r="CT2772" s="3"/>
      <c r="CU2772" s="3"/>
      <c r="CV2772" s="3"/>
      <c r="CW2772" s="3"/>
      <c r="CX2772" s="3"/>
      <c r="CY2772" s="3"/>
      <c r="CZ2772" s="3"/>
      <c r="DA2772" s="3"/>
      <c r="DB2772" s="3"/>
      <c r="DC2772" s="3"/>
      <c r="DD2772" s="3"/>
      <c r="DE2772" s="3"/>
      <c r="DF2772" s="3"/>
      <c r="DG2772" s="3"/>
      <c r="DH2772" s="3"/>
      <c r="DI2772" s="3"/>
      <c r="DJ2772" s="3"/>
      <c r="DK2772" s="3"/>
      <c r="DL2772" s="3"/>
      <c r="DM2772" s="3"/>
      <c r="DN2772" s="3"/>
      <c r="DO2772" s="3"/>
      <c r="DP2772" s="3"/>
      <c r="DQ2772" s="3"/>
      <c r="DR2772" s="3"/>
      <c r="DS2772" s="3"/>
      <c r="DT2772" s="3"/>
      <c r="DU2772" s="3"/>
      <c r="DV2772" s="3"/>
      <c r="DW2772" s="3"/>
      <c r="DX2772" s="3"/>
      <c r="DY2772" s="3"/>
      <c r="DZ2772" s="3"/>
      <c r="EA2772" s="3"/>
      <c r="EB2772" s="3"/>
      <c r="EC2772" s="3"/>
      <c r="ED2772" s="3"/>
      <c r="EE2772" s="3"/>
      <c r="EF2772" s="3"/>
      <c r="EG2772" s="3"/>
      <c r="EH2772" s="3"/>
      <c r="EI2772" s="3"/>
      <c r="EJ2772" s="3"/>
      <c r="EK2772" s="3"/>
      <c r="EL2772" s="3"/>
      <c r="EM2772" s="3"/>
      <c r="EN2772" s="3"/>
    </row>
    <row r="2773" spans="1:144" x14ac:dyDescent="0.2">
      <c r="A2773" s="138"/>
      <c r="B2773" s="3"/>
      <c r="C2773" s="40"/>
      <c r="D2773" s="39"/>
      <c r="E2773" s="45"/>
      <c r="F2773" s="57"/>
      <c r="G2773" s="57"/>
      <c r="H2773" s="3"/>
      <c r="I2773" s="46"/>
      <c r="J2773" s="3"/>
      <c r="K2773" s="40"/>
      <c r="L2773" s="2"/>
      <c r="M2773" s="42"/>
      <c r="N2773" s="4"/>
      <c r="O2773" s="4"/>
      <c r="P2773" s="4"/>
      <c r="Q2773" s="4"/>
      <c r="R2773" s="5"/>
      <c r="S2773" s="3"/>
      <c r="T2773" s="4"/>
      <c r="U2773" s="5"/>
      <c r="V2773" s="5"/>
      <c r="W2773" s="5"/>
      <c r="X2773" s="4"/>
      <c r="Y2773" s="6"/>
      <c r="Z2773" s="4"/>
      <c r="AA2773" s="4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  <c r="BY2773" s="3"/>
      <c r="BZ2773" s="3"/>
      <c r="CA2773" s="3"/>
      <c r="CB2773" s="3"/>
      <c r="CC2773" s="3"/>
      <c r="CD2773" s="3"/>
      <c r="CE2773" s="3"/>
      <c r="CF2773" s="3"/>
      <c r="CG2773" s="3"/>
      <c r="CH2773" s="3"/>
      <c r="CI2773" s="3"/>
      <c r="CJ2773" s="3"/>
      <c r="CK2773" s="3"/>
      <c r="CL2773" s="3"/>
      <c r="CM2773" s="3"/>
      <c r="CN2773" s="3"/>
      <c r="CO2773" s="3"/>
      <c r="CP2773" s="3"/>
      <c r="CQ2773" s="3"/>
      <c r="CR2773" s="3"/>
      <c r="CS2773" s="3"/>
      <c r="CT2773" s="3"/>
      <c r="CU2773" s="3"/>
      <c r="CV2773" s="3"/>
      <c r="CW2773" s="3"/>
      <c r="CX2773" s="3"/>
      <c r="CY2773" s="3"/>
      <c r="CZ2773" s="3"/>
      <c r="DA2773" s="3"/>
      <c r="DB2773" s="3"/>
      <c r="DC2773" s="3"/>
      <c r="DD2773" s="3"/>
      <c r="DE2773" s="3"/>
      <c r="DF2773" s="3"/>
      <c r="DG2773" s="3"/>
      <c r="DH2773" s="3"/>
      <c r="DI2773" s="3"/>
      <c r="DJ2773" s="3"/>
      <c r="DK2773" s="3"/>
      <c r="DL2773" s="3"/>
      <c r="DM2773" s="3"/>
      <c r="DN2773" s="3"/>
      <c r="DO2773" s="3"/>
      <c r="DP2773" s="3"/>
      <c r="DQ2773" s="3"/>
      <c r="DR2773" s="3"/>
      <c r="DS2773" s="3"/>
      <c r="DT2773" s="3"/>
      <c r="DU2773" s="3"/>
      <c r="DV2773" s="3"/>
      <c r="DW2773" s="3"/>
      <c r="DX2773" s="3"/>
      <c r="DY2773" s="3"/>
      <c r="DZ2773" s="3"/>
      <c r="EA2773" s="3"/>
      <c r="EB2773" s="3"/>
      <c r="EC2773" s="3"/>
      <c r="ED2773" s="3"/>
      <c r="EE2773" s="3"/>
      <c r="EF2773" s="3"/>
      <c r="EG2773" s="3"/>
      <c r="EH2773" s="3"/>
      <c r="EI2773" s="3"/>
      <c r="EJ2773" s="3"/>
      <c r="EK2773" s="3"/>
      <c r="EL2773" s="3"/>
      <c r="EM2773" s="3"/>
      <c r="EN2773" s="3"/>
    </row>
    <row r="2774" spans="1:144" x14ac:dyDescent="0.2">
      <c r="A2774" s="138"/>
      <c r="B2774" s="3"/>
      <c r="C2774" s="40"/>
      <c r="D2774" s="39"/>
      <c r="E2774" s="45"/>
      <c r="F2774" s="57"/>
      <c r="G2774" s="57"/>
      <c r="H2774" s="3"/>
      <c r="I2774" s="46"/>
      <c r="J2774" s="3"/>
      <c r="K2774" s="40"/>
      <c r="L2774" s="2"/>
      <c r="M2774" s="42"/>
      <c r="N2774" s="4"/>
      <c r="O2774" s="4"/>
      <c r="P2774" s="4"/>
      <c r="Q2774" s="4"/>
      <c r="R2774" s="5"/>
      <c r="S2774" s="3"/>
      <c r="T2774" s="4"/>
      <c r="U2774" s="5"/>
      <c r="V2774" s="5"/>
      <c r="W2774" s="5"/>
      <c r="X2774" s="4"/>
      <c r="Y2774" s="6"/>
      <c r="Z2774" s="4"/>
      <c r="AA2774" s="4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  <c r="BI2774" s="3"/>
      <c r="BJ2774" s="3"/>
      <c r="BK2774" s="3"/>
      <c r="BL2774" s="3"/>
      <c r="BM2774" s="3"/>
      <c r="BN2774" s="3"/>
      <c r="BO2774" s="3"/>
      <c r="BP2774" s="3"/>
      <c r="BQ2774" s="3"/>
      <c r="BR2774" s="3"/>
      <c r="BS2774" s="3"/>
      <c r="BT2774" s="3"/>
      <c r="BU2774" s="3"/>
      <c r="BV2774" s="3"/>
      <c r="BW2774" s="3"/>
      <c r="BX2774" s="3"/>
      <c r="BY2774" s="3"/>
      <c r="BZ2774" s="3"/>
      <c r="CA2774" s="3"/>
      <c r="CB2774" s="3"/>
      <c r="CC2774" s="3"/>
      <c r="CD2774" s="3"/>
      <c r="CE2774" s="3"/>
      <c r="CF2774" s="3"/>
      <c r="CG2774" s="3"/>
      <c r="CH2774" s="3"/>
      <c r="CI2774" s="3"/>
      <c r="CJ2774" s="3"/>
      <c r="CK2774" s="3"/>
      <c r="CL2774" s="3"/>
      <c r="CM2774" s="3"/>
      <c r="CN2774" s="3"/>
      <c r="CO2774" s="3"/>
      <c r="CP2774" s="3"/>
      <c r="CQ2774" s="3"/>
      <c r="CR2774" s="3"/>
      <c r="CS2774" s="3"/>
      <c r="CT2774" s="3"/>
      <c r="CU2774" s="3"/>
      <c r="CV2774" s="3"/>
      <c r="CW2774" s="3"/>
      <c r="CX2774" s="3"/>
      <c r="CY2774" s="3"/>
      <c r="CZ2774" s="3"/>
      <c r="DA2774" s="3"/>
      <c r="DB2774" s="3"/>
      <c r="DC2774" s="3"/>
      <c r="DD2774" s="3"/>
      <c r="DE2774" s="3"/>
      <c r="DF2774" s="3"/>
      <c r="DG2774" s="3"/>
      <c r="DH2774" s="3"/>
      <c r="DI2774" s="3"/>
      <c r="DJ2774" s="3"/>
      <c r="DK2774" s="3"/>
      <c r="DL2774" s="3"/>
      <c r="DM2774" s="3"/>
      <c r="DN2774" s="3"/>
      <c r="DO2774" s="3"/>
      <c r="DP2774" s="3"/>
      <c r="DQ2774" s="3"/>
      <c r="DR2774" s="3"/>
      <c r="DS2774" s="3"/>
      <c r="DT2774" s="3"/>
      <c r="DU2774" s="3"/>
      <c r="DV2774" s="3"/>
      <c r="DW2774" s="3"/>
      <c r="DX2774" s="3"/>
      <c r="DY2774" s="3"/>
      <c r="DZ2774" s="3"/>
      <c r="EA2774" s="3"/>
      <c r="EB2774" s="3"/>
      <c r="EC2774" s="3"/>
      <c r="ED2774" s="3"/>
      <c r="EE2774" s="3"/>
      <c r="EF2774" s="3"/>
      <c r="EG2774" s="3"/>
      <c r="EH2774" s="3"/>
      <c r="EI2774" s="3"/>
      <c r="EJ2774" s="3"/>
      <c r="EK2774" s="3"/>
      <c r="EL2774" s="3"/>
      <c r="EM2774" s="3"/>
      <c r="EN2774" s="3"/>
    </row>
    <row r="2775" spans="1:144" x14ac:dyDescent="0.2">
      <c r="A2775" s="138"/>
      <c r="B2775" s="3"/>
      <c r="C2775" s="40"/>
      <c r="D2775" s="39"/>
      <c r="E2775" s="45"/>
      <c r="F2775" s="57"/>
      <c r="G2775" s="57"/>
      <c r="H2775" s="3"/>
      <c r="I2775" s="46"/>
      <c r="J2775" s="3"/>
      <c r="K2775" s="40"/>
      <c r="L2775" s="2"/>
      <c r="M2775" s="42"/>
      <c r="N2775" s="4"/>
      <c r="O2775" s="4"/>
      <c r="P2775" s="4"/>
      <c r="Q2775" s="4"/>
      <c r="R2775" s="5"/>
      <c r="S2775" s="3"/>
      <c r="T2775" s="4"/>
      <c r="U2775" s="5"/>
      <c r="V2775" s="5"/>
      <c r="W2775" s="5"/>
      <c r="X2775" s="4"/>
      <c r="Y2775" s="6"/>
      <c r="Z2775" s="4"/>
      <c r="AA2775" s="4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3"/>
      <c r="CN2775" s="3"/>
      <c r="CO2775" s="3"/>
      <c r="CP2775" s="3"/>
      <c r="CQ2775" s="3"/>
      <c r="CR2775" s="3"/>
      <c r="CS2775" s="3"/>
      <c r="CT2775" s="3"/>
      <c r="CU2775" s="3"/>
      <c r="CV2775" s="3"/>
      <c r="CW2775" s="3"/>
      <c r="CX2775" s="3"/>
      <c r="CY2775" s="3"/>
      <c r="CZ2775" s="3"/>
      <c r="DA2775" s="3"/>
      <c r="DB2775" s="3"/>
      <c r="DC2775" s="3"/>
      <c r="DD2775" s="3"/>
      <c r="DE2775" s="3"/>
      <c r="DF2775" s="3"/>
      <c r="DG2775" s="3"/>
      <c r="DH2775" s="3"/>
      <c r="DI2775" s="3"/>
      <c r="DJ2775" s="3"/>
      <c r="DK2775" s="3"/>
      <c r="DL2775" s="3"/>
      <c r="DM2775" s="3"/>
      <c r="DN2775" s="3"/>
      <c r="DO2775" s="3"/>
      <c r="DP2775" s="3"/>
      <c r="DQ2775" s="3"/>
      <c r="DR2775" s="3"/>
      <c r="DS2775" s="3"/>
      <c r="DT2775" s="3"/>
      <c r="DU2775" s="3"/>
      <c r="DV2775" s="3"/>
      <c r="DW2775" s="3"/>
      <c r="DX2775" s="3"/>
      <c r="DY2775" s="3"/>
      <c r="DZ2775" s="3"/>
      <c r="EA2775" s="3"/>
      <c r="EB2775" s="3"/>
      <c r="EC2775" s="3"/>
      <c r="ED2775" s="3"/>
      <c r="EE2775" s="3"/>
      <c r="EF2775" s="3"/>
      <c r="EG2775" s="3"/>
      <c r="EH2775" s="3"/>
      <c r="EI2775" s="3"/>
      <c r="EJ2775" s="3"/>
      <c r="EK2775" s="3"/>
      <c r="EL2775" s="3"/>
      <c r="EM2775" s="3"/>
      <c r="EN2775" s="3"/>
    </row>
    <row r="2776" spans="1:144" x14ac:dyDescent="0.2">
      <c r="A2776" s="138"/>
      <c r="B2776" s="3"/>
      <c r="C2776" s="40"/>
      <c r="D2776" s="39"/>
      <c r="E2776" s="45"/>
      <c r="F2776" s="57"/>
      <c r="G2776" s="57"/>
      <c r="H2776" s="3"/>
      <c r="I2776" s="46"/>
      <c r="J2776" s="3"/>
      <c r="K2776" s="40"/>
      <c r="L2776" s="2"/>
      <c r="M2776" s="42"/>
      <c r="N2776" s="4"/>
      <c r="O2776" s="4"/>
      <c r="P2776" s="4"/>
      <c r="Q2776" s="4"/>
      <c r="R2776" s="5"/>
      <c r="S2776" s="3"/>
      <c r="T2776" s="4"/>
      <c r="U2776" s="5"/>
      <c r="V2776" s="5"/>
      <c r="W2776" s="5"/>
      <c r="X2776" s="4"/>
      <c r="Y2776" s="6"/>
      <c r="Z2776" s="4"/>
      <c r="AA2776" s="4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  <c r="AX2776" s="3"/>
      <c r="AY2776" s="3"/>
      <c r="AZ2776" s="3"/>
      <c r="BA2776" s="3"/>
      <c r="BB2776" s="3"/>
      <c r="BC2776" s="3"/>
      <c r="BD2776" s="3"/>
      <c r="BE2776" s="3"/>
      <c r="BF2776" s="3"/>
      <c r="BG2776" s="3"/>
      <c r="BH2776" s="3"/>
      <c r="BI2776" s="3"/>
      <c r="BJ2776" s="3"/>
      <c r="BK2776" s="3"/>
      <c r="BL2776" s="3"/>
      <c r="BM2776" s="3"/>
      <c r="BN2776" s="3"/>
      <c r="BO2776" s="3"/>
      <c r="BP2776" s="3"/>
      <c r="BQ2776" s="3"/>
      <c r="BR2776" s="3"/>
      <c r="BS2776" s="3"/>
      <c r="BT2776" s="3"/>
      <c r="BU2776" s="3"/>
      <c r="BV2776" s="3"/>
      <c r="BW2776" s="3"/>
      <c r="BX2776" s="3"/>
      <c r="BY2776" s="3"/>
      <c r="BZ2776" s="3"/>
      <c r="CA2776" s="3"/>
      <c r="CB2776" s="3"/>
      <c r="CC2776" s="3"/>
      <c r="CD2776" s="3"/>
      <c r="CE2776" s="3"/>
      <c r="CF2776" s="3"/>
      <c r="CG2776" s="3"/>
      <c r="CH2776" s="3"/>
      <c r="CI2776" s="3"/>
      <c r="CJ2776" s="3"/>
      <c r="CK2776" s="3"/>
      <c r="CL2776" s="3"/>
      <c r="CM2776" s="3"/>
      <c r="CN2776" s="3"/>
      <c r="CO2776" s="3"/>
      <c r="CP2776" s="3"/>
      <c r="CQ2776" s="3"/>
      <c r="CR2776" s="3"/>
      <c r="CS2776" s="3"/>
      <c r="CT2776" s="3"/>
      <c r="CU2776" s="3"/>
      <c r="CV2776" s="3"/>
      <c r="CW2776" s="3"/>
      <c r="CX2776" s="3"/>
      <c r="CY2776" s="3"/>
      <c r="CZ2776" s="3"/>
      <c r="DA2776" s="3"/>
      <c r="DB2776" s="3"/>
      <c r="DC2776" s="3"/>
      <c r="DD2776" s="3"/>
      <c r="DE2776" s="3"/>
      <c r="DF2776" s="3"/>
      <c r="DG2776" s="3"/>
      <c r="DH2776" s="3"/>
      <c r="DI2776" s="3"/>
      <c r="DJ2776" s="3"/>
      <c r="DK2776" s="3"/>
      <c r="DL2776" s="3"/>
      <c r="DM2776" s="3"/>
      <c r="DN2776" s="3"/>
      <c r="DO2776" s="3"/>
      <c r="DP2776" s="3"/>
      <c r="DQ2776" s="3"/>
      <c r="DR2776" s="3"/>
      <c r="DS2776" s="3"/>
      <c r="DT2776" s="3"/>
      <c r="DU2776" s="3"/>
      <c r="DV2776" s="3"/>
      <c r="DW2776" s="3"/>
      <c r="DX2776" s="3"/>
      <c r="DY2776" s="3"/>
      <c r="DZ2776" s="3"/>
      <c r="EA2776" s="3"/>
      <c r="EB2776" s="3"/>
      <c r="EC2776" s="3"/>
      <c r="ED2776" s="3"/>
      <c r="EE2776" s="3"/>
      <c r="EF2776" s="3"/>
      <c r="EG2776" s="3"/>
      <c r="EH2776" s="3"/>
      <c r="EI2776" s="3"/>
      <c r="EJ2776" s="3"/>
      <c r="EK2776" s="3"/>
      <c r="EL2776" s="3"/>
      <c r="EM2776" s="3"/>
      <c r="EN2776" s="3"/>
    </row>
    <row r="2777" spans="1:144" x14ac:dyDescent="0.2">
      <c r="A2777" s="138"/>
      <c r="B2777" s="3"/>
      <c r="C2777" s="40"/>
      <c r="D2777" s="39"/>
      <c r="E2777" s="45"/>
      <c r="F2777" s="57"/>
      <c r="G2777" s="57"/>
      <c r="H2777" s="3"/>
      <c r="I2777" s="46"/>
      <c r="J2777" s="3"/>
      <c r="K2777" s="40"/>
      <c r="L2777" s="2"/>
      <c r="M2777" s="42"/>
      <c r="N2777" s="4"/>
      <c r="O2777" s="4"/>
      <c r="P2777" s="4"/>
      <c r="Q2777" s="4"/>
      <c r="R2777" s="5"/>
      <c r="S2777" s="3"/>
      <c r="T2777" s="4"/>
      <c r="U2777" s="5"/>
      <c r="V2777" s="5"/>
      <c r="W2777" s="5"/>
      <c r="X2777" s="4"/>
      <c r="Y2777" s="6"/>
      <c r="Z2777" s="4"/>
      <c r="AA2777" s="4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/>
      <c r="BO2777" s="3"/>
      <c r="BP2777" s="3"/>
      <c r="BQ2777" s="3"/>
      <c r="BR2777" s="3"/>
      <c r="BS2777" s="3"/>
      <c r="BT2777" s="3"/>
      <c r="BU2777" s="3"/>
      <c r="BV2777" s="3"/>
      <c r="BW2777" s="3"/>
      <c r="BX2777" s="3"/>
      <c r="BY2777" s="3"/>
      <c r="BZ2777" s="3"/>
      <c r="CA2777" s="3"/>
      <c r="CB2777" s="3"/>
      <c r="CC2777" s="3"/>
      <c r="CD2777" s="3"/>
      <c r="CE2777" s="3"/>
      <c r="CF2777" s="3"/>
      <c r="CG2777" s="3"/>
      <c r="CH2777" s="3"/>
      <c r="CI2777" s="3"/>
      <c r="CJ2777" s="3"/>
      <c r="CK2777" s="3"/>
      <c r="CL2777" s="3"/>
      <c r="CM2777" s="3"/>
      <c r="CN2777" s="3"/>
      <c r="CO2777" s="3"/>
      <c r="CP2777" s="3"/>
      <c r="CQ2777" s="3"/>
      <c r="CR2777" s="3"/>
      <c r="CS2777" s="3"/>
      <c r="CT2777" s="3"/>
      <c r="CU2777" s="3"/>
      <c r="CV2777" s="3"/>
      <c r="CW2777" s="3"/>
      <c r="CX2777" s="3"/>
      <c r="CY2777" s="3"/>
      <c r="CZ2777" s="3"/>
      <c r="DA2777" s="3"/>
      <c r="DB2777" s="3"/>
      <c r="DC2777" s="3"/>
      <c r="DD2777" s="3"/>
      <c r="DE2777" s="3"/>
      <c r="DF2777" s="3"/>
      <c r="DG2777" s="3"/>
      <c r="DH2777" s="3"/>
      <c r="DI2777" s="3"/>
      <c r="DJ2777" s="3"/>
      <c r="DK2777" s="3"/>
      <c r="DL2777" s="3"/>
      <c r="DM2777" s="3"/>
      <c r="DN2777" s="3"/>
      <c r="DO2777" s="3"/>
      <c r="DP2777" s="3"/>
      <c r="DQ2777" s="3"/>
      <c r="DR2777" s="3"/>
      <c r="DS2777" s="3"/>
      <c r="DT2777" s="3"/>
      <c r="DU2777" s="3"/>
      <c r="DV2777" s="3"/>
      <c r="DW2777" s="3"/>
      <c r="DX2777" s="3"/>
      <c r="DY2777" s="3"/>
      <c r="DZ2777" s="3"/>
      <c r="EA2777" s="3"/>
      <c r="EB2777" s="3"/>
      <c r="EC2777" s="3"/>
      <c r="ED2777" s="3"/>
      <c r="EE2777" s="3"/>
      <c r="EF2777" s="3"/>
      <c r="EG2777" s="3"/>
      <c r="EH2777" s="3"/>
      <c r="EI2777" s="3"/>
      <c r="EJ2777" s="3"/>
      <c r="EK2777" s="3"/>
      <c r="EL2777" s="3"/>
      <c r="EM2777" s="3"/>
      <c r="EN2777" s="3"/>
    </row>
    <row r="2778" spans="1:144" x14ac:dyDescent="0.2">
      <c r="A2778" s="138"/>
      <c r="B2778" s="3"/>
      <c r="C2778" s="40"/>
      <c r="D2778" s="39"/>
      <c r="E2778" s="45"/>
      <c r="F2778" s="57"/>
      <c r="G2778" s="57"/>
      <c r="H2778" s="3"/>
      <c r="I2778" s="46"/>
      <c r="J2778" s="3"/>
      <c r="K2778" s="40"/>
      <c r="L2778" s="2"/>
      <c r="M2778" s="42"/>
      <c r="N2778" s="4"/>
      <c r="O2778" s="4"/>
      <c r="P2778" s="4"/>
      <c r="Q2778" s="4"/>
      <c r="R2778" s="5"/>
      <c r="S2778" s="3"/>
      <c r="T2778" s="4"/>
      <c r="U2778" s="5"/>
      <c r="V2778" s="5"/>
      <c r="W2778" s="5"/>
      <c r="X2778" s="4"/>
      <c r="Y2778" s="6"/>
      <c r="Z2778" s="4"/>
      <c r="AA2778" s="4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/>
      <c r="BO2778" s="3"/>
      <c r="BP2778" s="3"/>
      <c r="BQ2778" s="3"/>
      <c r="BR2778" s="3"/>
      <c r="BS2778" s="3"/>
      <c r="BT2778" s="3"/>
      <c r="BU2778" s="3"/>
      <c r="BV2778" s="3"/>
      <c r="BW2778" s="3"/>
      <c r="BX2778" s="3"/>
      <c r="BY2778" s="3"/>
      <c r="BZ2778" s="3"/>
      <c r="CA2778" s="3"/>
      <c r="CB2778" s="3"/>
      <c r="CC2778" s="3"/>
      <c r="CD2778" s="3"/>
      <c r="CE2778" s="3"/>
      <c r="CF2778" s="3"/>
      <c r="CG2778" s="3"/>
      <c r="CH2778" s="3"/>
      <c r="CI2778" s="3"/>
      <c r="CJ2778" s="3"/>
      <c r="CK2778" s="3"/>
      <c r="CL2778" s="3"/>
      <c r="CM2778" s="3"/>
      <c r="CN2778" s="3"/>
      <c r="CO2778" s="3"/>
      <c r="CP2778" s="3"/>
      <c r="CQ2778" s="3"/>
      <c r="CR2778" s="3"/>
      <c r="CS2778" s="3"/>
      <c r="CT2778" s="3"/>
      <c r="CU2778" s="3"/>
      <c r="CV2778" s="3"/>
      <c r="CW2778" s="3"/>
      <c r="CX2778" s="3"/>
      <c r="CY2778" s="3"/>
      <c r="CZ2778" s="3"/>
      <c r="DA2778" s="3"/>
      <c r="DB2778" s="3"/>
      <c r="DC2778" s="3"/>
      <c r="DD2778" s="3"/>
      <c r="DE2778" s="3"/>
      <c r="DF2778" s="3"/>
      <c r="DG2778" s="3"/>
      <c r="DH2778" s="3"/>
      <c r="DI2778" s="3"/>
      <c r="DJ2778" s="3"/>
      <c r="DK2778" s="3"/>
      <c r="DL2778" s="3"/>
      <c r="DM2778" s="3"/>
      <c r="DN2778" s="3"/>
      <c r="DO2778" s="3"/>
      <c r="DP2778" s="3"/>
      <c r="DQ2778" s="3"/>
      <c r="DR2778" s="3"/>
      <c r="DS2778" s="3"/>
      <c r="DT2778" s="3"/>
      <c r="DU2778" s="3"/>
      <c r="DV2778" s="3"/>
      <c r="DW2778" s="3"/>
      <c r="DX2778" s="3"/>
      <c r="DY2778" s="3"/>
      <c r="DZ2778" s="3"/>
      <c r="EA2778" s="3"/>
      <c r="EB2778" s="3"/>
      <c r="EC2778" s="3"/>
      <c r="ED2778" s="3"/>
      <c r="EE2778" s="3"/>
      <c r="EF2778" s="3"/>
      <c r="EG2778" s="3"/>
      <c r="EH2778" s="3"/>
      <c r="EI2778" s="3"/>
      <c r="EJ2778" s="3"/>
      <c r="EK2778" s="3"/>
      <c r="EL2778" s="3"/>
      <c r="EM2778" s="3"/>
      <c r="EN2778" s="3"/>
    </row>
    <row r="2779" spans="1:144" x14ac:dyDescent="0.2">
      <c r="A2779" s="138"/>
      <c r="B2779" s="3"/>
      <c r="C2779" s="40"/>
      <c r="D2779" s="39"/>
      <c r="E2779" s="45"/>
      <c r="F2779" s="57"/>
      <c r="G2779" s="57"/>
      <c r="H2779" s="3"/>
      <c r="I2779" s="46"/>
      <c r="J2779" s="3"/>
      <c r="K2779" s="40"/>
      <c r="L2779" s="2"/>
      <c r="M2779" s="42"/>
      <c r="N2779" s="4"/>
      <c r="O2779" s="4"/>
      <c r="P2779" s="4"/>
      <c r="Q2779" s="4"/>
      <c r="R2779" s="5"/>
      <c r="S2779" s="3"/>
      <c r="T2779" s="4"/>
      <c r="U2779" s="5"/>
      <c r="V2779" s="5"/>
      <c r="W2779" s="5"/>
      <c r="X2779" s="4"/>
      <c r="Y2779" s="6"/>
      <c r="Z2779" s="4"/>
      <c r="AA2779" s="4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  <c r="BI2779" s="3"/>
      <c r="BJ2779" s="3"/>
      <c r="BK2779" s="3"/>
      <c r="BL2779" s="3"/>
      <c r="BM2779" s="3"/>
      <c r="BN2779" s="3"/>
      <c r="BO2779" s="3"/>
      <c r="BP2779" s="3"/>
      <c r="BQ2779" s="3"/>
      <c r="BR2779" s="3"/>
      <c r="BS2779" s="3"/>
      <c r="BT2779" s="3"/>
      <c r="BU2779" s="3"/>
      <c r="BV2779" s="3"/>
      <c r="BW2779" s="3"/>
      <c r="BX2779" s="3"/>
      <c r="BY2779" s="3"/>
      <c r="BZ2779" s="3"/>
      <c r="CA2779" s="3"/>
      <c r="CB2779" s="3"/>
      <c r="CC2779" s="3"/>
      <c r="CD2779" s="3"/>
      <c r="CE2779" s="3"/>
      <c r="CF2779" s="3"/>
      <c r="CG2779" s="3"/>
      <c r="CH2779" s="3"/>
      <c r="CI2779" s="3"/>
      <c r="CJ2779" s="3"/>
      <c r="CK2779" s="3"/>
      <c r="CL2779" s="3"/>
      <c r="CM2779" s="3"/>
      <c r="CN2779" s="3"/>
      <c r="CO2779" s="3"/>
      <c r="CP2779" s="3"/>
      <c r="CQ2779" s="3"/>
      <c r="CR2779" s="3"/>
      <c r="CS2779" s="3"/>
      <c r="CT2779" s="3"/>
      <c r="CU2779" s="3"/>
      <c r="CV2779" s="3"/>
      <c r="CW2779" s="3"/>
      <c r="CX2779" s="3"/>
      <c r="CY2779" s="3"/>
      <c r="CZ2779" s="3"/>
      <c r="DA2779" s="3"/>
      <c r="DB2779" s="3"/>
      <c r="DC2779" s="3"/>
      <c r="DD2779" s="3"/>
      <c r="DE2779" s="3"/>
      <c r="DF2779" s="3"/>
      <c r="DG2779" s="3"/>
      <c r="DH2779" s="3"/>
      <c r="DI2779" s="3"/>
      <c r="DJ2779" s="3"/>
      <c r="DK2779" s="3"/>
      <c r="DL2779" s="3"/>
      <c r="DM2779" s="3"/>
      <c r="DN2779" s="3"/>
      <c r="DO2779" s="3"/>
      <c r="DP2779" s="3"/>
      <c r="DQ2779" s="3"/>
      <c r="DR2779" s="3"/>
      <c r="DS2779" s="3"/>
      <c r="DT2779" s="3"/>
      <c r="DU2779" s="3"/>
      <c r="DV2779" s="3"/>
      <c r="DW2779" s="3"/>
      <c r="DX2779" s="3"/>
      <c r="DY2779" s="3"/>
      <c r="DZ2779" s="3"/>
      <c r="EA2779" s="3"/>
      <c r="EB2779" s="3"/>
      <c r="EC2779" s="3"/>
      <c r="ED2779" s="3"/>
      <c r="EE2779" s="3"/>
      <c r="EF2779" s="3"/>
      <c r="EG2779" s="3"/>
      <c r="EH2779" s="3"/>
      <c r="EI2779" s="3"/>
      <c r="EJ2779" s="3"/>
      <c r="EK2779" s="3"/>
      <c r="EL2779" s="3"/>
      <c r="EM2779" s="3"/>
      <c r="EN2779" s="3"/>
    </row>
    <row r="2780" spans="1:144" x14ac:dyDescent="0.2">
      <c r="A2780" s="138"/>
      <c r="B2780" s="3"/>
      <c r="C2780" s="40"/>
      <c r="D2780" s="39"/>
      <c r="E2780" s="45"/>
      <c r="F2780" s="57"/>
      <c r="G2780" s="57"/>
      <c r="H2780" s="3"/>
      <c r="I2780" s="46"/>
      <c r="J2780" s="3"/>
      <c r="K2780" s="40"/>
      <c r="L2780" s="2"/>
      <c r="M2780" s="42"/>
      <c r="N2780" s="4"/>
      <c r="O2780" s="4"/>
      <c r="P2780" s="4"/>
      <c r="Q2780" s="4"/>
      <c r="R2780" s="5"/>
      <c r="S2780" s="3"/>
      <c r="T2780" s="4"/>
      <c r="U2780" s="5"/>
      <c r="V2780" s="5"/>
      <c r="W2780" s="5"/>
      <c r="X2780" s="4"/>
      <c r="Y2780" s="6"/>
      <c r="Z2780" s="4"/>
      <c r="AA2780" s="4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  <c r="BI2780" s="3"/>
      <c r="BJ2780" s="3"/>
      <c r="BK2780" s="3"/>
      <c r="BL2780" s="3"/>
      <c r="BM2780" s="3"/>
      <c r="BN2780" s="3"/>
      <c r="BO2780" s="3"/>
      <c r="BP2780" s="3"/>
      <c r="BQ2780" s="3"/>
      <c r="BR2780" s="3"/>
      <c r="BS2780" s="3"/>
      <c r="BT2780" s="3"/>
      <c r="BU2780" s="3"/>
      <c r="BV2780" s="3"/>
      <c r="BW2780" s="3"/>
      <c r="BX2780" s="3"/>
      <c r="BY2780" s="3"/>
      <c r="BZ2780" s="3"/>
      <c r="CA2780" s="3"/>
      <c r="CB2780" s="3"/>
      <c r="CC2780" s="3"/>
      <c r="CD2780" s="3"/>
      <c r="CE2780" s="3"/>
      <c r="CF2780" s="3"/>
      <c r="CG2780" s="3"/>
      <c r="CH2780" s="3"/>
      <c r="CI2780" s="3"/>
      <c r="CJ2780" s="3"/>
      <c r="CK2780" s="3"/>
      <c r="CL2780" s="3"/>
      <c r="CM2780" s="3"/>
      <c r="CN2780" s="3"/>
      <c r="CO2780" s="3"/>
      <c r="CP2780" s="3"/>
      <c r="CQ2780" s="3"/>
      <c r="CR2780" s="3"/>
      <c r="CS2780" s="3"/>
      <c r="CT2780" s="3"/>
      <c r="CU2780" s="3"/>
      <c r="CV2780" s="3"/>
      <c r="CW2780" s="3"/>
      <c r="CX2780" s="3"/>
      <c r="CY2780" s="3"/>
      <c r="CZ2780" s="3"/>
      <c r="DA2780" s="3"/>
      <c r="DB2780" s="3"/>
      <c r="DC2780" s="3"/>
      <c r="DD2780" s="3"/>
      <c r="DE2780" s="3"/>
      <c r="DF2780" s="3"/>
      <c r="DG2780" s="3"/>
      <c r="DH2780" s="3"/>
      <c r="DI2780" s="3"/>
      <c r="DJ2780" s="3"/>
      <c r="DK2780" s="3"/>
      <c r="DL2780" s="3"/>
      <c r="DM2780" s="3"/>
      <c r="DN2780" s="3"/>
      <c r="DO2780" s="3"/>
      <c r="DP2780" s="3"/>
      <c r="DQ2780" s="3"/>
      <c r="DR2780" s="3"/>
      <c r="DS2780" s="3"/>
      <c r="DT2780" s="3"/>
      <c r="DU2780" s="3"/>
      <c r="DV2780" s="3"/>
      <c r="DW2780" s="3"/>
      <c r="DX2780" s="3"/>
      <c r="DY2780" s="3"/>
      <c r="DZ2780" s="3"/>
      <c r="EA2780" s="3"/>
      <c r="EB2780" s="3"/>
      <c r="EC2780" s="3"/>
      <c r="ED2780" s="3"/>
      <c r="EE2780" s="3"/>
      <c r="EF2780" s="3"/>
      <c r="EG2780" s="3"/>
      <c r="EH2780" s="3"/>
      <c r="EI2780" s="3"/>
      <c r="EJ2780" s="3"/>
      <c r="EK2780" s="3"/>
      <c r="EL2780" s="3"/>
      <c r="EM2780" s="3"/>
      <c r="EN2780" s="3"/>
    </row>
    <row r="2781" spans="1:144" x14ac:dyDescent="0.2">
      <c r="A2781" s="138"/>
      <c r="B2781" s="3"/>
      <c r="C2781" s="40"/>
      <c r="D2781" s="39"/>
      <c r="E2781" s="45"/>
      <c r="F2781" s="57"/>
      <c r="G2781" s="57"/>
      <c r="H2781" s="3"/>
      <c r="I2781" s="46"/>
      <c r="J2781" s="3"/>
      <c r="K2781" s="40"/>
      <c r="L2781" s="2"/>
      <c r="M2781" s="42"/>
      <c r="N2781" s="4"/>
      <c r="O2781" s="4"/>
      <c r="P2781" s="4"/>
      <c r="Q2781" s="4"/>
      <c r="R2781" s="5"/>
      <c r="S2781" s="3"/>
      <c r="T2781" s="4"/>
      <c r="U2781" s="5"/>
      <c r="V2781" s="5"/>
      <c r="W2781" s="5"/>
      <c r="X2781" s="4"/>
      <c r="Y2781" s="6"/>
      <c r="Z2781" s="4"/>
      <c r="AA2781" s="4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/>
      <c r="BO2781" s="3"/>
      <c r="BP2781" s="3"/>
      <c r="BQ2781" s="3"/>
      <c r="BR2781" s="3"/>
      <c r="BS2781" s="3"/>
      <c r="BT2781" s="3"/>
      <c r="BU2781" s="3"/>
      <c r="BV2781" s="3"/>
      <c r="BW2781" s="3"/>
      <c r="BX2781" s="3"/>
      <c r="BY2781" s="3"/>
      <c r="BZ2781" s="3"/>
      <c r="CA2781" s="3"/>
      <c r="CB2781" s="3"/>
      <c r="CC2781" s="3"/>
      <c r="CD2781" s="3"/>
      <c r="CE2781" s="3"/>
      <c r="CF2781" s="3"/>
      <c r="CG2781" s="3"/>
      <c r="CH2781" s="3"/>
      <c r="CI2781" s="3"/>
      <c r="CJ2781" s="3"/>
      <c r="CK2781" s="3"/>
      <c r="CL2781" s="3"/>
      <c r="CM2781" s="3"/>
      <c r="CN2781" s="3"/>
      <c r="CO2781" s="3"/>
      <c r="CP2781" s="3"/>
      <c r="CQ2781" s="3"/>
      <c r="CR2781" s="3"/>
      <c r="CS2781" s="3"/>
      <c r="CT2781" s="3"/>
      <c r="CU2781" s="3"/>
      <c r="CV2781" s="3"/>
      <c r="CW2781" s="3"/>
      <c r="CX2781" s="3"/>
      <c r="CY2781" s="3"/>
      <c r="CZ2781" s="3"/>
      <c r="DA2781" s="3"/>
      <c r="DB2781" s="3"/>
      <c r="DC2781" s="3"/>
      <c r="DD2781" s="3"/>
      <c r="DE2781" s="3"/>
      <c r="DF2781" s="3"/>
      <c r="DG2781" s="3"/>
      <c r="DH2781" s="3"/>
      <c r="DI2781" s="3"/>
      <c r="DJ2781" s="3"/>
      <c r="DK2781" s="3"/>
      <c r="DL2781" s="3"/>
      <c r="DM2781" s="3"/>
      <c r="DN2781" s="3"/>
      <c r="DO2781" s="3"/>
      <c r="DP2781" s="3"/>
      <c r="DQ2781" s="3"/>
      <c r="DR2781" s="3"/>
      <c r="DS2781" s="3"/>
      <c r="DT2781" s="3"/>
      <c r="DU2781" s="3"/>
      <c r="DV2781" s="3"/>
      <c r="DW2781" s="3"/>
      <c r="DX2781" s="3"/>
      <c r="DY2781" s="3"/>
      <c r="DZ2781" s="3"/>
      <c r="EA2781" s="3"/>
      <c r="EB2781" s="3"/>
      <c r="EC2781" s="3"/>
      <c r="ED2781" s="3"/>
      <c r="EE2781" s="3"/>
      <c r="EF2781" s="3"/>
      <c r="EG2781" s="3"/>
      <c r="EH2781" s="3"/>
      <c r="EI2781" s="3"/>
      <c r="EJ2781" s="3"/>
      <c r="EK2781" s="3"/>
      <c r="EL2781" s="3"/>
      <c r="EM2781" s="3"/>
      <c r="EN2781" s="3"/>
    </row>
    <row r="2782" spans="1:144" x14ac:dyDescent="0.2">
      <c r="A2782" s="138"/>
      <c r="B2782" s="3"/>
      <c r="C2782" s="40"/>
      <c r="D2782" s="39"/>
      <c r="E2782" s="45"/>
      <c r="F2782" s="57"/>
      <c r="G2782" s="57"/>
      <c r="H2782" s="3"/>
      <c r="I2782" s="46"/>
      <c r="J2782" s="3"/>
      <c r="K2782" s="40"/>
      <c r="L2782" s="2"/>
      <c r="M2782" s="42"/>
      <c r="N2782" s="4"/>
      <c r="O2782" s="4"/>
      <c r="P2782" s="4"/>
      <c r="Q2782" s="4"/>
      <c r="R2782" s="5"/>
      <c r="S2782" s="3"/>
      <c r="T2782" s="4"/>
      <c r="U2782" s="5"/>
      <c r="V2782" s="5"/>
      <c r="W2782" s="5"/>
      <c r="X2782" s="4"/>
      <c r="Y2782" s="6"/>
      <c r="Z2782" s="4"/>
      <c r="AA2782" s="4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3"/>
      <c r="BH2782" s="3"/>
      <c r="BI2782" s="3"/>
      <c r="BJ2782" s="3"/>
      <c r="BK2782" s="3"/>
      <c r="BL2782" s="3"/>
      <c r="BM2782" s="3"/>
      <c r="BN2782" s="3"/>
      <c r="BO2782" s="3"/>
      <c r="BP2782" s="3"/>
      <c r="BQ2782" s="3"/>
      <c r="BR2782" s="3"/>
      <c r="BS2782" s="3"/>
      <c r="BT2782" s="3"/>
      <c r="BU2782" s="3"/>
      <c r="BV2782" s="3"/>
      <c r="BW2782" s="3"/>
      <c r="BX2782" s="3"/>
      <c r="BY2782" s="3"/>
      <c r="BZ2782" s="3"/>
      <c r="CA2782" s="3"/>
      <c r="CB2782" s="3"/>
      <c r="CC2782" s="3"/>
      <c r="CD2782" s="3"/>
      <c r="CE2782" s="3"/>
      <c r="CF2782" s="3"/>
      <c r="CG2782" s="3"/>
      <c r="CH2782" s="3"/>
      <c r="CI2782" s="3"/>
      <c r="CJ2782" s="3"/>
      <c r="CK2782" s="3"/>
      <c r="CL2782" s="3"/>
      <c r="CM2782" s="3"/>
      <c r="CN2782" s="3"/>
      <c r="CO2782" s="3"/>
      <c r="CP2782" s="3"/>
      <c r="CQ2782" s="3"/>
      <c r="CR2782" s="3"/>
      <c r="CS2782" s="3"/>
      <c r="CT2782" s="3"/>
      <c r="CU2782" s="3"/>
      <c r="CV2782" s="3"/>
      <c r="CW2782" s="3"/>
      <c r="CX2782" s="3"/>
      <c r="CY2782" s="3"/>
      <c r="CZ2782" s="3"/>
      <c r="DA2782" s="3"/>
      <c r="DB2782" s="3"/>
      <c r="DC2782" s="3"/>
      <c r="DD2782" s="3"/>
      <c r="DE2782" s="3"/>
      <c r="DF2782" s="3"/>
      <c r="DG2782" s="3"/>
      <c r="DH2782" s="3"/>
      <c r="DI2782" s="3"/>
      <c r="DJ2782" s="3"/>
      <c r="DK2782" s="3"/>
      <c r="DL2782" s="3"/>
      <c r="DM2782" s="3"/>
      <c r="DN2782" s="3"/>
      <c r="DO2782" s="3"/>
      <c r="DP2782" s="3"/>
      <c r="DQ2782" s="3"/>
      <c r="DR2782" s="3"/>
      <c r="DS2782" s="3"/>
      <c r="DT2782" s="3"/>
      <c r="DU2782" s="3"/>
      <c r="DV2782" s="3"/>
      <c r="DW2782" s="3"/>
      <c r="DX2782" s="3"/>
      <c r="DY2782" s="3"/>
      <c r="DZ2782" s="3"/>
      <c r="EA2782" s="3"/>
      <c r="EB2782" s="3"/>
      <c r="EC2782" s="3"/>
      <c r="ED2782" s="3"/>
      <c r="EE2782" s="3"/>
      <c r="EF2782" s="3"/>
      <c r="EG2782" s="3"/>
      <c r="EH2782" s="3"/>
      <c r="EI2782" s="3"/>
      <c r="EJ2782" s="3"/>
      <c r="EK2782" s="3"/>
      <c r="EL2782" s="3"/>
      <c r="EM2782" s="3"/>
      <c r="EN2782" s="3"/>
    </row>
    <row r="2783" spans="1:144" x14ac:dyDescent="0.2">
      <c r="A2783" s="138"/>
      <c r="B2783" s="3"/>
      <c r="C2783" s="40"/>
      <c r="D2783" s="39"/>
      <c r="E2783" s="45"/>
      <c r="F2783" s="57"/>
      <c r="G2783" s="57"/>
      <c r="H2783" s="3"/>
      <c r="I2783" s="46"/>
      <c r="J2783" s="3"/>
      <c r="K2783" s="40"/>
      <c r="L2783" s="2"/>
      <c r="M2783" s="42"/>
      <c r="N2783" s="4"/>
      <c r="O2783" s="4"/>
      <c r="P2783" s="4"/>
      <c r="Q2783" s="4"/>
      <c r="R2783" s="5"/>
      <c r="S2783" s="3"/>
      <c r="T2783" s="4"/>
      <c r="U2783" s="5"/>
      <c r="V2783" s="5"/>
      <c r="W2783" s="5"/>
      <c r="X2783" s="4"/>
      <c r="Y2783" s="6"/>
      <c r="Z2783" s="4"/>
      <c r="AA2783" s="4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/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  <c r="BY2783" s="3"/>
      <c r="BZ2783" s="3"/>
      <c r="CA2783" s="3"/>
      <c r="CB2783" s="3"/>
      <c r="CC2783" s="3"/>
      <c r="CD2783" s="3"/>
      <c r="CE2783" s="3"/>
      <c r="CF2783" s="3"/>
      <c r="CG2783" s="3"/>
      <c r="CH2783" s="3"/>
      <c r="CI2783" s="3"/>
      <c r="CJ2783" s="3"/>
      <c r="CK2783" s="3"/>
      <c r="CL2783" s="3"/>
      <c r="CM2783" s="3"/>
      <c r="CN2783" s="3"/>
      <c r="CO2783" s="3"/>
      <c r="CP2783" s="3"/>
      <c r="CQ2783" s="3"/>
      <c r="CR2783" s="3"/>
      <c r="CS2783" s="3"/>
      <c r="CT2783" s="3"/>
      <c r="CU2783" s="3"/>
      <c r="CV2783" s="3"/>
      <c r="CW2783" s="3"/>
      <c r="CX2783" s="3"/>
      <c r="CY2783" s="3"/>
      <c r="CZ2783" s="3"/>
      <c r="DA2783" s="3"/>
      <c r="DB2783" s="3"/>
      <c r="DC2783" s="3"/>
      <c r="DD2783" s="3"/>
      <c r="DE2783" s="3"/>
      <c r="DF2783" s="3"/>
      <c r="DG2783" s="3"/>
      <c r="DH2783" s="3"/>
      <c r="DI2783" s="3"/>
      <c r="DJ2783" s="3"/>
      <c r="DK2783" s="3"/>
      <c r="DL2783" s="3"/>
      <c r="DM2783" s="3"/>
      <c r="DN2783" s="3"/>
      <c r="DO2783" s="3"/>
      <c r="DP2783" s="3"/>
      <c r="DQ2783" s="3"/>
      <c r="DR2783" s="3"/>
      <c r="DS2783" s="3"/>
      <c r="DT2783" s="3"/>
      <c r="DU2783" s="3"/>
      <c r="DV2783" s="3"/>
      <c r="DW2783" s="3"/>
      <c r="DX2783" s="3"/>
      <c r="DY2783" s="3"/>
      <c r="DZ2783" s="3"/>
      <c r="EA2783" s="3"/>
      <c r="EB2783" s="3"/>
      <c r="EC2783" s="3"/>
      <c r="ED2783" s="3"/>
      <c r="EE2783" s="3"/>
      <c r="EF2783" s="3"/>
      <c r="EG2783" s="3"/>
      <c r="EH2783" s="3"/>
      <c r="EI2783" s="3"/>
      <c r="EJ2783" s="3"/>
      <c r="EK2783" s="3"/>
      <c r="EL2783" s="3"/>
      <c r="EM2783" s="3"/>
      <c r="EN2783" s="3"/>
    </row>
    <row r="2784" spans="1:144" x14ac:dyDescent="0.2">
      <c r="A2784" s="138"/>
      <c r="B2784" s="3"/>
      <c r="C2784" s="40"/>
      <c r="D2784" s="39"/>
      <c r="E2784" s="45"/>
      <c r="F2784" s="57"/>
      <c r="G2784" s="57"/>
      <c r="H2784" s="3"/>
      <c r="I2784" s="46"/>
      <c r="J2784" s="3"/>
      <c r="K2784" s="40"/>
      <c r="L2784" s="2"/>
      <c r="M2784" s="42"/>
      <c r="N2784" s="4"/>
      <c r="O2784" s="4"/>
      <c r="P2784" s="4"/>
      <c r="Q2784" s="4"/>
      <c r="R2784" s="5"/>
      <c r="S2784" s="3"/>
      <c r="T2784" s="4"/>
      <c r="U2784" s="5"/>
      <c r="V2784" s="5"/>
      <c r="W2784" s="5"/>
      <c r="X2784" s="4"/>
      <c r="Y2784" s="6"/>
      <c r="Z2784" s="4"/>
      <c r="AA2784" s="4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  <c r="BI2784" s="3"/>
      <c r="BJ2784" s="3"/>
      <c r="BK2784" s="3"/>
      <c r="BL2784" s="3"/>
      <c r="BM2784" s="3"/>
      <c r="BN2784" s="3"/>
      <c r="BO2784" s="3"/>
      <c r="BP2784" s="3"/>
      <c r="BQ2784" s="3"/>
      <c r="BR2784" s="3"/>
      <c r="BS2784" s="3"/>
      <c r="BT2784" s="3"/>
      <c r="BU2784" s="3"/>
      <c r="BV2784" s="3"/>
      <c r="BW2784" s="3"/>
      <c r="BX2784" s="3"/>
      <c r="BY2784" s="3"/>
      <c r="BZ2784" s="3"/>
      <c r="CA2784" s="3"/>
      <c r="CB2784" s="3"/>
      <c r="CC2784" s="3"/>
      <c r="CD2784" s="3"/>
      <c r="CE2784" s="3"/>
      <c r="CF2784" s="3"/>
      <c r="CG2784" s="3"/>
      <c r="CH2784" s="3"/>
      <c r="CI2784" s="3"/>
      <c r="CJ2784" s="3"/>
      <c r="CK2784" s="3"/>
      <c r="CL2784" s="3"/>
      <c r="CM2784" s="3"/>
      <c r="CN2784" s="3"/>
      <c r="CO2784" s="3"/>
      <c r="CP2784" s="3"/>
      <c r="CQ2784" s="3"/>
      <c r="CR2784" s="3"/>
      <c r="CS2784" s="3"/>
      <c r="CT2784" s="3"/>
      <c r="CU2784" s="3"/>
      <c r="CV2784" s="3"/>
      <c r="CW2784" s="3"/>
      <c r="CX2784" s="3"/>
      <c r="CY2784" s="3"/>
      <c r="CZ2784" s="3"/>
      <c r="DA2784" s="3"/>
      <c r="DB2784" s="3"/>
      <c r="DC2784" s="3"/>
      <c r="DD2784" s="3"/>
      <c r="DE2784" s="3"/>
      <c r="DF2784" s="3"/>
      <c r="DG2784" s="3"/>
      <c r="DH2784" s="3"/>
      <c r="DI2784" s="3"/>
      <c r="DJ2784" s="3"/>
      <c r="DK2784" s="3"/>
      <c r="DL2784" s="3"/>
      <c r="DM2784" s="3"/>
      <c r="DN2784" s="3"/>
      <c r="DO2784" s="3"/>
      <c r="DP2784" s="3"/>
      <c r="DQ2784" s="3"/>
      <c r="DR2784" s="3"/>
      <c r="DS2784" s="3"/>
      <c r="DT2784" s="3"/>
      <c r="DU2784" s="3"/>
      <c r="DV2784" s="3"/>
      <c r="DW2784" s="3"/>
      <c r="DX2784" s="3"/>
      <c r="DY2784" s="3"/>
      <c r="DZ2784" s="3"/>
      <c r="EA2784" s="3"/>
      <c r="EB2784" s="3"/>
      <c r="EC2784" s="3"/>
      <c r="ED2784" s="3"/>
      <c r="EE2784" s="3"/>
      <c r="EF2784" s="3"/>
      <c r="EG2784" s="3"/>
      <c r="EH2784" s="3"/>
      <c r="EI2784" s="3"/>
      <c r="EJ2784" s="3"/>
      <c r="EK2784" s="3"/>
      <c r="EL2784" s="3"/>
      <c r="EM2784" s="3"/>
      <c r="EN2784" s="3"/>
    </row>
    <row r="2785" spans="1:144" x14ac:dyDescent="0.2">
      <c r="A2785" s="138"/>
      <c r="B2785" s="3"/>
      <c r="C2785" s="40"/>
      <c r="D2785" s="39"/>
      <c r="E2785" s="45"/>
      <c r="F2785" s="57"/>
      <c r="G2785" s="57"/>
      <c r="H2785" s="3"/>
      <c r="I2785" s="46"/>
      <c r="J2785" s="3"/>
      <c r="K2785" s="40"/>
      <c r="L2785" s="2"/>
      <c r="M2785" s="42"/>
      <c r="N2785" s="4"/>
      <c r="O2785" s="4"/>
      <c r="P2785" s="4"/>
      <c r="Q2785" s="4"/>
      <c r="R2785" s="5"/>
      <c r="S2785" s="3"/>
      <c r="T2785" s="4"/>
      <c r="U2785" s="5"/>
      <c r="V2785" s="5"/>
      <c r="W2785" s="5"/>
      <c r="X2785" s="4"/>
      <c r="Y2785" s="6"/>
      <c r="Z2785" s="4"/>
      <c r="AA2785" s="4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  <c r="BY2785" s="3"/>
      <c r="BZ2785" s="3"/>
      <c r="CA2785" s="3"/>
      <c r="CB2785" s="3"/>
      <c r="CC2785" s="3"/>
      <c r="CD2785" s="3"/>
      <c r="CE2785" s="3"/>
      <c r="CF2785" s="3"/>
      <c r="CG2785" s="3"/>
      <c r="CH2785" s="3"/>
      <c r="CI2785" s="3"/>
      <c r="CJ2785" s="3"/>
      <c r="CK2785" s="3"/>
      <c r="CL2785" s="3"/>
      <c r="CM2785" s="3"/>
      <c r="CN2785" s="3"/>
      <c r="CO2785" s="3"/>
      <c r="CP2785" s="3"/>
      <c r="CQ2785" s="3"/>
      <c r="CR2785" s="3"/>
      <c r="CS2785" s="3"/>
      <c r="CT2785" s="3"/>
      <c r="CU2785" s="3"/>
      <c r="CV2785" s="3"/>
      <c r="CW2785" s="3"/>
      <c r="CX2785" s="3"/>
      <c r="CY2785" s="3"/>
      <c r="CZ2785" s="3"/>
      <c r="DA2785" s="3"/>
      <c r="DB2785" s="3"/>
      <c r="DC2785" s="3"/>
      <c r="DD2785" s="3"/>
      <c r="DE2785" s="3"/>
      <c r="DF2785" s="3"/>
      <c r="DG2785" s="3"/>
      <c r="DH2785" s="3"/>
      <c r="DI2785" s="3"/>
      <c r="DJ2785" s="3"/>
      <c r="DK2785" s="3"/>
      <c r="DL2785" s="3"/>
      <c r="DM2785" s="3"/>
      <c r="DN2785" s="3"/>
      <c r="DO2785" s="3"/>
      <c r="DP2785" s="3"/>
      <c r="DQ2785" s="3"/>
      <c r="DR2785" s="3"/>
      <c r="DS2785" s="3"/>
      <c r="DT2785" s="3"/>
      <c r="DU2785" s="3"/>
      <c r="DV2785" s="3"/>
      <c r="DW2785" s="3"/>
      <c r="DX2785" s="3"/>
      <c r="DY2785" s="3"/>
      <c r="DZ2785" s="3"/>
      <c r="EA2785" s="3"/>
      <c r="EB2785" s="3"/>
      <c r="EC2785" s="3"/>
      <c r="ED2785" s="3"/>
      <c r="EE2785" s="3"/>
      <c r="EF2785" s="3"/>
      <c r="EG2785" s="3"/>
      <c r="EH2785" s="3"/>
      <c r="EI2785" s="3"/>
      <c r="EJ2785" s="3"/>
      <c r="EK2785" s="3"/>
      <c r="EL2785" s="3"/>
      <c r="EM2785" s="3"/>
      <c r="EN2785" s="3"/>
    </row>
    <row r="2786" spans="1:144" x14ac:dyDescent="0.2">
      <c r="A2786" s="138"/>
      <c r="B2786" s="3"/>
      <c r="C2786" s="40"/>
      <c r="D2786" s="39"/>
      <c r="E2786" s="45"/>
      <c r="F2786" s="57"/>
      <c r="G2786" s="57"/>
      <c r="H2786" s="3"/>
      <c r="I2786" s="46"/>
      <c r="J2786" s="3"/>
      <c r="K2786" s="40"/>
      <c r="L2786" s="2"/>
      <c r="M2786" s="42"/>
      <c r="N2786" s="4"/>
      <c r="O2786" s="4"/>
      <c r="P2786" s="4"/>
      <c r="Q2786" s="4"/>
      <c r="R2786" s="5"/>
      <c r="S2786" s="3"/>
      <c r="T2786" s="4"/>
      <c r="U2786" s="5"/>
      <c r="V2786" s="5"/>
      <c r="W2786" s="5"/>
      <c r="X2786" s="4"/>
      <c r="Y2786" s="6"/>
      <c r="Z2786" s="4"/>
      <c r="AA2786" s="4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/>
      <c r="BO2786" s="3"/>
      <c r="BP2786" s="3"/>
      <c r="BQ2786" s="3"/>
      <c r="BR2786" s="3"/>
      <c r="BS2786" s="3"/>
      <c r="BT2786" s="3"/>
      <c r="BU2786" s="3"/>
      <c r="BV2786" s="3"/>
      <c r="BW2786" s="3"/>
      <c r="BX2786" s="3"/>
      <c r="BY2786" s="3"/>
      <c r="BZ2786" s="3"/>
      <c r="CA2786" s="3"/>
      <c r="CB2786" s="3"/>
      <c r="CC2786" s="3"/>
      <c r="CD2786" s="3"/>
      <c r="CE2786" s="3"/>
      <c r="CF2786" s="3"/>
      <c r="CG2786" s="3"/>
      <c r="CH2786" s="3"/>
      <c r="CI2786" s="3"/>
      <c r="CJ2786" s="3"/>
      <c r="CK2786" s="3"/>
      <c r="CL2786" s="3"/>
      <c r="CM2786" s="3"/>
      <c r="CN2786" s="3"/>
      <c r="CO2786" s="3"/>
      <c r="CP2786" s="3"/>
      <c r="CQ2786" s="3"/>
      <c r="CR2786" s="3"/>
      <c r="CS2786" s="3"/>
      <c r="CT2786" s="3"/>
      <c r="CU2786" s="3"/>
      <c r="CV2786" s="3"/>
      <c r="CW2786" s="3"/>
      <c r="CX2786" s="3"/>
      <c r="CY2786" s="3"/>
      <c r="CZ2786" s="3"/>
      <c r="DA2786" s="3"/>
      <c r="DB2786" s="3"/>
      <c r="DC2786" s="3"/>
      <c r="DD2786" s="3"/>
      <c r="DE2786" s="3"/>
      <c r="DF2786" s="3"/>
      <c r="DG2786" s="3"/>
      <c r="DH2786" s="3"/>
      <c r="DI2786" s="3"/>
      <c r="DJ2786" s="3"/>
      <c r="DK2786" s="3"/>
      <c r="DL2786" s="3"/>
      <c r="DM2786" s="3"/>
      <c r="DN2786" s="3"/>
      <c r="DO2786" s="3"/>
      <c r="DP2786" s="3"/>
      <c r="DQ2786" s="3"/>
      <c r="DR2786" s="3"/>
      <c r="DS2786" s="3"/>
      <c r="DT2786" s="3"/>
      <c r="DU2786" s="3"/>
      <c r="DV2786" s="3"/>
      <c r="DW2786" s="3"/>
      <c r="DX2786" s="3"/>
      <c r="DY2786" s="3"/>
      <c r="DZ2786" s="3"/>
      <c r="EA2786" s="3"/>
      <c r="EB2786" s="3"/>
      <c r="EC2786" s="3"/>
      <c r="ED2786" s="3"/>
      <c r="EE2786" s="3"/>
      <c r="EF2786" s="3"/>
      <c r="EG2786" s="3"/>
      <c r="EH2786" s="3"/>
      <c r="EI2786" s="3"/>
      <c r="EJ2786" s="3"/>
      <c r="EK2786" s="3"/>
      <c r="EL2786" s="3"/>
      <c r="EM2786" s="3"/>
      <c r="EN2786" s="3"/>
    </row>
    <row r="2787" spans="1:144" x14ac:dyDescent="0.2">
      <c r="A2787" s="138"/>
      <c r="B2787" s="3"/>
      <c r="C2787" s="40"/>
      <c r="D2787" s="39"/>
      <c r="E2787" s="45"/>
      <c r="F2787" s="57"/>
      <c r="G2787" s="57"/>
      <c r="H2787" s="3"/>
      <c r="I2787" s="46"/>
      <c r="J2787" s="3"/>
      <c r="K2787" s="40"/>
      <c r="L2787" s="2"/>
      <c r="M2787" s="42"/>
      <c r="N2787" s="4"/>
      <c r="O2787" s="4"/>
      <c r="P2787" s="4"/>
      <c r="Q2787" s="4"/>
      <c r="R2787" s="5"/>
      <c r="S2787" s="3"/>
      <c r="T2787" s="4"/>
      <c r="U2787" s="5"/>
      <c r="V2787" s="5"/>
      <c r="W2787" s="5"/>
      <c r="X2787" s="4"/>
      <c r="Y2787" s="6"/>
      <c r="Z2787" s="4"/>
      <c r="AA2787" s="4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/>
      <c r="BO2787" s="3"/>
      <c r="BP2787" s="3"/>
      <c r="BQ2787" s="3"/>
      <c r="BR2787" s="3"/>
      <c r="BS2787" s="3"/>
      <c r="BT2787" s="3"/>
      <c r="BU2787" s="3"/>
      <c r="BV2787" s="3"/>
      <c r="BW2787" s="3"/>
      <c r="BX2787" s="3"/>
      <c r="BY2787" s="3"/>
      <c r="BZ2787" s="3"/>
      <c r="CA2787" s="3"/>
      <c r="CB2787" s="3"/>
      <c r="CC2787" s="3"/>
      <c r="CD2787" s="3"/>
      <c r="CE2787" s="3"/>
      <c r="CF2787" s="3"/>
      <c r="CG2787" s="3"/>
      <c r="CH2787" s="3"/>
      <c r="CI2787" s="3"/>
      <c r="CJ2787" s="3"/>
      <c r="CK2787" s="3"/>
      <c r="CL2787" s="3"/>
      <c r="CM2787" s="3"/>
      <c r="CN2787" s="3"/>
      <c r="CO2787" s="3"/>
      <c r="CP2787" s="3"/>
      <c r="CQ2787" s="3"/>
      <c r="CR2787" s="3"/>
      <c r="CS2787" s="3"/>
      <c r="CT2787" s="3"/>
      <c r="CU2787" s="3"/>
      <c r="CV2787" s="3"/>
      <c r="CW2787" s="3"/>
      <c r="CX2787" s="3"/>
      <c r="CY2787" s="3"/>
      <c r="CZ2787" s="3"/>
      <c r="DA2787" s="3"/>
      <c r="DB2787" s="3"/>
      <c r="DC2787" s="3"/>
      <c r="DD2787" s="3"/>
      <c r="DE2787" s="3"/>
      <c r="DF2787" s="3"/>
      <c r="DG2787" s="3"/>
      <c r="DH2787" s="3"/>
      <c r="DI2787" s="3"/>
      <c r="DJ2787" s="3"/>
      <c r="DK2787" s="3"/>
      <c r="DL2787" s="3"/>
      <c r="DM2787" s="3"/>
      <c r="DN2787" s="3"/>
      <c r="DO2787" s="3"/>
      <c r="DP2787" s="3"/>
      <c r="DQ2787" s="3"/>
      <c r="DR2787" s="3"/>
      <c r="DS2787" s="3"/>
      <c r="DT2787" s="3"/>
      <c r="DU2787" s="3"/>
      <c r="DV2787" s="3"/>
      <c r="DW2787" s="3"/>
      <c r="DX2787" s="3"/>
      <c r="DY2787" s="3"/>
      <c r="DZ2787" s="3"/>
      <c r="EA2787" s="3"/>
      <c r="EB2787" s="3"/>
      <c r="EC2787" s="3"/>
      <c r="ED2787" s="3"/>
      <c r="EE2787" s="3"/>
      <c r="EF2787" s="3"/>
      <c r="EG2787" s="3"/>
      <c r="EH2787" s="3"/>
      <c r="EI2787" s="3"/>
      <c r="EJ2787" s="3"/>
      <c r="EK2787" s="3"/>
      <c r="EL2787" s="3"/>
      <c r="EM2787" s="3"/>
      <c r="EN2787" s="3"/>
    </row>
    <row r="2788" spans="1:144" x14ac:dyDescent="0.2">
      <c r="A2788" s="138"/>
      <c r="B2788" s="3"/>
      <c r="C2788" s="40"/>
      <c r="D2788" s="39"/>
      <c r="E2788" s="45"/>
      <c r="F2788" s="57"/>
      <c r="G2788" s="57"/>
      <c r="H2788" s="3"/>
      <c r="I2788" s="46"/>
      <c r="J2788" s="3"/>
      <c r="K2788" s="40"/>
      <c r="L2788" s="2"/>
      <c r="M2788" s="42"/>
      <c r="N2788" s="4"/>
      <c r="O2788" s="4"/>
      <c r="P2788" s="4"/>
      <c r="Q2788" s="4"/>
      <c r="R2788" s="5"/>
      <c r="S2788" s="3"/>
      <c r="T2788" s="4"/>
      <c r="U2788" s="5"/>
      <c r="V2788" s="5"/>
      <c r="W2788" s="5"/>
      <c r="X2788" s="4"/>
      <c r="Y2788" s="6"/>
      <c r="Z2788" s="4"/>
      <c r="AA2788" s="4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3"/>
      <c r="BI2788" s="3"/>
      <c r="BJ2788" s="3"/>
      <c r="BK2788" s="3"/>
      <c r="BL2788" s="3"/>
      <c r="BM2788" s="3"/>
      <c r="BN2788" s="3"/>
      <c r="BO2788" s="3"/>
      <c r="BP2788" s="3"/>
      <c r="BQ2788" s="3"/>
      <c r="BR2788" s="3"/>
      <c r="BS2788" s="3"/>
      <c r="BT2788" s="3"/>
      <c r="BU2788" s="3"/>
      <c r="BV2788" s="3"/>
      <c r="BW2788" s="3"/>
      <c r="BX2788" s="3"/>
      <c r="BY2788" s="3"/>
      <c r="BZ2788" s="3"/>
      <c r="CA2788" s="3"/>
      <c r="CB2788" s="3"/>
      <c r="CC2788" s="3"/>
      <c r="CD2788" s="3"/>
      <c r="CE2788" s="3"/>
      <c r="CF2788" s="3"/>
      <c r="CG2788" s="3"/>
      <c r="CH2788" s="3"/>
      <c r="CI2788" s="3"/>
      <c r="CJ2788" s="3"/>
      <c r="CK2788" s="3"/>
      <c r="CL2788" s="3"/>
      <c r="CM2788" s="3"/>
      <c r="CN2788" s="3"/>
      <c r="CO2788" s="3"/>
      <c r="CP2788" s="3"/>
      <c r="CQ2788" s="3"/>
      <c r="CR2788" s="3"/>
      <c r="CS2788" s="3"/>
      <c r="CT2788" s="3"/>
      <c r="CU2788" s="3"/>
      <c r="CV2788" s="3"/>
      <c r="CW2788" s="3"/>
      <c r="CX2788" s="3"/>
      <c r="CY2788" s="3"/>
      <c r="CZ2788" s="3"/>
      <c r="DA2788" s="3"/>
      <c r="DB2788" s="3"/>
      <c r="DC2788" s="3"/>
      <c r="DD2788" s="3"/>
      <c r="DE2788" s="3"/>
      <c r="DF2788" s="3"/>
      <c r="DG2788" s="3"/>
      <c r="DH2788" s="3"/>
      <c r="DI2788" s="3"/>
      <c r="DJ2788" s="3"/>
      <c r="DK2788" s="3"/>
      <c r="DL2788" s="3"/>
      <c r="DM2788" s="3"/>
      <c r="DN2788" s="3"/>
      <c r="DO2788" s="3"/>
      <c r="DP2788" s="3"/>
      <c r="DQ2788" s="3"/>
      <c r="DR2788" s="3"/>
      <c r="DS2788" s="3"/>
      <c r="DT2788" s="3"/>
      <c r="DU2788" s="3"/>
      <c r="DV2788" s="3"/>
      <c r="DW2788" s="3"/>
      <c r="DX2788" s="3"/>
      <c r="DY2788" s="3"/>
      <c r="DZ2788" s="3"/>
      <c r="EA2788" s="3"/>
      <c r="EB2788" s="3"/>
      <c r="EC2788" s="3"/>
      <c r="ED2788" s="3"/>
      <c r="EE2788" s="3"/>
      <c r="EF2788" s="3"/>
      <c r="EG2788" s="3"/>
      <c r="EH2788" s="3"/>
      <c r="EI2788" s="3"/>
      <c r="EJ2788" s="3"/>
      <c r="EK2788" s="3"/>
      <c r="EL2788" s="3"/>
      <c r="EM2788" s="3"/>
      <c r="EN2788" s="3"/>
    </row>
    <row r="2789" spans="1:144" x14ac:dyDescent="0.2">
      <c r="A2789" s="138"/>
      <c r="B2789" s="3"/>
      <c r="C2789" s="40"/>
      <c r="D2789" s="39"/>
      <c r="E2789" s="45"/>
      <c r="F2789" s="57"/>
      <c r="G2789" s="57"/>
      <c r="H2789" s="3"/>
      <c r="I2789" s="46"/>
      <c r="J2789" s="3"/>
      <c r="K2789" s="40"/>
      <c r="L2789" s="2"/>
      <c r="M2789" s="42"/>
      <c r="N2789" s="4"/>
      <c r="O2789" s="4"/>
      <c r="P2789" s="4"/>
      <c r="Q2789" s="4"/>
      <c r="R2789" s="5"/>
      <c r="S2789" s="3"/>
      <c r="T2789" s="4"/>
      <c r="U2789" s="5"/>
      <c r="V2789" s="5"/>
      <c r="W2789" s="5"/>
      <c r="X2789" s="4"/>
      <c r="Y2789" s="6"/>
      <c r="Z2789" s="4"/>
      <c r="AA2789" s="4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  <c r="BO2789" s="3"/>
      <c r="BP2789" s="3"/>
      <c r="BQ2789" s="3"/>
      <c r="BR2789" s="3"/>
      <c r="BS2789" s="3"/>
      <c r="BT2789" s="3"/>
      <c r="BU2789" s="3"/>
      <c r="BV2789" s="3"/>
      <c r="BW2789" s="3"/>
      <c r="BX2789" s="3"/>
      <c r="BY2789" s="3"/>
      <c r="BZ2789" s="3"/>
      <c r="CA2789" s="3"/>
      <c r="CB2789" s="3"/>
      <c r="CC2789" s="3"/>
      <c r="CD2789" s="3"/>
      <c r="CE2789" s="3"/>
      <c r="CF2789" s="3"/>
      <c r="CG2789" s="3"/>
      <c r="CH2789" s="3"/>
      <c r="CI2789" s="3"/>
      <c r="CJ2789" s="3"/>
      <c r="CK2789" s="3"/>
      <c r="CL2789" s="3"/>
      <c r="CM2789" s="3"/>
      <c r="CN2789" s="3"/>
      <c r="CO2789" s="3"/>
      <c r="CP2789" s="3"/>
      <c r="CQ2789" s="3"/>
      <c r="CR2789" s="3"/>
      <c r="CS2789" s="3"/>
      <c r="CT2789" s="3"/>
      <c r="CU2789" s="3"/>
      <c r="CV2789" s="3"/>
      <c r="CW2789" s="3"/>
      <c r="CX2789" s="3"/>
      <c r="CY2789" s="3"/>
      <c r="CZ2789" s="3"/>
      <c r="DA2789" s="3"/>
      <c r="DB2789" s="3"/>
      <c r="DC2789" s="3"/>
      <c r="DD2789" s="3"/>
      <c r="DE2789" s="3"/>
      <c r="DF2789" s="3"/>
      <c r="DG2789" s="3"/>
      <c r="DH2789" s="3"/>
      <c r="DI2789" s="3"/>
      <c r="DJ2789" s="3"/>
      <c r="DK2789" s="3"/>
      <c r="DL2789" s="3"/>
      <c r="DM2789" s="3"/>
      <c r="DN2789" s="3"/>
      <c r="DO2789" s="3"/>
      <c r="DP2789" s="3"/>
      <c r="DQ2789" s="3"/>
      <c r="DR2789" s="3"/>
      <c r="DS2789" s="3"/>
      <c r="DT2789" s="3"/>
      <c r="DU2789" s="3"/>
      <c r="DV2789" s="3"/>
      <c r="DW2789" s="3"/>
      <c r="DX2789" s="3"/>
      <c r="DY2789" s="3"/>
      <c r="DZ2789" s="3"/>
      <c r="EA2789" s="3"/>
      <c r="EB2789" s="3"/>
      <c r="EC2789" s="3"/>
      <c r="ED2789" s="3"/>
      <c r="EE2789" s="3"/>
      <c r="EF2789" s="3"/>
      <c r="EG2789" s="3"/>
      <c r="EH2789" s="3"/>
      <c r="EI2789" s="3"/>
      <c r="EJ2789" s="3"/>
      <c r="EK2789" s="3"/>
      <c r="EL2789" s="3"/>
      <c r="EM2789" s="3"/>
      <c r="EN2789" s="3"/>
    </row>
    <row r="2790" spans="1:144" x14ac:dyDescent="0.2">
      <c r="A2790" s="138"/>
      <c r="B2790" s="3"/>
      <c r="C2790" s="40"/>
      <c r="D2790" s="39"/>
      <c r="E2790" s="45"/>
      <c r="F2790" s="57"/>
      <c r="G2790" s="57"/>
      <c r="H2790" s="3"/>
      <c r="I2790" s="46"/>
      <c r="J2790" s="3"/>
      <c r="K2790" s="40"/>
      <c r="L2790" s="2"/>
      <c r="M2790" s="42"/>
      <c r="N2790" s="4"/>
      <c r="O2790" s="4"/>
      <c r="P2790" s="4"/>
      <c r="Q2790" s="4"/>
      <c r="R2790" s="5"/>
      <c r="S2790" s="3"/>
      <c r="T2790" s="4"/>
      <c r="U2790" s="5"/>
      <c r="V2790" s="5"/>
      <c r="W2790" s="5"/>
      <c r="X2790" s="4"/>
      <c r="Y2790" s="6"/>
      <c r="Z2790" s="4"/>
      <c r="AA2790" s="4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3"/>
      <c r="BI2790" s="3"/>
      <c r="BJ2790" s="3"/>
      <c r="BK2790" s="3"/>
      <c r="BL2790" s="3"/>
      <c r="BM2790" s="3"/>
      <c r="BN2790" s="3"/>
      <c r="BO2790" s="3"/>
      <c r="BP2790" s="3"/>
      <c r="BQ2790" s="3"/>
      <c r="BR2790" s="3"/>
      <c r="BS2790" s="3"/>
      <c r="BT2790" s="3"/>
      <c r="BU2790" s="3"/>
      <c r="BV2790" s="3"/>
      <c r="BW2790" s="3"/>
      <c r="BX2790" s="3"/>
      <c r="BY2790" s="3"/>
      <c r="BZ2790" s="3"/>
      <c r="CA2790" s="3"/>
      <c r="CB2790" s="3"/>
      <c r="CC2790" s="3"/>
      <c r="CD2790" s="3"/>
      <c r="CE2790" s="3"/>
      <c r="CF2790" s="3"/>
      <c r="CG2790" s="3"/>
      <c r="CH2790" s="3"/>
      <c r="CI2790" s="3"/>
      <c r="CJ2790" s="3"/>
      <c r="CK2790" s="3"/>
      <c r="CL2790" s="3"/>
      <c r="CM2790" s="3"/>
      <c r="CN2790" s="3"/>
      <c r="CO2790" s="3"/>
      <c r="CP2790" s="3"/>
      <c r="CQ2790" s="3"/>
      <c r="CR2790" s="3"/>
      <c r="CS2790" s="3"/>
      <c r="CT2790" s="3"/>
      <c r="CU2790" s="3"/>
      <c r="CV2790" s="3"/>
      <c r="CW2790" s="3"/>
      <c r="CX2790" s="3"/>
      <c r="CY2790" s="3"/>
      <c r="CZ2790" s="3"/>
      <c r="DA2790" s="3"/>
      <c r="DB2790" s="3"/>
      <c r="DC2790" s="3"/>
      <c r="DD2790" s="3"/>
      <c r="DE2790" s="3"/>
      <c r="DF2790" s="3"/>
      <c r="DG2790" s="3"/>
      <c r="DH2790" s="3"/>
      <c r="DI2790" s="3"/>
      <c r="DJ2790" s="3"/>
      <c r="DK2790" s="3"/>
      <c r="DL2790" s="3"/>
      <c r="DM2790" s="3"/>
      <c r="DN2790" s="3"/>
      <c r="DO2790" s="3"/>
      <c r="DP2790" s="3"/>
      <c r="DQ2790" s="3"/>
      <c r="DR2790" s="3"/>
      <c r="DS2790" s="3"/>
      <c r="DT2790" s="3"/>
      <c r="DU2790" s="3"/>
      <c r="DV2790" s="3"/>
      <c r="DW2790" s="3"/>
      <c r="DX2790" s="3"/>
      <c r="DY2790" s="3"/>
      <c r="DZ2790" s="3"/>
      <c r="EA2790" s="3"/>
      <c r="EB2790" s="3"/>
      <c r="EC2790" s="3"/>
      <c r="ED2790" s="3"/>
      <c r="EE2790" s="3"/>
      <c r="EF2790" s="3"/>
      <c r="EG2790" s="3"/>
      <c r="EH2790" s="3"/>
      <c r="EI2790" s="3"/>
      <c r="EJ2790" s="3"/>
      <c r="EK2790" s="3"/>
      <c r="EL2790" s="3"/>
      <c r="EM2790" s="3"/>
      <c r="EN2790" s="3"/>
    </row>
    <row r="2791" spans="1:144" x14ac:dyDescent="0.2">
      <c r="A2791" s="138"/>
      <c r="B2791" s="3"/>
      <c r="C2791" s="40"/>
      <c r="D2791" s="39"/>
      <c r="E2791" s="45"/>
      <c r="F2791" s="57"/>
      <c r="G2791" s="57"/>
      <c r="H2791" s="3"/>
      <c r="I2791" s="46"/>
      <c r="J2791" s="3"/>
      <c r="K2791" s="40"/>
      <c r="L2791" s="2"/>
      <c r="M2791" s="42"/>
      <c r="N2791" s="4"/>
      <c r="O2791" s="4"/>
      <c r="P2791" s="4"/>
      <c r="Q2791" s="4"/>
      <c r="R2791" s="5"/>
      <c r="S2791" s="3"/>
      <c r="T2791" s="4"/>
      <c r="U2791" s="5"/>
      <c r="V2791" s="5"/>
      <c r="W2791" s="5"/>
      <c r="X2791" s="4"/>
      <c r="Y2791" s="6"/>
      <c r="Z2791" s="4"/>
      <c r="AA2791" s="4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/>
      <c r="BO2791" s="3"/>
      <c r="BP2791" s="3"/>
      <c r="BQ2791" s="3"/>
      <c r="BR2791" s="3"/>
      <c r="BS2791" s="3"/>
      <c r="BT2791" s="3"/>
      <c r="BU2791" s="3"/>
      <c r="BV2791" s="3"/>
      <c r="BW2791" s="3"/>
      <c r="BX2791" s="3"/>
      <c r="BY2791" s="3"/>
      <c r="BZ2791" s="3"/>
      <c r="CA2791" s="3"/>
      <c r="CB2791" s="3"/>
      <c r="CC2791" s="3"/>
      <c r="CD2791" s="3"/>
      <c r="CE2791" s="3"/>
      <c r="CF2791" s="3"/>
      <c r="CG2791" s="3"/>
      <c r="CH2791" s="3"/>
      <c r="CI2791" s="3"/>
      <c r="CJ2791" s="3"/>
      <c r="CK2791" s="3"/>
      <c r="CL2791" s="3"/>
      <c r="CM2791" s="3"/>
      <c r="CN2791" s="3"/>
      <c r="CO2791" s="3"/>
      <c r="CP2791" s="3"/>
      <c r="CQ2791" s="3"/>
      <c r="CR2791" s="3"/>
      <c r="CS2791" s="3"/>
      <c r="CT2791" s="3"/>
      <c r="CU2791" s="3"/>
      <c r="CV2791" s="3"/>
      <c r="CW2791" s="3"/>
      <c r="CX2791" s="3"/>
      <c r="CY2791" s="3"/>
      <c r="CZ2791" s="3"/>
      <c r="DA2791" s="3"/>
      <c r="DB2791" s="3"/>
      <c r="DC2791" s="3"/>
      <c r="DD2791" s="3"/>
      <c r="DE2791" s="3"/>
      <c r="DF2791" s="3"/>
      <c r="DG2791" s="3"/>
      <c r="DH2791" s="3"/>
      <c r="DI2791" s="3"/>
      <c r="DJ2791" s="3"/>
      <c r="DK2791" s="3"/>
      <c r="DL2791" s="3"/>
      <c r="DM2791" s="3"/>
      <c r="DN2791" s="3"/>
      <c r="DO2791" s="3"/>
      <c r="DP2791" s="3"/>
      <c r="DQ2791" s="3"/>
      <c r="DR2791" s="3"/>
      <c r="DS2791" s="3"/>
      <c r="DT2791" s="3"/>
      <c r="DU2791" s="3"/>
      <c r="DV2791" s="3"/>
      <c r="DW2791" s="3"/>
      <c r="DX2791" s="3"/>
      <c r="DY2791" s="3"/>
      <c r="DZ2791" s="3"/>
      <c r="EA2791" s="3"/>
      <c r="EB2791" s="3"/>
      <c r="EC2791" s="3"/>
      <c r="ED2791" s="3"/>
      <c r="EE2791" s="3"/>
      <c r="EF2791" s="3"/>
      <c r="EG2791" s="3"/>
      <c r="EH2791" s="3"/>
      <c r="EI2791" s="3"/>
      <c r="EJ2791" s="3"/>
      <c r="EK2791" s="3"/>
      <c r="EL2791" s="3"/>
      <c r="EM2791" s="3"/>
      <c r="EN2791" s="3"/>
    </row>
    <row r="2792" spans="1:144" x14ac:dyDescent="0.2">
      <c r="A2792" s="138"/>
      <c r="B2792" s="3"/>
      <c r="C2792" s="40"/>
      <c r="D2792" s="39"/>
      <c r="E2792" s="45"/>
      <c r="F2792" s="57"/>
      <c r="G2792" s="57"/>
      <c r="H2792" s="3"/>
      <c r="I2792" s="46"/>
      <c r="J2792" s="3"/>
      <c r="K2792" s="40"/>
      <c r="L2792" s="2"/>
      <c r="M2792" s="42"/>
      <c r="N2792" s="4"/>
      <c r="O2792" s="4"/>
      <c r="P2792" s="4"/>
      <c r="Q2792" s="4"/>
      <c r="R2792" s="5"/>
      <c r="S2792" s="3"/>
      <c r="T2792" s="4"/>
      <c r="U2792" s="5"/>
      <c r="V2792" s="5"/>
      <c r="W2792" s="5"/>
      <c r="X2792" s="4"/>
      <c r="Y2792" s="6"/>
      <c r="Z2792" s="4"/>
      <c r="AA2792" s="4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  <c r="BY2792" s="3"/>
      <c r="BZ2792" s="3"/>
      <c r="CA2792" s="3"/>
      <c r="CB2792" s="3"/>
      <c r="CC2792" s="3"/>
      <c r="CD2792" s="3"/>
      <c r="CE2792" s="3"/>
      <c r="CF2792" s="3"/>
      <c r="CG2792" s="3"/>
      <c r="CH2792" s="3"/>
      <c r="CI2792" s="3"/>
      <c r="CJ2792" s="3"/>
      <c r="CK2792" s="3"/>
      <c r="CL2792" s="3"/>
      <c r="CM2792" s="3"/>
      <c r="CN2792" s="3"/>
      <c r="CO2792" s="3"/>
      <c r="CP2792" s="3"/>
      <c r="CQ2792" s="3"/>
      <c r="CR2792" s="3"/>
      <c r="CS2792" s="3"/>
      <c r="CT2792" s="3"/>
      <c r="CU2792" s="3"/>
      <c r="CV2792" s="3"/>
      <c r="CW2792" s="3"/>
      <c r="CX2792" s="3"/>
      <c r="CY2792" s="3"/>
      <c r="CZ2792" s="3"/>
      <c r="DA2792" s="3"/>
      <c r="DB2792" s="3"/>
      <c r="DC2792" s="3"/>
      <c r="DD2792" s="3"/>
      <c r="DE2792" s="3"/>
      <c r="DF2792" s="3"/>
      <c r="DG2792" s="3"/>
      <c r="DH2792" s="3"/>
      <c r="DI2792" s="3"/>
      <c r="DJ2792" s="3"/>
      <c r="DK2792" s="3"/>
      <c r="DL2792" s="3"/>
      <c r="DM2792" s="3"/>
      <c r="DN2792" s="3"/>
      <c r="DO2792" s="3"/>
      <c r="DP2792" s="3"/>
      <c r="DQ2792" s="3"/>
      <c r="DR2792" s="3"/>
      <c r="DS2792" s="3"/>
      <c r="DT2792" s="3"/>
      <c r="DU2792" s="3"/>
      <c r="DV2792" s="3"/>
      <c r="DW2792" s="3"/>
      <c r="DX2792" s="3"/>
      <c r="DY2792" s="3"/>
      <c r="DZ2792" s="3"/>
      <c r="EA2792" s="3"/>
      <c r="EB2792" s="3"/>
      <c r="EC2792" s="3"/>
      <c r="ED2792" s="3"/>
      <c r="EE2792" s="3"/>
      <c r="EF2792" s="3"/>
      <c r="EG2792" s="3"/>
      <c r="EH2792" s="3"/>
      <c r="EI2792" s="3"/>
      <c r="EJ2792" s="3"/>
      <c r="EK2792" s="3"/>
      <c r="EL2792" s="3"/>
      <c r="EM2792" s="3"/>
      <c r="EN2792" s="3"/>
    </row>
    <row r="2793" spans="1:144" x14ac:dyDescent="0.2">
      <c r="A2793" s="138"/>
      <c r="B2793" s="3"/>
      <c r="C2793" s="40"/>
      <c r="D2793" s="39"/>
      <c r="E2793" s="45"/>
      <c r="F2793" s="57"/>
      <c r="G2793" s="57"/>
      <c r="H2793" s="3"/>
      <c r="I2793" s="46"/>
      <c r="J2793" s="3"/>
      <c r="K2793" s="40"/>
      <c r="L2793" s="2"/>
      <c r="M2793" s="42"/>
      <c r="N2793" s="4"/>
      <c r="O2793" s="4"/>
      <c r="P2793" s="4"/>
      <c r="Q2793" s="4"/>
      <c r="R2793" s="5"/>
      <c r="S2793" s="3"/>
      <c r="T2793" s="4"/>
      <c r="U2793" s="5"/>
      <c r="V2793" s="5"/>
      <c r="W2793" s="5"/>
      <c r="X2793" s="4"/>
      <c r="Y2793" s="6"/>
      <c r="Z2793" s="4"/>
      <c r="AA2793" s="4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/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  <c r="BY2793" s="3"/>
      <c r="BZ2793" s="3"/>
      <c r="CA2793" s="3"/>
      <c r="CB2793" s="3"/>
      <c r="CC2793" s="3"/>
      <c r="CD2793" s="3"/>
      <c r="CE2793" s="3"/>
      <c r="CF2793" s="3"/>
      <c r="CG2793" s="3"/>
      <c r="CH2793" s="3"/>
      <c r="CI2793" s="3"/>
      <c r="CJ2793" s="3"/>
      <c r="CK2793" s="3"/>
      <c r="CL2793" s="3"/>
      <c r="CM2793" s="3"/>
      <c r="CN2793" s="3"/>
      <c r="CO2793" s="3"/>
      <c r="CP2793" s="3"/>
      <c r="CQ2793" s="3"/>
      <c r="CR2793" s="3"/>
      <c r="CS2793" s="3"/>
      <c r="CT2793" s="3"/>
      <c r="CU2793" s="3"/>
      <c r="CV2793" s="3"/>
      <c r="CW2793" s="3"/>
      <c r="CX2793" s="3"/>
      <c r="CY2793" s="3"/>
      <c r="CZ2793" s="3"/>
      <c r="DA2793" s="3"/>
      <c r="DB2793" s="3"/>
      <c r="DC2793" s="3"/>
      <c r="DD2793" s="3"/>
      <c r="DE2793" s="3"/>
      <c r="DF2793" s="3"/>
      <c r="DG2793" s="3"/>
      <c r="DH2793" s="3"/>
      <c r="DI2793" s="3"/>
      <c r="DJ2793" s="3"/>
      <c r="DK2793" s="3"/>
      <c r="DL2793" s="3"/>
      <c r="DM2793" s="3"/>
      <c r="DN2793" s="3"/>
      <c r="DO2793" s="3"/>
      <c r="DP2793" s="3"/>
      <c r="DQ2793" s="3"/>
      <c r="DR2793" s="3"/>
      <c r="DS2793" s="3"/>
      <c r="DT2793" s="3"/>
      <c r="DU2793" s="3"/>
      <c r="DV2793" s="3"/>
      <c r="DW2793" s="3"/>
      <c r="DX2793" s="3"/>
      <c r="DY2793" s="3"/>
      <c r="DZ2793" s="3"/>
      <c r="EA2793" s="3"/>
      <c r="EB2793" s="3"/>
      <c r="EC2793" s="3"/>
      <c r="ED2793" s="3"/>
      <c r="EE2793" s="3"/>
      <c r="EF2793" s="3"/>
      <c r="EG2793" s="3"/>
      <c r="EH2793" s="3"/>
      <c r="EI2793" s="3"/>
      <c r="EJ2793" s="3"/>
      <c r="EK2793" s="3"/>
      <c r="EL2793" s="3"/>
      <c r="EM2793" s="3"/>
      <c r="EN2793" s="3"/>
    </row>
    <row r="2794" spans="1:144" x14ac:dyDescent="0.2">
      <c r="A2794" s="138"/>
      <c r="B2794" s="3"/>
      <c r="C2794" s="40"/>
      <c r="D2794" s="39"/>
      <c r="E2794" s="45"/>
      <c r="F2794" s="57"/>
      <c r="G2794" s="57"/>
      <c r="H2794" s="3"/>
      <c r="I2794" s="46"/>
      <c r="J2794" s="3"/>
      <c r="K2794" s="40"/>
      <c r="L2794" s="2"/>
      <c r="M2794" s="42"/>
      <c r="N2794" s="4"/>
      <c r="O2794" s="4"/>
      <c r="P2794" s="4"/>
      <c r="Q2794" s="4"/>
      <c r="R2794" s="5"/>
      <c r="S2794" s="3"/>
      <c r="T2794" s="4"/>
      <c r="U2794" s="5"/>
      <c r="V2794" s="5"/>
      <c r="W2794" s="5"/>
      <c r="X2794" s="4"/>
      <c r="Y2794" s="6"/>
      <c r="Z2794" s="4"/>
      <c r="AA2794" s="4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/>
      <c r="BO2794" s="3"/>
      <c r="BP2794" s="3"/>
      <c r="BQ2794" s="3"/>
      <c r="BR2794" s="3"/>
      <c r="BS2794" s="3"/>
      <c r="BT2794" s="3"/>
      <c r="BU2794" s="3"/>
      <c r="BV2794" s="3"/>
      <c r="BW2794" s="3"/>
      <c r="BX2794" s="3"/>
      <c r="BY2794" s="3"/>
      <c r="BZ2794" s="3"/>
      <c r="CA2794" s="3"/>
      <c r="CB2794" s="3"/>
      <c r="CC2794" s="3"/>
      <c r="CD2794" s="3"/>
      <c r="CE2794" s="3"/>
      <c r="CF2794" s="3"/>
      <c r="CG2794" s="3"/>
      <c r="CH2794" s="3"/>
      <c r="CI2794" s="3"/>
      <c r="CJ2794" s="3"/>
      <c r="CK2794" s="3"/>
      <c r="CL2794" s="3"/>
      <c r="CM2794" s="3"/>
      <c r="CN2794" s="3"/>
      <c r="CO2794" s="3"/>
      <c r="CP2794" s="3"/>
      <c r="CQ2794" s="3"/>
      <c r="CR2794" s="3"/>
      <c r="CS2794" s="3"/>
      <c r="CT2794" s="3"/>
      <c r="CU2794" s="3"/>
      <c r="CV2794" s="3"/>
      <c r="CW2794" s="3"/>
      <c r="CX2794" s="3"/>
      <c r="CY2794" s="3"/>
      <c r="CZ2794" s="3"/>
      <c r="DA2794" s="3"/>
      <c r="DB2794" s="3"/>
      <c r="DC2794" s="3"/>
      <c r="DD2794" s="3"/>
      <c r="DE2794" s="3"/>
      <c r="DF2794" s="3"/>
      <c r="DG2794" s="3"/>
      <c r="DH2794" s="3"/>
      <c r="DI2794" s="3"/>
      <c r="DJ2794" s="3"/>
      <c r="DK2794" s="3"/>
      <c r="DL2794" s="3"/>
      <c r="DM2794" s="3"/>
      <c r="DN2794" s="3"/>
      <c r="DO2794" s="3"/>
      <c r="DP2794" s="3"/>
      <c r="DQ2794" s="3"/>
      <c r="DR2794" s="3"/>
      <c r="DS2794" s="3"/>
      <c r="DT2794" s="3"/>
      <c r="DU2794" s="3"/>
      <c r="DV2794" s="3"/>
      <c r="DW2794" s="3"/>
      <c r="DX2794" s="3"/>
      <c r="DY2794" s="3"/>
      <c r="DZ2794" s="3"/>
      <c r="EA2794" s="3"/>
      <c r="EB2794" s="3"/>
      <c r="EC2794" s="3"/>
      <c r="ED2794" s="3"/>
      <c r="EE2794" s="3"/>
      <c r="EF2794" s="3"/>
      <c r="EG2794" s="3"/>
      <c r="EH2794" s="3"/>
      <c r="EI2794" s="3"/>
      <c r="EJ2794" s="3"/>
      <c r="EK2794" s="3"/>
      <c r="EL2794" s="3"/>
      <c r="EM2794" s="3"/>
      <c r="EN2794" s="3"/>
    </row>
    <row r="2795" spans="1:144" x14ac:dyDescent="0.2">
      <c r="A2795" s="138"/>
      <c r="B2795" s="3"/>
      <c r="C2795" s="40"/>
      <c r="D2795" s="39"/>
      <c r="E2795" s="45"/>
      <c r="F2795" s="57"/>
      <c r="G2795" s="57"/>
      <c r="H2795" s="3"/>
      <c r="I2795" s="46"/>
      <c r="J2795" s="3"/>
      <c r="K2795" s="40"/>
      <c r="L2795" s="2"/>
      <c r="M2795" s="42"/>
      <c r="N2795" s="4"/>
      <c r="O2795" s="4"/>
      <c r="P2795" s="4"/>
      <c r="Q2795" s="4"/>
      <c r="R2795" s="5"/>
      <c r="S2795" s="3"/>
      <c r="T2795" s="4"/>
      <c r="U2795" s="5"/>
      <c r="V2795" s="5"/>
      <c r="W2795" s="5"/>
      <c r="X2795" s="4"/>
      <c r="Y2795" s="6"/>
      <c r="Z2795" s="4"/>
      <c r="AA2795" s="4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/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  <c r="BY2795" s="3"/>
      <c r="BZ2795" s="3"/>
      <c r="CA2795" s="3"/>
      <c r="CB2795" s="3"/>
      <c r="CC2795" s="3"/>
      <c r="CD2795" s="3"/>
      <c r="CE2795" s="3"/>
      <c r="CF2795" s="3"/>
      <c r="CG2795" s="3"/>
      <c r="CH2795" s="3"/>
      <c r="CI2795" s="3"/>
      <c r="CJ2795" s="3"/>
      <c r="CK2795" s="3"/>
      <c r="CL2795" s="3"/>
      <c r="CM2795" s="3"/>
      <c r="CN2795" s="3"/>
      <c r="CO2795" s="3"/>
      <c r="CP2795" s="3"/>
      <c r="CQ2795" s="3"/>
      <c r="CR2795" s="3"/>
      <c r="CS2795" s="3"/>
      <c r="CT2795" s="3"/>
      <c r="CU2795" s="3"/>
      <c r="CV2795" s="3"/>
      <c r="CW2795" s="3"/>
      <c r="CX2795" s="3"/>
      <c r="CY2795" s="3"/>
      <c r="CZ2795" s="3"/>
      <c r="DA2795" s="3"/>
      <c r="DB2795" s="3"/>
      <c r="DC2795" s="3"/>
      <c r="DD2795" s="3"/>
      <c r="DE2795" s="3"/>
      <c r="DF2795" s="3"/>
      <c r="DG2795" s="3"/>
      <c r="DH2795" s="3"/>
      <c r="DI2795" s="3"/>
      <c r="DJ2795" s="3"/>
      <c r="DK2795" s="3"/>
      <c r="DL2795" s="3"/>
      <c r="DM2795" s="3"/>
      <c r="DN2795" s="3"/>
      <c r="DO2795" s="3"/>
      <c r="DP2795" s="3"/>
      <c r="DQ2795" s="3"/>
      <c r="DR2795" s="3"/>
      <c r="DS2795" s="3"/>
      <c r="DT2795" s="3"/>
      <c r="DU2795" s="3"/>
      <c r="DV2795" s="3"/>
      <c r="DW2795" s="3"/>
      <c r="DX2795" s="3"/>
      <c r="DY2795" s="3"/>
      <c r="DZ2795" s="3"/>
      <c r="EA2795" s="3"/>
      <c r="EB2795" s="3"/>
      <c r="EC2795" s="3"/>
      <c r="ED2795" s="3"/>
      <c r="EE2795" s="3"/>
      <c r="EF2795" s="3"/>
      <c r="EG2795" s="3"/>
      <c r="EH2795" s="3"/>
      <c r="EI2795" s="3"/>
      <c r="EJ2795" s="3"/>
      <c r="EK2795" s="3"/>
      <c r="EL2795" s="3"/>
      <c r="EM2795" s="3"/>
      <c r="EN2795" s="3"/>
    </row>
    <row r="2796" spans="1:144" x14ac:dyDescent="0.2">
      <c r="A2796" s="138"/>
      <c r="B2796" s="3"/>
      <c r="C2796" s="40"/>
      <c r="D2796" s="39"/>
      <c r="E2796" s="45"/>
      <c r="F2796" s="57"/>
      <c r="G2796" s="57"/>
      <c r="H2796" s="3"/>
      <c r="I2796" s="46"/>
      <c r="J2796" s="3"/>
      <c r="K2796" s="40"/>
      <c r="L2796" s="2"/>
      <c r="M2796" s="42"/>
      <c r="N2796" s="4"/>
      <c r="O2796" s="4"/>
      <c r="P2796" s="4"/>
      <c r="Q2796" s="4"/>
      <c r="R2796" s="5"/>
      <c r="S2796" s="3"/>
      <c r="T2796" s="4"/>
      <c r="U2796" s="5"/>
      <c r="V2796" s="5"/>
      <c r="W2796" s="5"/>
      <c r="X2796" s="4"/>
      <c r="Y2796" s="6"/>
      <c r="Z2796" s="4"/>
      <c r="AA2796" s="4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3"/>
      <c r="BI2796" s="3"/>
      <c r="BJ2796" s="3"/>
      <c r="BK2796" s="3"/>
      <c r="BL2796" s="3"/>
      <c r="BM2796" s="3"/>
      <c r="BN2796" s="3"/>
      <c r="BO2796" s="3"/>
      <c r="BP2796" s="3"/>
      <c r="BQ2796" s="3"/>
      <c r="BR2796" s="3"/>
      <c r="BS2796" s="3"/>
      <c r="BT2796" s="3"/>
      <c r="BU2796" s="3"/>
      <c r="BV2796" s="3"/>
      <c r="BW2796" s="3"/>
      <c r="BX2796" s="3"/>
      <c r="BY2796" s="3"/>
      <c r="BZ2796" s="3"/>
      <c r="CA2796" s="3"/>
      <c r="CB2796" s="3"/>
      <c r="CC2796" s="3"/>
      <c r="CD2796" s="3"/>
      <c r="CE2796" s="3"/>
      <c r="CF2796" s="3"/>
      <c r="CG2796" s="3"/>
      <c r="CH2796" s="3"/>
      <c r="CI2796" s="3"/>
      <c r="CJ2796" s="3"/>
      <c r="CK2796" s="3"/>
      <c r="CL2796" s="3"/>
      <c r="CM2796" s="3"/>
      <c r="CN2796" s="3"/>
      <c r="CO2796" s="3"/>
      <c r="CP2796" s="3"/>
      <c r="CQ2796" s="3"/>
      <c r="CR2796" s="3"/>
      <c r="CS2796" s="3"/>
      <c r="CT2796" s="3"/>
      <c r="CU2796" s="3"/>
      <c r="CV2796" s="3"/>
      <c r="CW2796" s="3"/>
      <c r="CX2796" s="3"/>
      <c r="CY2796" s="3"/>
      <c r="CZ2796" s="3"/>
      <c r="DA2796" s="3"/>
      <c r="DB2796" s="3"/>
      <c r="DC2796" s="3"/>
      <c r="DD2796" s="3"/>
      <c r="DE2796" s="3"/>
      <c r="DF2796" s="3"/>
      <c r="DG2796" s="3"/>
      <c r="DH2796" s="3"/>
      <c r="DI2796" s="3"/>
      <c r="DJ2796" s="3"/>
      <c r="DK2796" s="3"/>
      <c r="DL2796" s="3"/>
      <c r="DM2796" s="3"/>
      <c r="DN2796" s="3"/>
      <c r="DO2796" s="3"/>
      <c r="DP2796" s="3"/>
      <c r="DQ2796" s="3"/>
      <c r="DR2796" s="3"/>
      <c r="DS2796" s="3"/>
      <c r="DT2796" s="3"/>
      <c r="DU2796" s="3"/>
      <c r="DV2796" s="3"/>
      <c r="DW2796" s="3"/>
      <c r="DX2796" s="3"/>
      <c r="DY2796" s="3"/>
      <c r="DZ2796" s="3"/>
      <c r="EA2796" s="3"/>
      <c r="EB2796" s="3"/>
      <c r="EC2796" s="3"/>
      <c r="ED2796" s="3"/>
      <c r="EE2796" s="3"/>
      <c r="EF2796" s="3"/>
      <c r="EG2796" s="3"/>
      <c r="EH2796" s="3"/>
      <c r="EI2796" s="3"/>
      <c r="EJ2796" s="3"/>
      <c r="EK2796" s="3"/>
      <c r="EL2796" s="3"/>
      <c r="EM2796" s="3"/>
      <c r="EN2796" s="3"/>
    </row>
    <row r="2797" spans="1:144" x14ac:dyDescent="0.2">
      <c r="A2797" s="138"/>
      <c r="B2797" s="3"/>
      <c r="C2797" s="40"/>
      <c r="D2797" s="39"/>
      <c r="E2797" s="45"/>
      <c r="F2797" s="57"/>
      <c r="G2797" s="57"/>
      <c r="H2797" s="3"/>
      <c r="I2797" s="46"/>
      <c r="J2797" s="3"/>
      <c r="K2797" s="40"/>
      <c r="L2797" s="2"/>
      <c r="M2797" s="42"/>
      <c r="N2797" s="4"/>
      <c r="O2797" s="4"/>
      <c r="P2797" s="4"/>
      <c r="Q2797" s="4"/>
      <c r="R2797" s="5"/>
      <c r="S2797" s="3"/>
      <c r="T2797" s="4"/>
      <c r="U2797" s="5"/>
      <c r="V2797" s="5"/>
      <c r="W2797" s="5"/>
      <c r="X2797" s="4"/>
      <c r="Y2797" s="6"/>
      <c r="Z2797" s="4"/>
      <c r="AA2797" s="4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/>
      <c r="BO2797" s="3"/>
      <c r="BP2797" s="3"/>
      <c r="BQ2797" s="3"/>
      <c r="BR2797" s="3"/>
      <c r="BS2797" s="3"/>
      <c r="BT2797" s="3"/>
      <c r="BU2797" s="3"/>
      <c r="BV2797" s="3"/>
      <c r="BW2797" s="3"/>
      <c r="BX2797" s="3"/>
      <c r="BY2797" s="3"/>
      <c r="BZ2797" s="3"/>
      <c r="CA2797" s="3"/>
      <c r="CB2797" s="3"/>
      <c r="CC2797" s="3"/>
      <c r="CD2797" s="3"/>
      <c r="CE2797" s="3"/>
      <c r="CF2797" s="3"/>
      <c r="CG2797" s="3"/>
      <c r="CH2797" s="3"/>
      <c r="CI2797" s="3"/>
      <c r="CJ2797" s="3"/>
      <c r="CK2797" s="3"/>
      <c r="CL2797" s="3"/>
      <c r="CM2797" s="3"/>
      <c r="CN2797" s="3"/>
      <c r="CO2797" s="3"/>
      <c r="CP2797" s="3"/>
      <c r="CQ2797" s="3"/>
      <c r="CR2797" s="3"/>
      <c r="CS2797" s="3"/>
      <c r="CT2797" s="3"/>
      <c r="CU2797" s="3"/>
      <c r="CV2797" s="3"/>
      <c r="CW2797" s="3"/>
      <c r="CX2797" s="3"/>
      <c r="CY2797" s="3"/>
      <c r="CZ2797" s="3"/>
      <c r="DA2797" s="3"/>
      <c r="DB2797" s="3"/>
      <c r="DC2797" s="3"/>
      <c r="DD2797" s="3"/>
      <c r="DE2797" s="3"/>
      <c r="DF2797" s="3"/>
      <c r="DG2797" s="3"/>
      <c r="DH2797" s="3"/>
      <c r="DI2797" s="3"/>
      <c r="DJ2797" s="3"/>
      <c r="DK2797" s="3"/>
      <c r="DL2797" s="3"/>
      <c r="DM2797" s="3"/>
      <c r="DN2797" s="3"/>
      <c r="DO2797" s="3"/>
      <c r="DP2797" s="3"/>
      <c r="DQ2797" s="3"/>
      <c r="DR2797" s="3"/>
      <c r="DS2797" s="3"/>
      <c r="DT2797" s="3"/>
      <c r="DU2797" s="3"/>
      <c r="DV2797" s="3"/>
      <c r="DW2797" s="3"/>
      <c r="DX2797" s="3"/>
      <c r="DY2797" s="3"/>
      <c r="DZ2797" s="3"/>
      <c r="EA2797" s="3"/>
      <c r="EB2797" s="3"/>
      <c r="EC2797" s="3"/>
      <c r="ED2797" s="3"/>
      <c r="EE2797" s="3"/>
      <c r="EF2797" s="3"/>
      <c r="EG2797" s="3"/>
      <c r="EH2797" s="3"/>
      <c r="EI2797" s="3"/>
      <c r="EJ2797" s="3"/>
      <c r="EK2797" s="3"/>
      <c r="EL2797" s="3"/>
      <c r="EM2797" s="3"/>
      <c r="EN2797" s="3"/>
    </row>
    <row r="2798" spans="1:144" x14ac:dyDescent="0.2">
      <c r="A2798" s="138"/>
      <c r="B2798" s="3"/>
      <c r="C2798" s="40"/>
      <c r="D2798" s="39"/>
      <c r="E2798" s="45"/>
      <c r="F2798" s="57"/>
      <c r="G2798" s="57"/>
      <c r="H2798" s="3"/>
      <c r="I2798" s="46"/>
      <c r="J2798" s="3"/>
      <c r="K2798" s="40"/>
      <c r="L2798" s="2"/>
      <c r="M2798" s="42"/>
      <c r="N2798" s="4"/>
      <c r="O2798" s="4"/>
      <c r="P2798" s="4"/>
      <c r="Q2798" s="4"/>
      <c r="R2798" s="5"/>
      <c r="S2798" s="3"/>
      <c r="T2798" s="4"/>
      <c r="U2798" s="5"/>
      <c r="V2798" s="5"/>
      <c r="W2798" s="5"/>
      <c r="X2798" s="4"/>
      <c r="Y2798" s="6"/>
      <c r="Z2798" s="4"/>
      <c r="AA2798" s="4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  <c r="BI2798" s="3"/>
      <c r="BJ2798" s="3"/>
      <c r="BK2798" s="3"/>
      <c r="BL2798" s="3"/>
      <c r="BM2798" s="3"/>
      <c r="BN2798" s="3"/>
      <c r="BO2798" s="3"/>
      <c r="BP2798" s="3"/>
      <c r="BQ2798" s="3"/>
      <c r="BR2798" s="3"/>
      <c r="BS2798" s="3"/>
      <c r="BT2798" s="3"/>
      <c r="BU2798" s="3"/>
      <c r="BV2798" s="3"/>
      <c r="BW2798" s="3"/>
      <c r="BX2798" s="3"/>
      <c r="BY2798" s="3"/>
      <c r="BZ2798" s="3"/>
      <c r="CA2798" s="3"/>
      <c r="CB2798" s="3"/>
      <c r="CC2798" s="3"/>
      <c r="CD2798" s="3"/>
      <c r="CE2798" s="3"/>
      <c r="CF2798" s="3"/>
      <c r="CG2798" s="3"/>
      <c r="CH2798" s="3"/>
      <c r="CI2798" s="3"/>
      <c r="CJ2798" s="3"/>
      <c r="CK2798" s="3"/>
      <c r="CL2798" s="3"/>
      <c r="CM2798" s="3"/>
      <c r="CN2798" s="3"/>
      <c r="CO2798" s="3"/>
      <c r="CP2798" s="3"/>
      <c r="CQ2798" s="3"/>
      <c r="CR2798" s="3"/>
      <c r="CS2798" s="3"/>
      <c r="CT2798" s="3"/>
      <c r="CU2798" s="3"/>
      <c r="CV2798" s="3"/>
      <c r="CW2798" s="3"/>
      <c r="CX2798" s="3"/>
      <c r="CY2798" s="3"/>
      <c r="CZ2798" s="3"/>
      <c r="DA2798" s="3"/>
      <c r="DB2798" s="3"/>
      <c r="DC2798" s="3"/>
      <c r="DD2798" s="3"/>
      <c r="DE2798" s="3"/>
      <c r="DF2798" s="3"/>
      <c r="DG2798" s="3"/>
      <c r="DH2798" s="3"/>
      <c r="DI2798" s="3"/>
      <c r="DJ2798" s="3"/>
      <c r="DK2798" s="3"/>
      <c r="DL2798" s="3"/>
      <c r="DM2798" s="3"/>
      <c r="DN2798" s="3"/>
      <c r="DO2798" s="3"/>
      <c r="DP2798" s="3"/>
      <c r="DQ2798" s="3"/>
      <c r="DR2798" s="3"/>
      <c r="DS2798" s="3"/>
      <c r="DT2798" s="3"/>
      <c r="DU2798" s="3"/>
      <c r="DV2798" s="3"/>
      <c r="DW2798" s="3"/>
      <c r="DX2798" s="3"/>
      <c r="DY2798" s="3"/>
      <c r="DZ2798" s="3"/>
      <c r="EA2798" s="3"/>
      <c r="EB2798" s="3"/>
      <c r="EC2798" s="3"/>
      <c r="ED2798" s="3"/>
      <c r="EE2798" s="3"/>
      <c r="EF2798" s="3"/>
      <c r="EG2798" s="3"/>
      <c r="EH2798" s="3"/>
      <c r="EI2798" s="3"/>
      <c r="EJ2798" s="3"/>
      <c r="EK2798" s="3"/>
      <c r="EL2798" s="3"/>
      <c r="EM2798" s="3"/>
      <c r="EN2798" s="3"/>
    </row>
    <row r="2799" spans="1:144" x14ac:dyDescent="0.2">
      <c r="A2799" s="138"/>
      <c r="B2799" s="3"/>
      <c r="C2799" s="40"/>
      <c r="D2799" s="39"/>
      <c r="E2799" s="45"/>
      <c r="F2799" s="57"/>
      <c r="G2799" s="57"/>
      <c r="H2799" s="3"/>
      <c r="I2799" s="46"/>
      <c r="J2799" s="3"/>
      <c r="K2799" s="40"/>
      <c r="L2799" s="2"/>
      <c r="M2799" s="42"/>
      <c r="N2799" s="4"/>
      <c r="O2799" s="4"/>
      <c r="P2799" s="4"/>
      <c r="Q2799" s="4"/>
      <c r="R2799" s="5"/>
      <c r="S2799" s="3"/>
      <c r="T2799" s="4"/>
      <c r="U2799" s="5"/>
      <c r="V2799" s="5"/>
      <c r="W2799" s="5"/>
      <c r="X2799" s="4"/>
      <c r="Y2799" s="6"/>
      <c r="Z2799" s="4"/>
      <c r="AA2799" s="4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/>
      <c r="BO2799" s="3"/>
      <c r="BP2799" s="3"/>
      <c r="BQ2799" s="3"/>
      <c r="BR2799" s="3"/>
      <c r="BS2799" s="3"/>
      <c r="BT2799" s="3"/>
      <c r="BU2799" s="3"/>
      <c r="BV2799" s="3"/>
      <c r="BW2799" s="3"/>
      <c r="BX2799" s="3"/>
      <c r="BY2799" s="3"/>
      <c r="BZ2799" s="3"/>
      <c r="CA2799" s="3"/>
      <c r="CB2799" s="3"/>
      <c r="CC2799" s="3"/>
      <c r="CD2799" s="3"/>
      <c r="CE2799" s="3"/>
      <c r="CF2799" s="3"/>
      <c r="CG2799" s="3"/>
      <c r="CH2799" s="3"/>
      <c r="CI2799" s="3"/>
      <c r="CJ2799" s="3"/>
      <c r="CK2799" s="3"/>
      <c r="CL2799" s="3"/>
      <c r="CM2799" s="3"/>
      <c r="CN2799" s="3"/>
      <c r="CO2799" s="3"/>
      <c r="CP2799" s="3"/>
      <c r="CQ2799" s="3"/>
      <c r="CR2799" s="3"/>
      <c r="CS2799" s="3"/>
      <c r="CT2799" s="3"/>
      <c r="CU2799" s="3"/>
      <c r="CV2799" s="3"/>
      <c r="CW2799" s="3"/>
      <c r="CX2799" s="3"/>
      <c r="CY2799" s="3"/>
      <c r="CZ2799" s="3"/>
      <c r="DA2799" s="3"/>
      <c r="DB2799" s="3"/>
      <c r="DC2799" s="3"/>
      <c r="DD2799" s="3"/>
      <c r="DE2799" s="3"/>
      <c r="DF2799" s="3"/>
      <c r="DG2799" s="3"/>
      <c r="DH2799" s="3"/>
      <c r="DI2799" s="3"/>
      <c r="DJ2799" s="3"/>
      <c r="DK2799" s="3"/>
      <c r="DL2799" s="3"/>
      <c r="DM2799" s="3"/>
      <c r="DN2799" s="3"/>
      <c r="DO2799" s="3"/>
      <c r="DP2799" s="3"/>
      <c r="DQ2799" s="3"/>
      <c r="DR2799" s="3"/>
      <c r="DS2799" s="3"/>
      <c r="DT2799" s="3"/>
      <c r="DU2799" s="3"/>
      <c r="DV2799" s="3"/>
      <c r="DW2799" s="3"/>
      <c r="DX2799" s="3"/>
      <c r="DY2799" s="3"/>
      <c r="DZ2799" s="3"/>
      <c r="EA2799" s="3"/>
      <c r="EB2799" s="3"/>
      <c r="EC2799" s="3"/>
      <c r="ED2799" s="3"/>
      <c r="EE2799" s="3"/>
      <c r="EF2799" s="3"/>
      <c r="EG2799" s="3"/>
      <c r="EH2799" s="3"/>
      <c r="EI2799" s="3"/>
      <c r="EJ2799" s="3"/>
      <c r="EK2799" s="3"/>
      <c r="EL2799" s="3"/>
      <c r="EM2799" s="3"/>
      <c r="EN2799" s="3"/>
    </row>
    <row r="2800" spans="1:144" x14ac:dyDescent="0.2">
      <c r="A2800" s="138"/>
      <c r="B2800" s="3"/>
      <c r="C2800" s="40"/>
      <c r="D2800" s="39"/>
      <c r="E2800" s="45"/>
      <c r="F2800" s="57"/>
      <c r="G2800" s="57"/>
      <c r="H2800" s="3"/>
      <c r="I2800" s="46"/>
      <c r="J2800" s="3"/>
      <c r="K2800" s="40"/>
      <c r="L2800" s="2"/>
      <c r="M2800" s="42"/>
      <c r="N2800" s="4"/>
      <c r="O2800" s="4"/>
      <c r="P2800" s="4"/>
      <c r="Q2800" s="4"/>
      <c r="R2800" s="5"/>
      <c r="S2800" s="3"/>
      <c r="T2800" s="4"/>
      <c r="U2800" s="5"/>
      <c r="V2800" s="5"/>
      <c r="W2800" s="5"/>
      <c r="X2800" s="4"/>
      <c r="Y2800" s="6"/>
      <c r="Z2800" s="4"/>
      <c r="AA2800" s="4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3"/>
      <c r="BH2800" s="3"/>
      <c r="BI2800" s="3"/>
      <c r="BJ2800" s="3"/>
      <c r="BK2800" s="3"/>
      <c r="BL2800" s="3"/>
      <c r="BM2800" s="3"/>
      <c r="BN2800" s="3"/>
      <c r="BO2800" s="3"/>
      <c r="BP2800" s="3"/>
      <c r="BQ2800" s="3"/>
      <c r="BR2800" s="3"/>
      <c r="BS2800" s="3"/>
      <c r="BT2800" s="3"/>
      <c r="BU2800" s="3"/>
      <c r="BV2800" s="3"/>
      <c r="BW2800" s="3"/>
      <c r="BX2800" s="3"/>
      <c r="BY2800" s="3"/>
      <c r="BZ2800" s="3"/>
      <c r="CA2800" s="3"/>
      <c r="CB2800" s="3"/>
      <c r="CC2800" s="3"/>
      <c r="CD2800" s="3"/>
      <c r="CE2800" s="3"/>
      <c r="CF2800" s="3"/>
      <c r="CG2800" s="3"/>
      <c r="CH2800" s="3"/>
      <c r="CI2800" s="3"/>
      <c r="CJ2800" s="3"/>
      <c r="CK2800" s="3"/>
      <c r="CL2800" s="3"/>
      <c r="CM2800" s="3"/>
      <c r="CN2800" s="3"/>
      <c r="CO2800" s="3"/>
      <c r="CP2800" s="3"/>
      <c r="CQ2800" s="3"/>
      <c r="CR2800" s="3"/>
      <c r="CS2800" s="3"/>
      <c r="CT2800" s="3"/>
      <c r="CU2800" s="3"/>
      <c r="CV2800" s="3"/>
      <c r="CW2800" s="3"/>
      <c r="CX2800" s="3"/>
      <c r="CY2800" s="3"/>
      <c r="CZ2800" s="3"/>
      <c r="DA2800" s="3"/>
      <c r="DB2800" s="3"/>
      <c r="DC2800" s="3"/>
      <c r="DD2800" s="3"/>
      <c r="DE2800" s="3"/>
      <c r="DF2800" s="3"/>
      <c r="DG2800" s="3"/>
      <c r="DH2800" s="3"/>
      <c r="DI2800" s="3"/>
      <c r="DJ2800" s="3"/>
      <c r="DK2800" s="3"/>
      <c r="DL2800" s="3"/>
      <c r="DM2800" s="3"/>
      <c r="DN2800" s="3"/>
      <c r="DO2800" s="3"/>
      <c r="DP2800" s="3"/>
      <c r="DQ2800" s="3"/>
      <c r="DR2800" s="3"/>
      <c r="DS2800" s="3"/>
      <c r="DT2800" s="3"/>
      <c r="DU2800" s="3"/>
      <c r="DV2800" s="3"/>
      <c r="DW2800" s="3"/>
      <c r="DX2800" s="3"/>
      <c r="DY2800" s="3"/>
      <c r="DZ2800" s="3"/>
      <c r="EA2800" s="3"/>
      <c r="EB2800" s="3"/>
      <c r="EC2800" s="3"/>
      <c r="ED2800" s="3"/>
      <c r="EE2800" s="3"/>
      <c r="EF2800" s="3"/>
      <c r="EG2800" s="3"/>
      <c r="EH2800" s="3"/>
      <c r="EI2800" s="3"/>
      <c r="EJ2800" s="3"/>
      <c r="EK2800" s="3"/>
      <c r="EL2800" s="3"/>
      <c r="EM2800" s="3"/>
      <c r="EN2800" s="3"/>
    </row>
    <row r="2801" spans="1:144" x14ac:dyDescent="0.2">
      <c r="A2801" s="138"/>
      <c r="B2801" s="3"/>
      <c r="C2801" s="40"/>
      <c r="D2801" s="39"/>
      <c r="E2801" s="45"/>
      <c r="F2801" s="57"/>
      <c r="G2801" s="57"/>
      <c r="H2801" s="3"/>
      <c r="I2801" s="46"/>
      <c r="J2801" s="3"/>
      <c r="K2801" s="40"/>
      <c r="L2801" s="2"/>
      <c r="M2801" s="42"/>
      <c r="N2801" s="4"/>
      <c r="O2801" s="4"/>
      <c r="P2801" s="4"/>
      <c r="Q2801" s="4"/>
      <c r="R2801" s="5"/>
      <c r="S2801" s="3"/>
      <c r="T2801" s="4"/>
      <c r="U2801" s="5"/>
      <c r="V2801" s="5"/>
      <c r="W2801" s="5"/>
      <c r="X2801" s="4"/>
      <c r="Y2801" s="6"/>
      <c r="Z2801" s="4"/>
      <c r="AA2801" s="4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/>
      <c r="BO2801" s="3"/>
      <c r="BP2801" s="3"/>
      <c r="BQ2801" s="3"/>
      <c r="BR2801" s="3"/>
      <c r="BS2801" s="3"/>
      <c r="BT2801" s="3"/>
      <c r="BU2801" s="3"/>
      <c r="BV2801" s="3"/>
      <c r="BW2801" s="3"/>
      <c r="BX2801" s="3"/>
      <c r="BY2801" s="3"/>
      <c r="BZ2801" s="3"/>
      <c r="CA2801" s="3"/>
      <c r="CB2801" s="3"/>
      <c r="CC2801" s="3"/>
      <c r="CD2801" s="3"/>
      <c r="CE2801" s="3"/>
      <c r="CF2801" s="3"/>
      <c r="CG2801" s="3"/>
      <c r="CH2801" s="3"/>
      <c r="CI2801" s="3"/>
      <c r="CJ2801" s="3"/>
      <c r="CK2801" s="3"/>
      <c r="CL2801" s="3"/>
      <c r="CM2801" s="3"/>
      <c r="CN2801" s="3"/>
      <c r="CO2801" s="3"/>
      <c r="CP2801" s="3"/>
      <c r="CQ2801" s="3"/>
      <c r="CR2801" s="3"/>
      <c r="CS2801" s="3"/>
      <c r="CT2801" s="3"/>
      <c r="CU2801" s="3"/>
      <c r="CV2801" s="3"/>
      <c r="CW2801" s="3"/>
      <c r="CX2801" s="3"/>
      <c r="CY2801" s="3"/>
      <c r="CZ2801" s="3"/>
      <c r="DA2801" s="3"/>
      <c r="DB2801" s="3"/>
      <c r="DC2801" s="3"/>
      <c r="DD2801" s="3"/>
      <c r="DE2801" s="3"/>
      <c r="DF2801" s="3"/>
      <c r="DG2801" s="3"/>
      <c r="DH2801" s="3"/>
      <c r="DI2801" s="3"/>
      <c r="DJ2801" s="3"/>
      <c r="DK2801" s="3"/>
      <c r="DL2801" s="3"/>
      <c r="DM2801" s="3"/>
      <c r="DN2801" s="3"/>
      <c r="DO2801" s="3"/>
      <c r="DP2801" s="3"/>
      <c r="DQ2801" s="3"/>
      <c r="DR2801" s="3"/>
      <c r="DS2801" s="3"/>
      <c r="DT2801" s="3"/>
      <c r="DU2801" s="3"/>
      <c r="DV2801" s="3"/>
      <c r="DW2801" s="3"/>
      <c r="DX2801" s="3"/>
      <c r="DY2801" s="3"/>
      <c r="DZ2801" s="3"/>
      <c r="EA2801" s="3"/>
      <c r="EB2801" s="3"/>
      <c r="EC2801" s="3"/>
      <c r="ED2801" s="3"/>
      <c r="EE2801" s="3"/>
      <c r="EF2801" s="3"/>
      <c r="EG2801" s="3"/>
      <c r="EH2801" s="3"/>
      <c r="EI2801" s="3"/>
      <c r="EJ2801" s="3"/>
      <c r="EK2801" s="3"/>
      <c r="EL2801" s="3"/>
      <c r="EM2801" s="3"/>
      <c r="EN2801" s="3"/>
    </row>
    <row r="2802" spans="1:144" x14ac:dyDescent="0.2">
      <c r="A2802" s="138"/>
      <c r="B2802" s="3"/>
      <c r="C2802" s="40"/>
      <c r="D2802" s="39"/>
      <c r="E2802" s="45"/>
      <c r="F2802" s="57"/>
      <c r="G2802" s="57"/>
      <c r="H2802" s="3"/>
      <c r="I2802" s="46"/>
      <c r="J2802" s="3"/>
      <c r="K2802" s="40"/>
      <c r="L2802" s="2"/>
      <c r="M2802" s="42"/>
      <c r="N2802" s="4"/>
      <c r="O2802" s="4"/>
      <c r="P2802" s="4"/>
      <c r="Q2802" s="4"/>
      <c r="R2802" s="5"/>
      <c r="S2802" s="3"/>
      <c r="T2802" s="4"/>
      <c r="U2802" s="5"/>
      <c r="V2802" s="5"/>
      <c r="W2802" s="5"/>
      <c r="X2802" s="4"/>
      <c r="Y2802" s="6"/>
      <c r="Z2802" s="4"/>
      <c r="AA2802" s="4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3"/>
      <c r="BI2802" s="3"/>
      <c r="BJ2802" s="3"/>
      <c r="BK2802" s="3"/>
      <c r="BL2802" s="3"/>
      <c r="BM2802" s="3"/>
      <c r="BN2802" s="3"/>
      <c r="BO2802" s="3"/>
      <c r="BP2802" s="3"/>
      <c r="BQ2802" s="3"/>
      <c r="BR2802" s="3"/>
      <c r="BS2802" s="3"/>
      <c r="BT2802" s="3"/>
      <c r="BU2802" s="3"/>
      <c r="BV2802" s="3"/>
      <c r="BW2802" s="3"/>
      <c r="BX2802" s="3"/>
      <c r="BY2802" s="3"/>
      <c r="BZ2802" s="3"/>
      <c r="CA2802" s="3"/>
      <c r="CB2802" s="3"/>
      <c r="CC2802" s="3"/>
      <c r="CD2802" s="3"/>
      <c r="CE2802" s="3"/>
      <c r="CF2802" s="3"/>
      <c r="CG2802" s="3"/>
      <c r="CH2802" s="3"/>
      <c r="CI2802" s="3"/>
      <c r="CJ2802" s="3"/>
      <c r="CK2802" s="3"/>
      <c r="CL2802" s="3"/>
      <c r="CM2802" s="3"/>
      <c r="CN2802" s="3"/>
      <c r="CO2802" s="3"/>
      <c r="CP2802" s="3"/>
      <c r="CQ2802" s="3"/>
      <c r="CR2802" s="3"/>
      <c r="CS2802" s="3"/>
      <c r="CT2802" s="3"/>
      <c r="CU2802" s="3"/>
      <c r="CV2802" s="3"/>
      <c r="CW2802" s="3"/>
      <c r="CX2802" s="3"/>
      <c r="CY2802" s="3"/>
      <c r="CZ2802" s="3"/>
      <c r="DA2802" s="3"/>
      <c r="DB2802" s="3"/>
      <c r="DC2802" s="3"/>
      <c r="DD2802" s="3"/>
      <c r="DE2802" s="3"/>
      <c r="DF2802" s="3"/>
      <c r="DG2802" s="3"/>
      <c r="DH2802" s="3"/>
      <c r="DI2802" s="3"/>
      <c r="DJ2802" s="3"/>
      <c r="DK2802" s="3"/>
      <c r="DL2802" s="3"/>
      <c r="DM2802" s="3"/>
      <c r="DN2802" s="3"/>
      <c r="DO2802" s="3"/>
      <c r="DP2802" s="3"/>
      <c r="DQ2802" s="3"/>
      <c r="DR2802" s="3"/>
      <c r="DS2802" s="3"/>
      <c r="DT2802" s="3"/>
      <c r="DU2802" s="3"/>
      <c r="DV2802" s="3"/>
      <c r="DW2802" s="3"/>
      <c r="DX2802" s="3"/>
      <c r="DY2802" s="3"/>
      <c r="DZ2802" s="3"/>
      <c r="EA2802" s="3"/>
      <c r="EB2802" s="3"/>
      <c r="EC2802" s="3"/>
      <c r="ED2802" s="3"/>
      <c r="EE2802" s="3"/>
      <c r="EF2802" s="3"/>
      <c r="EG2802" s="3"/>
      <c r="EH2802" s="3"/>
      <c r="EI2802" s="3"/>
      <c r="EJ2802" s="3"/>
      <c r="EK2802" s="3"/>
      <c r="EL2802" s="3"/>
      <c r="EM2802" s="3"/>
      <c r="EN2802" s="3"/>
    </row>
    <row r="2803" spans="1:144" x14ac:dyDescent="0.2">
      <c r="A2803" s="138"/>
      <c r="B2803" s="3"/>
      <c r="C2803" s="40"/>
      <c r="D2803" s="39"/>
      <c r="E2803" s="45"/>
      <c r="F2803" s="57"/>
      <c r="G2803" s="57"/>
      <c r="H2803" s="3"/>
      <c r="I2803" s="46"/>
      <c r="J2803" s="3"/>
      <c r="K2803" s="40"/>
      <c r="L2803" s="2"/>
      <c r="M2803" s="42"/>
      <c r="N2803" s="4"/>
      <c r="O2803" s="4"/>
      <c r="P2803" s="4"/>
      <c r="Q2803" s="4"/>
      <c r="R2803" s="5"/>
      <c r="S2803" s="3"/>
      <c r="T2803" s="4"/>
      <c r="U2803" s="5"/>
      <c r="V2803" s="5"/>
      <c r="W2803" s="5"/>
      <c r="X2803" s="4"/>
      <c r="Y2803" s="6"/>
      <c r="Z2803" s="4"/>
      <c r="AA2803" s="4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/>
      <c r="BO2803" s="3"/>
      <c r="BP2803" s="3"/>
      <c r="BQ2803" s="3"/>
      <c r="BR2803" s="3"/>
      <c r="BS2803" s="3"/>
      <c r="BT2803" s="3"/>
      <c r="BU2803" s="3"/>
      <c r="BV2803" s="3"/>
      <c r="BW2803" s="3"/>
      <c r="BX2803" s="3"/>
      <c r="BY2803" s="3"/>
      <c r="BZ2803" s="3"/>
      <c r="CA2803" s="3"/>
      <c r="CB2803" s="3"/>
      <c r="CC2803" s="3"/>
      <c r="CD2803" s="3"/>
      <c r="CE2803" s="3"/>
      <c r="CF2803" s="3"/>
      <c r="CG2803" s="3"/>
      <c r="CH2803" s="3"/>
      <c r="CI2803" s="3"/>
      <c r="CJ2803" s="3"/>
      <c r="CK2803" s="3"/>
      <c r="CL2803" s="3"/>
      <c r="CM2803" s="3"/>
      <c r="CN2803" s="3"/>
      <c r="CO2803" s="3"/>
      <c r="CP2803" s="3"/>
      <c r="CQ2803" s="3"/>
      <c r="CR2803" s="3"/>
      <c r="CS2803" s="3"/>
      <c r="CT2803" s="3"/>
      <c r="CU2803" s="3"/>
      <c r="CV2803" s="3"/>
      <c r="CW2803" s="3"/>
      <c r="CX2803" s="3"/>
      <c r="CY2803" s="3"/>
      <c r="CZ2803" s="3"/>
      <c r="DA2803" s="3"/>
      <c r="DB2803" s="3"/>
      <c r="DC2803" s="3"/>
      <c r="DD2803" s="3"/>
      <c r="DE2803" s="3"/>
      <c r="DF2803" s="3"/>
      <c r="DG2803" s="3"/>
      <c r="DH2803" s="3"/>
      <c r="DI2803" s="3"/>
      <c r="DJ2803" s="3"/>
      <c r="DK2803" s="3"/>
      <c r="DL2803" s="3"/>
      <c r="DM2803" s="3"/>
      <c r="DN2803" s="3"/>
      <c r="DO2803" s="3"/>
      <c r="DP2803" s="3"/>
      <c r="DQ2803" s="3"/>
      <c r="DR2803" s="3"/>
      <c r="DS2803" s="3"/>
      <c r="DT2803" s="3"/>
      <c r="DU2803" s="3"/>
      <c r="DV2803" s="3"/>
      <c r="DW2803" s="3"/>
      <c r="DX2803" s="3"/>
      <c r="DY2803" s="3"/>
      <c r="DZ2803" s="3"/>
      <c r="EA2803" s="3"/>
      <c r="EB2803" s="3"/>
      <c r="EC2803" s="3"/>
      <c r="ED2803" s="3"/>
      <c r="EE2803" s="3"/>
      <c r="EF2803" s="3"/>
      <c r="EG2803" s="3"/>
      <c r="EH2803" s="3"/>
      <c r="EI2803" s="3"/>
      <c r="EJ2803" s="3"/>
      <c r="EK2803" s="3"/>
      <c r="EL2803" s="3"/>
      <c r="EM2803" s="3"/>
      <c r="EN2803" s="3"/>
    </row>
    <row r="2804" spans="1:144" x14ac:dyDescent="0.2">
      <c r="A2804" s="138"/>
      <c r="B2804" s="3"/>
      <c r="C2804" s="40"/>
      <c r="D2804" s="39"/>
      <c r="E2804" s="45"/>
      <c r="F2804" s="57"/>
      <c r="G2804" s="57"/>
      <c r="H2804" s="3"/>
      <c r="I2804" s="46"/>
      <c r="J2804" s="3"/>
      <c r="K2804" s="40"/>
      <c r="L2804" s="2"/>
      <c r="M2804" s="42"/>
      <c r="N2804" s="4"/>
      <c r="O2804" s="4"/>
      <c r="P2804" s="4"/>
      <c r="Q2804" s="4"/>
      <c r="R2804" s="5"/>
      <c r="S2804" s="3"/>
      <c r="T2804" s="4"/>
      <c r="U2804" s="5"/>
      <c r="V2804" s="5"/>
      <c r="W2804" s="5"/>
      <c r="X2804" s="4"/>
      <c r="Y2804" s="6"/>
      <c r="Z2804" s="4"/>
      <c r="AA2804" s="4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3"/>
      <c r="BI2804" s="3"/>
      <c r="BJ2804" s="3"/>
      <c r="BK2804" s="3"/>
      <c r="BL2804" s="3"/>
      <c r="BM2804" s="3"/>
      <c r="BN2804" s="3"/>
      <c r="BO2804" s="3"/>
      <c r="BP2804" s="3"/>
      <c r="BQ2804" s="3"/>
      <c r="BR2804" s="3"/>
      <c r="BS2804" s="3"/>
      <c r="BT2804" s="3"/>
      <c r="BU2804" s="3"/>
      <c r="BV2804" s="3"/>
      <c r="BW2804" s="3"/>
      <c r="BX2804" s="3"/>
      <c r="BY2804" s="3"/>
      <c r="BZ2804" s="3"/>
      <c r="CA2804" s="3"/>
      <c r="CB2804" s="3"/>
      <c r="CC2804" s="3"/>
      <c r="CD2804" s="3"/>
      <c r="CE2804" s="3"/>
      <c r="CF2804" s="3"/>
      <c r="CG2804" s="3"/>
      <c r="CH2804" s="3"/>
      <c r="CI2804" s="3"/>
      <c r="CJ2804" s="3"/>
      <c r="CK2804" s="3"/>
      <c r="CL2804" s="3"/>
      <c r="CM2804" s="3"/>
      <c r="CN2804" s="3"/>
      <c r="CO2804" s="3"/>
      <c r="CP2804" s="3"/>
      <c r="CQ2804" s="3"/>
      <c r="CR2804" s="3"/>
      <c r="CS2804" s="3"/>
      <c r="CT2804" s="3"/>
      <c r="CU2804" s="3"/>
      <c r="CV2804" s="3"/>
      <c r="CW2804" s="3"/>
      <c r="CX2804" s="3"/>
      <c r="CY2804" s="3"/>
      <c r="CZ2804" s="3"/>
      <c r="DA2804" s="3"/>
      <c r="DB2804" s="3"/>
      <c r="DC2804" s="3"/>
      <c r="DD2804" s="3"/>
      <c r="DE2804" s="3"/>
      <c r="DF2804" s="3"/>
      <c r="DG2804" s="3"/>
      <c r="DH2804" s="3"/>
      <c r="DI2804" s="3"/>
      <c r="DJ2804" s="3"/>
      <c r="DK2804" s="3"/>
      <c r="DL2804" s="3"/>
      <c r="DM2804" s="3"/>
      <c r="DN2804" s="3"/>
      <c r="DO2804" s="3"/>
      <c r="DP2804" s="3"/>
      <c r="DQ2804" s="3"/>
      <c r="DR2804" s="3"/>
      <c r="DS2804" s="3"/>
      <c r="DT2804" s="3"/>
      <c r="DU2804" s="3"/>
      <c r="DV2804" s="3"/>
      <c r="DW2804" s="3"/>
      <c r="DX2804" s="3"/>
      <c r="DY2804" s="3"/>
      <c r="DZ2804" s="3"/>
      <c r="EA2804" s="3"/>
      <c r="EB2804" s="3"/>
      <c r="EC2804" s="3"/>
      <c r="ED2804" s="3"/>
      <c r="EE2804" s="3"/>
      <c r="EF2804" s="3"/>
      <c r="EG2804" s="3"/>
      <c r="EH2804" s="3"/>
      <c r="EI2804" s="3"/>
      <c r="EJ2804" s="3"/>
      <c r="EK2804" s="3"/>
      <c r="EL2804" s="3"/>
      <c r="EM2804" s="3"/>
      <c r="EN2804" s="3"/>
    </row>
    <row r="2805" spans="1:144" x14ac:dyDescent="0.2">
      <c r="A2805" s="138"/>
      <c r="B2805" s="3"/>
      <c r="C2805" s="40"/>
      <c r="D2805" s="39"/>
      <c r="E2805" s="45"/>
      <c r="F2805" s="57"/>
      <c r="G2805" s="57"/>
      <c r="H2805" s="3"/>
      <c r="I2805" s="46"/>
      <c r="J2805" s="3"/>
      <c r="K2805" s="40"/>
      <c r="L2805" s="2"/>
      <c r="M2805" s="42"/>
      <c r="N2805" s="4"/>
      <c r="O2805" s="4"/>
      <c r="P2805" s="4"/>
      <c r="Q2805" s="4"/>
      <c r="R2805" s="5"/>
      <c r="S2805" s="3"/>
      <c r="T2805" s="4"/>
      <c r="U2805" s="5"/>
      <c r="V2805" s="5"/>
      <c r="W2805" s="5"/>
      <c r="X2805" s="4"/>
      <c r="Y2805" s="6"/>
      <c r="Z2805" s="4"/>
      <c r="AA2805" s="4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/>
      <c r="BO2805" s="3"/>
      <c r="BP2805" s="3"/>
      <c r="BQ2805" s="3"/>
      <c r="BR2805" s="3"/>
      <c r="BS2805" s="3"/>
      <c r="BT2805" s="3"/>
      <c r="BU2805" s="3"/>
      <c r="BV2805" s="3"/>
      <c r="BW2805" s="3"/>
      <c r="BX2805" s="3"/>
      <c r="BY2805" s="3"/>
      <c r="BZ2805" s="3"/>
      <c r="CA2805" s="3"/>
      <c r="CB2805" s="3"/>
      <c r="CC2805" s="3"/>
      <c r="CD2805" s="3"/>
      <c r="CE2805" s="3"/>
      <c r="CF2805" s="3"/>
      <c r="CG2805" s="3"/>
      <c r="CH2805" s="3"/>
      <c r="CI2805" s="3"/>
      <c r="CJ2805" s="3"/>
      <c r="CK2805" s="3"/>
      <c r="CL2805" s="3"/>
      <c r="CM2805" s="3"/>
      <c r="CN2805" s="3"/>
      <c r="CO2805" s="3"/>
      <c r="CP2805" s="3"/>
      <c r="CQ2805" s="3"/>
      <c r="CR2805" s="3"/>
      <c r="CS2805" s="3"/>
      <c r="CT2805" s="3"/>
      <c r="CU2805" s="3"/>
      <c r="CV2805" s="3"/>
      <c r="CW2805" s="3"/>
      <c r="CX2805" s="3"/>
      <c r="CY2805" s="3"/>
      <c r="CZ2805" s="3"/>
      <c r="DA2805" s="3"/>
      <c r="DB2805" s="3"/>
      <c r="DC2805" s="3"/>
      <c r="DD2805" s="3"/>
      <c r="DE2805" s="3"/>
      <c r="DF2805" s="3"/>
      <c r="DG2805" s="3"/>
      <c r="DH2805" s="3"/>
      <c r="DI2805" s="3"/>
      <c r="DJ2805" s="3"/>
      <c r="DK2805" s="3"/>
      <c r="DL2805" s="3"/>
      <c r="DM2805" s="3"/>
      <c r="DN2805" s="3"/>
      <c r="DO2805" s="3"/>
      <c r="DP2805" s="3"/>
      <c r="DQ2805" s="3"/>
      <c r="DR2805" s="3"/>
      <c r="DS2805" s="3"/>
      <c r="DT2805" s="3"/>
      <c r="DU2805" s="3"/>
      <c r="DV2805" s="3"/>
      <c r="DW2805" s="3"/>
      <c r="DX2805" s="3"/>
      <c r="DY2805" s="3"/>
      <c r="DZ2805" s="3"/>
      <c r="EA2805" s="3"/>
      <c r="EB2805" s="3"/>
      <c r="EC2805" s="3"/>
      <c r="ED2805" s="3"/>
      <c r="EE2805" s="3"/>
      <c r="EF2805" s="3"/>
      <c r="EG2805" s="3"/>
      <c r="EH2805" s="3"/>
      <c r="EI2805" s="3"/>
      <c r="EJ2805" s="3"/>
      <c r="EK2805" s="3"/>
      <c r="EL2805" s="3"/>
      <c r="EM2805" s="3"/>
      <c r="EN2805" s="3"/>
    </row>
    <row r="2806" spans="1:144" x14ac:dyDescent="0.2">
      <c r="A2806" s="138"/>
      <c r="B2806" s="3"/>
      <c r="C2806" s="40"/>
      <c r="D2806" s="39"/>
      <c r="E2806" s="45"/>
      <c r="F2806" s="57"/>
      <c r="G2806" s="57"/>
      <c r="H2806" s="3"/>
      <c r="I2806" s="46"/>
      <c r="J2806" s="3"/>
      <c r="K2806" s="40"/>
      <c r="L2806" s="2"/>
      <c r="M2806" s="42"/>
      <c r="N2806" s="4"/>
      <c r="O2806" s="4"/>
      <c r="P2806" s="4"/>
      <c r="Q2806" s="4"/>
      <c r="R2806" s="5"/>
      <c r="S2806" s="3"/>
      <c r="T2806" s="4"/>
      <c r="U2806" s="5"/>
      <c r="V2806" s="5"/>
      <c r="W2806" s="5"/>
      <c r="X2806" s="4"/>
      <c r="Y2806" s="6"/>
      <c r="Z2806" s="4"/>
      <c r="AA2806" s="4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3"/>
      <c r="BH2806" s="3"/>
      <c r="BI2806" s="3"/>
      <c r="BJ2806" s="3"/>
      <c r="BK2806" s="3"/>
      <c r="BL2806" s="3"/>
      <c r="BM2806" s="3"/>
      <c r="BN2806" s="3"/>
      <c r="BO2806" s="3"/>
      <c r="BP2806" s="3"/>
      <c r="BQ2806" s="3"/>
      <c r="BR2806" s="3"/>
      <c r="BS2806" s="3"/>
      <c r="BT2806" s="3"/>
      <c r="BU2806" s="3"/>
      <c r="BV2806" s="3"/>
      <c r="BW2806" s="3"/>
      <c r="BX2806" s="3"/>
      <c r="BY2806" s="3"/>
      <c r="BZ2806" s="3"/>
      <c r="CA2806" s="3"/>
      <c r="CB2806" s="3"/>
      <c r="CC2806" s="3"/>
      <c r="CD2806" s="3"/>
      <c r="CE2806" s="3"/>
      <c r="CF2806" s="3"/>
      <c r="CG2806" s="3"/>
      <c r="CH2806" s="3"/>
      <c r="CI2806" s="3"/>
      <c r="CJ2806" s="3"/>
      <c r="CK2806" s="3"/>
      <c r="CL2806" s="3"/>
      <c r="CM2806" s="3"/>
      <c r="CN2806" s="3"/>
      <c r="CO2806" s="3"/>
      <c r="CP2806" s="3"/>
      <c r="CQ2806" s="3"/>
      <c r="CR2806" s="3"/>
      <c r="CS2806" s="3"/>
      <c r="CT2806" s="3"/>
      <c r="CU2806" s="3"/>
      <c r="CV2806" s="3"/>
      <c r="CW2806" s="3"/>
      <c r="CX2806" s="3"/>
      <c r="CY2806" s="3"/>
      <c r="CZ2806" s="3"/>
      <c r="DA2806" s="3"/>
      <c r="DB2806" s="3"/>
      <c r="DC2806" s="3"/>
      <c r="DD2806" s="3"/>
      <c r="DE2806" s="3"/>
      <c r="DF2806" s="3"/>
      <c r="DG2806" s="3"/>
      <c r="DH2806" s="3"/>
      <c r="DI2806" s="3"/>
      <c r="DJ2806" s="3"/>
      <c r="DK2806" s="3"/>
      <c r="DL2806" s="3"/>
      <c r="DM2806" s="3"/>
      <c r="DN2806" s="3"/>
      <c r="DO2806" s="3"/>
      <c r="DP2806" s="3"/>
      <c r="DQ2806" s="3"/>
      <c r="DR2806" s="3"/>
      <c r="DS2806" s="3"/>
      <c r="DT2806" s="3"/>
      <c r="DU2806" s="3"/>
      <c r="DV2806" s="3"/>
      <c r="DW2806" s="3"/>
      <c r="DX2806" s="3"/>
      <c r="DY2806" s="3"/>
      <c r="DZ2806" s="3"/>
      <c r="EA2806" s="3"/>
      <c r="EB2806" s="3"/>
      <c r="EC2806" s="3"/>
      <c r="ED2806" s="3"/>
      <c r="EE2806" s="3"/>
      <c r="EF2806" s="3"/>
      <c r="EG2806" s="3"/>
      <c r="EH2806" s="3"/>
      <c r="EI2806" s="3"/>
      <c r="EJ2806" s="3"/>
      <c r="EK2806" s="3"/>
      <c r="EL2806" s="3"/>
      <c r="EM2806" s="3"/>
      <c r="EN2806" s="3"/>
    </row>
    <row r="2807" spans="1:144" x14ac:dyDescent="0.2">
      <c r="A2807" s="138"/>
      <c r="B2807" s="3"/>
      <c r="C2807" s="40"/>
      <c r="D2807" s="39"/>
      <c r="E2807" s="45"/>
      <c r="F2807" s="57"/>
      <c r="G2807" s="57"/>
      <c r="H2807" s="3"/>
      <c r="I2807" s="46"/>
      <c r="J2807" s="3"/>
      <c r="K2807" s="40"/>
      <c r="L2807" s="2"/>
      <c r="M2807" s="42"/>
      <c r="N2807" s="4"/>
      <c r="O2807" s="4"/>
      <c r="P2807" s="4"/>
      <c r="Q2807" s="4"/>
      <c r="R2807" s="5"/>
      <c r="S2807" s="3"/>
      <c r="T2807" s="4"/>
      <c r="U2807" s="5"/>
      <c r="V2807" s="5"/>
      <c r="W2807" s="5"/>
      <c r="X2807" s="4"/>
      <c r="Y2807" s="6"/>
      <c r="Z2807" s="4"/>
      <c r="AA2807" s="4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3"/>
      <c r="CN2807" s="3"/>
      <c r="CO2807" s="3"/>
      <c r="CP2807" s="3"/>
      <c r="CQ2807" s="3"/>
      <c r="CR2807" s="3"/>
      <c r="CS2807" s="3"/>
      <c r="CT2807" s="3"/>
      <c r="CU2807" s="3"/>
      <c r="CV2807" s="3"/>
      <c r="CW2807" s="3"/>
      <c r="CX2807" s="3"/>
      <c r="CY2807" s="3"/>
      <c r="CZ2807" s="3"/>
      <c r="DA2807" s="3"/>
      <c r="DB2807" s="3"/>
      <c r="DC2807" s="3"/>
      <c r="DD2807" s="3"/>
      <c r="DE2807" s="3"/>
      <c r="DF2807" s="3"/>
      <c r="DG2807" s="3"/>
      <c r="DH2807" s="3"/>
      <c r="DI2807" s="3"/>
      <c r="DJ2807" s="3"/>
      <c r="DK2807" s="3"/>
      <c r="DL2807" s="3"/>
      <c r="DM2807" s="3"/>
      <c r="DN2807" s="3"/>
      <c r="DO2807" s="3"/>
      <c r="DP2807" s="3"/>
      <c r="DQ2807" s="3"/>
      <c r="DR2807" s="3"/>
      <c r="DS2807" s="3"/>
      <c r="DT2807" s="3"/>
      <c r="DU2807" s="3"/>
      <c r="DV2807" s="3"/>
      <c r="DW2807" s="3"/>
      <c r="DX2807" s="3"/>
      <c r="DY2807" s="3"/>
      <c r="DZ2807" s="3"/>
      <c r="EA2807" s="3"/>
      <c r="EB2807" s="3"/>
      <c r="EC2807" s="3"/>
      <c r="ED2807" s="3"/>
      <c r="EE2807" s="3"/>
      <c r="EF2807" s="3"/>
      <c r="EG2807" s="3"/>
      <c r="EH2807" s="3"/>
      <c r="EI2807" s="3"/>
      <c r="EJ2807" s="3"/>
      <c r="EK2807" s="3"/>
      <c r="EL2807" s="3"/>
      <c r="EM2807" s="3"/>
      <c r="EN2807" s="3"/>
    </row>
    <row r="2808" spans="1:144" x14ac:dyDescent="0.2">
      <c r="A2808" s="138"/>
      <c r="B2808" s="3"/>
      <c r="C2808" s="40"/>
      <c r="D2808" s="39"/>
      <c r="E2808" s="45"/>
      <c r="F2808" s="57"/>
      <c r="G2808" s="57"/>
      <c r="H2808" s="3"/>
      <c r="I2808" s="46"/>
      <c r="J2808" s="3"/>
      <c r="K2808" s="40"/>
      <c r="L2808" s="2"/>
      <c r="M2808" s="42"/>
      <c r="N2808" s="4"/>
      <c r="O2808" s="4"/>
      <c r="P2808" s="4"/>
      <c r="Q2808" s="4"/>
      <c r="R2808" s="5"/>
      <c r="S2808" s="3"/>
      <c r="T2808" s="4"/>
      <c r="U2808" s="5"/>
      <c r="V2808" s="5"/>
      <c r="W2808" s="5"/>
      <c r="X2808" s="4"/>
      <c r="Y2808" s="6"/>
      <c r="Z2808" s="4"/>
      <c r="AA2808" s="4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3"/>
      <c r="BH2808" s="3"/>
      <c r="BI2808" s="3"/>
      <c r="BJ2808" s="3"/>
      <c r="BK2808" s="3"/>
      <c r="BL2808" s="3"/>
      <c r="BM2808" s="3"/>
      <c r="BN2808" s="3"/>
      <c r="BO2808" s="3"/>
      <c r="BP2808" s="3"/>
      <c r="BQ2808" s="3"/>
      <c r="BR2808" s="3"/>
      <c r="BS2808" s="3"/>
      <c r="BT2808" s="3"/>
      <c r="BU2808" s="3"/>
      <c r="BV2808" s="3"/>
      <c r="BW2808" s="3"/>
      <c r="BX2808" s="3"/>
      <c r="BY2808" s="3"/>
      <c r="BZ2808" s="3"/>
      <c r="CA2808" s="3"/>
      <c r="CB2808" s="3"/>
      <c r="CC2808" s="3"/>
      <c r="CD2808" s="3"/>
      <c r="CE2808" s="3"/>
      <c r="CF2808" s="3"/>
      <c r="CG2808" s="3"/>
      <c r="CH2808" s="3"/>
      <c r="CI2808" s="3"/>
      <c r="CJ2808" s="3"/>
      <c r="CK2808" s="3"/>
      <c r="CL2808" s="3"/>
      <c r="CM2808" s="3"/>
      <c r="CN2808" s="3"/>
      <c r="CO2808" s="3"/>
      <c r="CP2808" s="3"/>
      <c r="CQ2808" s="3"/>
      <c r="CR2808" s="3"/>
      <c r="CS2808" s="3"/>
      <c r="CT2808" s="3"/>
      <c r="CU2808" s="3"/>
      <c r="CV2808" s="3"/>
      <c r="CW2808" s="3"/>
      <c r="CX2808" s="3"/>
      <c r="CY2808" s="3"/>
      <c r="CZ2808" s="3"/>
      <c r="DA2808" s="3"/>
      <c r="DB2808" s="3"/>
      <c r="DC2808" s="3"/>
      <c r="DD2808" s="3"/>
      <c r="DE2808" s="3"/>
      <c r="DF2808" s="3"/>
      <c r="DG2808" s="3"/>
      <c r="DH2808" s="3"/>
      <c r="DI2808" s="3"/>
      <c r="DJ2808" s="3"/>
      <c r="DK2808" s="3"/>
      <c r="DL2808" s="3"/>
      <c r="DM2808" s="3"/>
      <c r="DN2808" s="3"/>
      <c r="DO2808" s="3"/>
      <c r="DP2808" s="3"/>
      <c r="DQ2808" s="3"/>
      <c r="DR2808" s="3"/>
      <c r="DS2808" s="3"/>
      <c r="DT2808" s="3"/>
      <c r="DU2808" s="3"/>
      <c r="DV2808" s="3"/>
      <c r="DW2808" s="3"/>
      <c r="DX2808" s="3"/>
      <c r="DY2808" s="3"/>
      <c r="DZ2808" s="3"/>
      <c r="EA2808" s="3"/>
      <c r="EB2808" s="3"/>
      <c r="EC2808" s="3"/>
      <c r="ED2808" s="3"/>
      <c r="EE2808" s="3"/>
      <c r="EF2808" s="3"/>
      <c r="EG2808" s="3"/>
      <c r="EH2808" s="3"/>
      <c r="EI2808" s="3"/>
      <c r="EJ2808" s="3"/>
      <c r="EK2808" s="3"/>
      <c r="EL2808" s="3"/>
      <c r="EM2808" s="3"/>
      <c r="EN2808" s="3"/>
    </row>
    <row r="2809" spans="1:144" x14ac:dyDescent="0.2">
      <c r="A2809" s="138"/>
      <c r="B2809" s="3"/>
      <c r="C2809" s="40"/>
      <c r="D2809" s="39"/>
      <c r="E2809" s="45"/>
      <c r="F2809" s="57"/>
      <c r="G2809" s="57"/>
      <c r="H2809" s="3"/>
      <c r="I2809" s="46"/>
      <c r="J2809" s="3"/>
      <c r="K2809" s="40"/>
      <c r="L2809" s="2"/>
      <c r="M2809" s="42"/>
      <c r="N2809" s="4"/>
      <c r="O2809" s="4"/>
      <c r="P2809" s="4"/>
      <c r="Q2809" s="4"/>
      <c r="R2809" s="5"/>
      <c r="S2809" s="3"/>
      <c r="T2809" s="4"/>
      <c r="U2809" s="5"/>
      <c r="V2809" s="5"/>
      <c r="W2809" s="5"/>
      <c r="X2809" s="4"/>
      <c r="Y2809" s="6"/>
      <c r="Z2809" s="4"/>
      <c r="AA2809" s="4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/>
      <c r="BO2809" s="3"/>
      <c r="BP2809" s="3"/>
      <c r="BQ2809" s="3"/>
      <c r="BR2809" s="3"/>
      <c r="BS2809" s="3"/>
      <c r="BT2809" s="3"/>
      <c r="BU2809" s="3"/>
      <c r="BV2809" s="3"/>
      <c r="BW2809" s="3"/>
      <c r="BX2809" s="3"/>
      <c r="BY2809" s="3"/>
      <c r="BZ2809" s="3"/>
      <c r="CA2809" s="3"/>
      <c r="CB2809" s="3"/>
      <c r="CC2809" s="3"/>
      <c r="CD2809" s="3"/>
      <c r="CE2809" s="3"/>
      <c r="CF2809" s="3"/>
      <c r="CG2809" s="3"/>
      <c r="CH2809" s="3"/>
      <c r="CI2809" s="3"/>
      <c r="CJ2809" s="3"/>
      <c r="CK2809" s="3"/>
      <c r="CL2809" s="3"/>
      <c r="CM2809" s="3"/>
      <c r="CN2809" s="3"/>
      <c r="CO2809" s="3"/>
      <c r="CP2809" s="3"/>
      <c r="CQ2809" s="3"/>
      <c r="CR2809" s="3"/>
      <c r="CS2809" s="3"/>
      <c r="CT2809" s="3"/>
      <c r="CU2809" s="3"/>
      <c r="CV2809" s="3"/>
      <c r="CW2809" s="3"/>
      <c r="CX2809" s="3"/>
      <c r="CY2809" s="3"/>
      <c r="CZ2809" s="3"/>
      <c r="DA2809" s="3"/>
      <c r="DB2809" s="3"/>
      <c r="DC2809" s="3"/>
      <c r="DD2809" s="3"/>
      <c r="DE2809" s="3"/>
      <c r="DF2809" s="3"/>
      <c r="DG2809" s="3"/>
      <c r="DH2809" s="3"/>
      <c r="DI2809" s="3"/>
      <c r="DJ2809" s="3"/>
      <c r="DK2809" s="3"/>
      <c r="DL2809" s="3"/>
      <c r="DM2809" s="3"/>
      <c r="DN2809" s="3"/>
      <c r="DO2809" s="3"/>
      <c r="DP2809" s="3"/>
      <c r="DQ2809" s="3"/>
      <c r="DR2809" s="3"/>
      <c r="DS2809" s="3"/>
      <c r="DT2809" s="3"/>
      <c r="DU2809" s="3"/>
      <c r="DV2809" s="3"/>
      <c r="DW2809" s="3"/>
      <c r="DX2809" s="3"/>
      <c r="DY2809" s="3"/>
      <c r="DZ2809" s="3"/>
      <c r="EA2809" s="3"/>
      <c r="EB2809" s="3"/>
      <c r="EC2809" s="3"/>
      <c r="ED2809" s="3"/>
      <c r="EE2809" s="3"/>
      <c r="EF2809" s="3"/>
      <c r="EG2809" s="3"/>
      <c r="EH2809" s="3"/>
      <c r="EI2809" s="3"/>
      <c r="EJ2809" s="3"/>
      <c r="EK2809" s="3"/>
      <c r="EL2809" s="3"/>
      <c r="EM2809" s="3"/>
      <c r="EN2809" s="3"/>
    </row>
    <row r="2810" spans="1:144" x14ac:dyDescent="0.2">
      <c r="A2810" s="138"/>
      <c r="B2810" s="3"/>
      <c r="C2810" s="40"/>
      <c r="D2810" s="39"/>
      <c r="E2810" s="45"/>
      <c r="F2810" s="57"/>
      <c r="G2810" s="57"/>
      <c r="H2810" s="3"/>
      <c r="I2810" s="46"/>
      <c r="J2810" s="3"/>
      <c r="K2810" s="40"/>
      <c r="L2810" s="2"/>
      <c r="M2810" s="42"/>
      <c r="N2810" s="4"/>
      <c r="O2810" s="4"/>
      <c r="P2810" s="4"/>
      <c r="Q2810" s="4"/>
      <c r="R2810" s="5"/>
      <c r="S2810" s="3"/>
      <c r="T2810" s="4"/>
      <c r="U2810" s="5"/>
      <c r="V2810" s="5"/>
      <c r="W2810" s="5"/>
      <c r="X2810" s="4"/>
      <c r="Y2810" s="6"/>
      <c r="Z2810" s="4"/>
      <c r="AA2810" s="4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3"/>
      <c r="BI2810" s="3"/>
      <c r="BJ2810" s="3"/>
      <c r="BK2810" s="3"/>
      <c r="BL2810" s="3"/>
      <c r="BM2810" s="3"/>
      <c r="BN2810" s="3"/>
      <c r="BO2810" s="3"/>
      <c r="BP2810" s="3"/>
      <c r="BQ2810" s="3"/>
      <c r="BR2810" s="3"/>
      <c r="BS2810" s="3"/>
      <c r="BT2810" s="3"/>
      <c r="BU2810" s="3"/>
      <c r="BV2810" s="3"/>
      <c r="BW2810" s="3"/>
      <c r="BX2810" s="3"/>
      <c r="BY2810" s="3"/>
      <c r="BZ2810" s="3"/>
      <c r="CA2810" s="3"/>
      <c r="CB2810" s="3"/>
      <c r="CC2810" s="3"/>
      <c r="CD2810" s="3"/>
      <c r="CE2810" s="3"/>
      <c r="CF2810" s="3"/>
      <c r="CG2810" s="3"/>
      <c r="CH2810" s="3"/>
      <c r="CI2810" s="3"/>
      <c r="CJ2810" s="3"/>
      <c r="CK2810" s="3"/>
      <c r="CL2810" s="3"/>
      <c r="CM2810" s="3"/>
      <c r="CN2810" s="3"/>
      <c r="CO2810" s="3"/>
      <c r="CP2810" s="3"/>
      <c r="CQ2810" s="3"/>
      <c r="CR2810" s="3"/>
      <c r="CS2810" s="3"/>
      <c r="CT2810" s="3"/>
      <c r="CU2810" s="3"/>
      <c r="CV2810" s="3"/>
      <c r="CW2810" s="3"/>
      <c r="CX2810" s="3"/>
      <c r="CY2810" s="3"/>
      <c r="CZ2810" s="3"/>
      <c r="DA2810" s="3"/>
      <c r="DB2810" s="3"/>
      <c r="DC2810" s="3"/>
      <c r="DD2810" s="3"/>
      <c r="DE2810" s="3"/>
      <c r="DF2810" s="3"/>
      <c r="DG2810" s="3"/>
      <c r="DH2810" s="3"/>
      <c r="DI2810" s="3"/>
      <c r="DJ2810" s="3"/>
      <c r="DK2810" s="3"/>
      <c r="DL2810" s="3"/>
      <c r="DM2810" s="3"/>
      <c r="DN2810" s="3"/>
      <c r="DO2810" s="3"/>
      <c r="DP2810" s="3"/>
      <c r="DQ2810" s="3"/>
      <c r="DR2810" s="3"/>
      <c r="DS2810" s="3"/>
      <c r="DT2810" s="3"/>
      <c r="DU2810" s="3"/>
      <c r="DV2810" s="3"/>
      <c r="DW2810" s="3"/>
      <c r="DX2810" s="3"/>
      <c r="DY2810" s="3"/>
      <c r="DZ2810" s="3"/>
      <c r="EA2810" s="3"/>
      <c r="EB2810" s="3"/>
      <c r="EC2810" s="3"/>
      <c r="ED2810" s="3"/>
      <c r="EE2810" s="3"/>
      <c r="EF2810" s="3"/>
      <c r="EG2810" s="3"/>
      <c r="EH2810" s="3"/>
      <c r="EI2810" s="3"/>
      <c r="EJ2810" s="3"/>
      <c r="EK2810" s="3"/>
      <c r="EL2810" s="3"/>
      <c r="EM2810" s="3"/>
      <c r="EN2810" s="3"/>
    </row>
    <row r="2811" spans="1:144" x14ac:dyDescent="0.2">
      <c r="A2811" s="138"/>
      <c r="B2811" s="3"/>
      <c r="C2811" s="40"/>
      <c r="D2811" s="39"/>
      <c r="E2811" s="45"/>
      <c r="F2811" s="57"/>
      <c r="G2811" s="57"/>
      <c r="H2811" s="3"/>
      <c r="I2811" s="46"/>
      <c r="J2811" s="3"/>
      <c r="K2811" s="40"/>
      <c r="L2811" s="2"/>
      <c r="M2811" s="42"/>
      <c r="N2811" s="4"/>
      <c r="O2811" s="4"/>
      <c r="P2811" s="4"/>
      <c r="Q2811" s="4"/>
      <c r="R2811" s="5"/>
      <c r="S2811" s="3"/>
      <c r="T2811" s="4"/>
      <c r="U2811" s="5"/>
      <c r="V2811" s="5"/>
      <c r="W2811" s="5"/>
      <c r="X2811" s="4"/>
      <c r="Y2811" s="6"/>
      <c r="Z2811" s="4"/>
      <c r="AA2811" s="4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/>
      <c r="BO2811" s="3"/>
      <c r="BP2811" s="3"/>
      <c r="BQ2811" s="3"/>
      <c r="BR2811" s="3"/>
      <c r="BS2811" s="3"/>
      <c r="BT2811" s="3"/>
      <c r="BU2811" s="3"/>
      <c r="BV2811" s="3"/>
      <c r="BW2811" s="3"/>
      <c r="BX2811" s="3"/>
      <c r="BY2811" s="3"/>
      <c r="BZ2811" s="3"/>
      <c r="CA2811" s="3"/>
      <c r="CB2811" s="3"/>
      <c r="CC2811" s="3"/>
      <c r="CD2811" s="3"/>
      <c r="CE2811" s="3"/>
      <c r="CF2811" s="3"/>
      <c r="CG2811" s="3"/>
      <c r="CH2811" s="3"/>
      <c r="CI2811" s="3"/>
      <c r="CJ2811" s="3"/>
      <c r="CK2811" s="3"/>
      <c r="CL2811" s="3"/>
      <c r="CM2811" s="3"/>
      <c r="CN2811" s="3"/>
      <c r="CO2811" s="3"/>
      <c r="CP2811" s="3"/>
      <c r="CQ2811" s="3"/>
      <c r="CR2811" s="3"/>
      <c r="CS2811" s="3"/>
      <c r="CT2811" s="3"/>
      <c r="CU2811" s="3"/>
      <c r="CV2811" s="3"/>
      <c r="CW2811" s="3"/>
      <c r="CX2811" s="3"/>
      <c r="CY2811" s="3"/>
      <c r="CZ2811" s="3"/>
      <c r="DA2811" s="3"/>
      <c r="DB2811" s="3"/>
      <c r="DC2811" s="3"/>
      <c r="DD2811" s="3"/>
      <c r="DE2811" s="3"/>
      <c r="DF2811" s="3"/>
      <c r="DG2811" s="3"/>
      <c r="DH2811" s="3"/>
      <c r="DI2811" s="3"/>
      <c r="DJ2811" s="3"/>
      <c r="DK2811" s="3"/>
      <c r="DL2811" s="3"/>
      <c r="DM2811" s="3"/>
      <c r="DN2811" s="3"/>
      <c r="DO2811" s="3"/>
      <c r="DP2811" s="3"/>
      <c r="DQ2811" s="3"/>
      <c r="DR2811" s="3"/>
      <c r="DS2811" s="3"/>
      <c r="DT2811" s="3"/>
      <c r="DU2811" s="3"/>
      <c r="DV2811" s="3"/>
      <c r="DW2811" s="3"/>
      <c r="DX2811" s="3"/>
      <c r="DY2811" s="3"/>
      <c r="DZ2811" s="3"/>
      <c r="EA2811" s="3"/>
      <c r="EB2811" s="3"/>
      <c r="EC2811" s="3"/>
      <c r="ED2811" s="3"/>
      <c r="EE2811" s="3"/>
      <c r="EF2811" s="3"/>
      <c r="EG2811" s="3"/>
      <c r="EH2811" s="3"/>
      <c r="EI2811" s="3"/>
      <c r="EJ2811" s="3"/>
      <c r="EK2811" s="3"/>
      <c r="EL2811" s="3"/>
      <c r="EM2811" s="3"/>
      <c r="EN2811" s="3"/>
    </row>
    <row r="2812" spans="1:144" x14ac:dyDescent="0.2">
      <c r="A2812" s="138"/>
      <c r="B2812" s="3"/>
      <c r="C2812" s="40"/>
      <c r="D2812" s="39"/>
      <c r="E2812" s="45"/>
      <c r="F2812" s="57"/>
      <c r="G2812" s="57"/>
      <c r="H2812" s="3"/>
      <c r="I2812" s="46"/>
      <c r="J2812" s="3"/>
      <c r="K2812" s="40"/>
      <c r="L2812" s="2"/>
      <c r="M2812" s="42"/>
      <c r="N2812" s="4"/>
      <c r="O2812" s="4"/>
      <c r="P2812" s="4"/>
      <c r="Q2812" s="4"/>
      <c r="R2812" s="5"/>
      <c r="S2812" s="3"/>
      <c r="T2812" s="4"/>
      <c r="U2812" s="5"/>
      <c r="V2812" s="5"/>
      <c r="W2812" s="5"/>
      <c r="X2812" s="4"/>
      <c r="Y2812" s="6"/>
      <c r="Z2812" s="4"/>
      <c r="AA2812" s="4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/>
      <c r="BO2812" s="3"/>
      <c r="BP2812" s="3"/>
      <c r="BQ2812" s="3"/>
      <c r="BR2812" s="3"/>
      <c r="BS2812" s="3"/>
      <c r="BT2812" s="3"/>
      <c r="BU2812" s="3"/>
      <c r="BV2812" s="3"/>
      <c r="BW2812" s="3"/>
      <c r="BX2812" s="3"/>
      <c r="BY2812" s="3"/>
      <c r="BZ2812" s="3"/>
      <c r="CA2812" s="3"/>
      <c r="CB2812" s="3"/>
      <c r="CC2812" s="3"/>
      <c r="CD2812" s="3"/>
      <c r="CE2812" s="3"/>
      <c r="CF2812" s="3"/>
      <c r="CG2812" s="3"/>
      <c r="CH2812" s="3"/>
      <c r="CI2812" s="3"/>
      <c r="CJ2812" s="3"/>
      <c r="CK2812" s="3"/>
      <c r="CL2812" s="3"/>
      <c r="CM2812" s="3"/>
      <c r="CN2812" s="3"/>
      <c r="CO2812" s="3"/>
      <c r="CP2812" s="3"/>
      <c r="CQ2812" s="3"/>
      <c r="CR2812" s="3"/>
      <c r="CS2812" s="3"/>
      <c r="CT2812" s="3"/>
      <c r="CU2812" s="3"/>
      <c r="CV2812" s="3"/>
      <c r="CW2812" s="3"/>
      <c r="CX2812" s="3"/>
      <c r="CY2812" s="3"/>
      <c r="CZ2812" s="3"/>
      <c r="DA2812" s="3"/>
      <c r="DB2812" s="3"/>
      <c r="DC2812" s="3"/>
      <c r="DD2812" s="3"/>
      <c r="DE2812" s="3"/>
      <c r="DF2812" s="3"/>
      <c r="DG2812" s="3"/>
      <c r="DH2812" s="3"/>
      <c r="DI2812" s="3"/>
      <c r="DJ2812" s="3"/>
      <c r="DK2812" s="3"/>
      <c r="DL2812" s="3"/>
      <c r="DM2812" s="3"/>
      <c r="DN2812" s="3"/>
      <c r="DO2812" s="3"/>
      <c r="DP2812" s="3"/>
      <c r="DQ2812" s="3"/>
      <c r="DR2812" s="3"/>
      <c r="DS2812" s="3"/>
      <c r="DT2812" s="3"/>
      <c r="DU2812" s="3"/>
      <c r="DV2812" s="3"/>
      <c r="DW2812" s="3"/>
      <c r="DX2812" s="3"/>
      <c r="DY2812" s="3"/>
      <c r="DZ2812" s="3"/>
      <c r="EA2812" s="3"/>
      <c r="EB2812" s="3"/>
      <c r="EC2812" s="3"/>
      <c r="ED2812" s="3"/>
      <c r="EE2812" s="3"/>
      <c r="EF2812" s="3"/>
      <c r="EG2812" s="3"/>
      <c r="EH2812" s="3"/>
      <c r="EI2812" s="3"/>
      <c r="EJ2812" s="3"/>
      <c r="EK2812" s="3"/>
      <c r="EL2812" s="3"/>
      <c r="EM2812" s="3"/>
      <c r="EN2812" s="3"/>
    </row>
    <row r="2813" spans="1:144" x14ac:dyDescent="0.2">
      <c r="A2813" s="138"/>
      <c r="B2813" s="3"/>
      <c r="C2813" s="40"/>
      <c r="D2813" s="39"/>
      <c r="E2813" s="45"/>
      <c r="F2813" s="57"/>
      <c r="G2813" s="57"/>
      <c r="H2813" s="3"/>
      <c r="I2813" s="46"/>
      <c r="J2813" s="3"/>
      <c r="K2813" s="40"/>
      <c r="L2813" s="2"/>
      <c r="M2813" s="42"/>
      <c r="N2813" s="4"/>
      <c r="O2813" s="4"/>
      <c r="P2813" s="4"/>
      <c r="Q2813" s="4"/>
      <c r="R2813" s="5"/>
      <c r="S2813" s="3"/>
      <c r="T2813" s="4"/>
      <c r="U2813" s="5"/>
      <c r="V2813" s="5"/>
      <c r="W2813" s="5"/>
      <c r="X2813" s="4"/>
      <c r="Y2813" s="6"/>
      <c r="Z2813" s="4"/>
      <c r="AA2813" s="4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/>
      <c r="BO2813" s="3"/>
      <c r="BP2813" s="3"/>
      <c r="BQ2813" s="3"/>
      <c r="BR2813" s="3"/>
      <c r="BS2813" s="3"/>
      <c r="BT2813" s="3"/>
      <c r="BU2813" s="3"/>
      <c r="BV2813" s="3"/>
      <c r="BW2813" s="3"/>
      <c r="BX2813" s="3"/>
      <c r="BY2813" s="3"/>
      <c r="BZ2813" s="3"/>
      <c r="CA2813" s="3"/>
      <c r="CB2813" s="3"/>
      <c r="CC2813" s="3"/>
      <c r="CD2813" s="3"/>
      <c r="CE2813" s="3"/>
      <c r="CF2813" s="3"/>
      <c r="CG2813" s="3"/>
      <c r="CH2813" s="3"/>
      <c r="CI2813" s="3"/>
      <c r="CJ2813" s="3"/>
      <c r="CK2813" s="3"/>
      <c r="CL2813" s="3"/>
      <c r="CM2813" s="3"/>
      <c r="CN2813" s="3"/>
      <c r="CO2813" s="3"/>
      <c r="CP2813" s="3"/>
      <c r="CQ2813" s="3"/>
      <c r="CR2813" s="3"/>
      <c r="CS2813" s="3"/>
      <c r="CT2813" s="3"/>
      <c r="CU2813" s="3"/>
      <c r="CV2813" s="3"/>
      <c r="CW2813" s="3"/>
      <c r="CX2813" s="3"/>
      <c r="CY2813" s="3"/>
      <c r="CZ2813" s="3"/>
      <c r="DA2813" s="3"/>
      <c r="DB2813" s="3"/>
      <c r="DC2813" s="3"/>
      <c r="DD2813" s="3"/>
      <c r="DE2813" s="3"/>
      <c r="DF2813" s="3"/>
      <c r="DG2813" s="3"/>
      <c r="DH2813" s="3"/>
      <c r="DI2813" s="3"/>
      <c r="DJ2813" s="3"/>
      <c r="DK2813" s="3"/>
      <c r="DL2813" s="3"/>
      <c r="DM2813" s="3"/>
      <c r="DN2813" s="3"/>
      <c r="DO2813" s="3"/>
      <c r="DP2813" s="3"/>
      <c r="DQ2813" s="3"/>
      <c r="DR2813" s="3"/>
      <c r="DS2813" s="3"/>
      <c r="DT2813" s="3"/>
      <c r="DU2813" s="3"/>
      <c r="DV2813" s="3"/>
      <c r="DW2813" s="3"/>
      <c r="DX2813" s="3"/>
      <c r="DY2813" s="3"/>
      <c r="DZ2813" s="3"/>
      <c r="EA2813" s="3"/>
      <c r="EB2813" s="3"/>
      <c r="EC2813" s="3"/>
      <c r="ED2813" s="3"/>
      <c r="EE2813" s="3"/>
      <c r="EF2813" s="3"/>
      <c r="EG2813" s="3"/>
      <c r="EH2813" s="3"/>
      <c r="EI2813" s="3"/>
      <c r="EJ2813" s="3"/>
      <c r="EK2813" s="3"/>
      <c r="EL2813" s="3"/>
      <c r="EM2813" s="3"/>
      <c r="EN2813" s="3"/>
    </row>
    <row r="2814" spans="1:144" x14ac:dyDescent="0.2">
      <c r="A2814" s="138"/>
      <c r="B2814" s="3"/>
      <c r="C2814" s="40"/>
      <c r="D2814" s="39"/>
      <c r="E2814" s="45"/>
      <c r="F2814" s="57"/>
      <c r="G2814" s="57"/>
      <c r="H2814" s="3"/>
      <c r="I2814" s="46"/>
      <c r="J2814" s="3"/>
      <c r="K2814" s="40"/>
      <c r="L2814" s="2"/>
      <c r="M2814" s="42"/>
      <c r="N2814" s="4"/>
      <c r="O2814" s="4"/>
      <c r="P2814" s="4"/>
      <c r="Q2814" s="4"/>
      <c r="R2814" s="5"/>
      <c r="S2814" s="3"/>
      <c r="T2814" s="4"/>
      <c r="U2814" s="5"/>
      <c r="V2814" s="5"/>
      <c r="W2814" s="5"/>
      <c r="X2814" s="4"/>
      <c r="Y2814" s="6"/>
      <c r="Z2814" s="4"/>
      <c r="AA2814" s="4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3"/>
      <c r="BD2814" s="3"/>
      <c r="BE2814" s="3"/>
      <c r="BF2814" s="3"/>
      <c r="BG2814" s="3"/>
      <c r="BH2814" s="3"/>
      <c r="BI2814" s="3"/>
      <c r="BJ2814" s="3"/>
      <c r="BK2814" s="3"/>
      <c r="BL2814" s="3"/>
      <c r="BM2814" s="3"/>
      <c r="BN2814" s="3"/>
      <c r="BO2814" s="3"/>
      <c r="BP2814" s="3"/>
      <c r="BQ2814" s="3"/>
      <c r="BR2814" s="3"/>
      <c r="BS2814" s="3"/>
      <c r="BT2814" s="3"/>
      <c r="BU2814" s="3"/>
      <c r="BV2814" s="3"/>
      <c r="BW2814" s="3"/>
      <c r="BX2814" s="3"/>
      <c r="BY2814" s="3"/>
      <c r="BZ2814" s="3"/>
      <c r="CA2814" s="3"/>
      <c r="CB2814" s="3"/>
      <c r="CC2814" s="3"/>
      <c r="CD2814" s="3"/>
      <c r="CE2814" s="3"/>
      <c r="CF2814" s="3"/>
      <c r="CG2814" s="3"/>
      <c r="CH2814" s="3"/>
      <c r="CI2814" s="3"/>
      <c r="CJ2814" s="3"/>
      <c r="CK2814" s="3"/>
      <c r="CL2814" s="3"/>
      <c r="CM2814" s="3"/>
      <c r="CN2814" s="3"/>
      <c r="CO2814" s="3"/>
      <c r="CP2814" s="3"/>
      <c r="CQ2814" s="3"/>
      <c r="CR2814" s="3"/>
      <c r="CS2814" s="3"/>
      <c r="CT2814" s="3"/>
      <c r="CU2814" s="3"/>
      <c r="CV2814" s="3"/>
      <c r="CW2814" s="3"/>
      <c r="CX2814" s="3"/>
      <c r="CY2814" s="3"/>
      <c r="CZ2814" s="3"/>
      <c r="DA2814" s="3"/>
      <c r="DB2814" s="3"/>
      <c r="DC2814" s="3"/>
      <c r="DD2814" s="3"/>
      <c r="DE2814" s="3"/>
      <c r="DF2814" s="3"/>
      <c r="DG2814" s="3"/>
      <c r="DH2814" s="3"/>
      <c r="DI2814" s="3"/>
      <c r="DJ2814" s="3"/>
      <c r="DK2814" s="3"/>
      <c r="DL2814" s="3"/>
      <c r="DM2814" s="3"/>
      <c r="DN2814" s="3"/>
      <c r="DO2814" s="3"/>
      <c r="DP2814" s="3"/>
      <c r="DQ2814" s="3"/>
      <c r="DR2814" s="3"/>
      <c r="DS2814" s="3"/>
      <c r="DT2814" s="3"/>
      <c r="DU2814" s="3"/>
      <c r="DV2814" s="3"/>
      <c r="DW2814" s="3"/>
      <c r="DX2814" s="3"/>
      <c r="DY2814" s="3"/>
      <c r="DZ2814" s="3"/>
      <c r="EA2814" s="3"/>
      <c r="EB2814" s="3"/>
      <c r="EC2814" s="3"/>
      <c r="ED2814" s="3"/>
      <c r="EE2814" s="3"/>
      <c r="EF2814" s="3"/>
      <c r="EG2814" s="3"/>
      <c r="EH2814" s="3"/>
      <c r="EI2814" s="3"/>
      <c r="EJ2814" s="3"/>
      <c r="EK2814" s="3"/>
      <c r="EL2814" s="3"/>
      <c r="EM2814" s="3"/>
      <c r="EN2814" s="3"/>
    </row>
    <row r="2815" spans="1:144" x14ac:dyDescent="0.2">
      <c r="A2815" s="138"/>
      <c r="B2815" s="3"/>
      <c r="C2815" s="40"/>
      <c r="D2815" s="39"/>
      <c r="E2815" s="45"/>
      <c r="F2815" s="57"/>
      <c r="G2815" s="57"/>
      <c r="H2815" s="3"/>
      <c r="I2815" s="46"/>
      <c r="J2815" s="3"/>
      <c r="K2815" s="40"/>
      <c r="L2815" s="2"/>
      <c r="M2815" s="42"/>
      <c r="N2815" s="4"/>
      <c r="O2815" s="4"/>
      <c r="P2815" s="4"/>
      <c r="Q2815" s="4"/>
      <c r="R2815" s="5"/>
      <c r="S2815" s="3"/>
      <c r="T2815" s="4"/>
      <c r="U2815" s="5"/>
      <c r="V2815" s="5"/>
      <c r="W2815" s="5"/>
      <c r="X2815" s="4"/>
      <c r="Y2815" s="6"/>
      <c r="Z2815" s="4"/>
      <c r="AA2815" s="4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3"/>
      <c r="BI2815" s="3"/>
      <c r="BJ2815" s="3"/>
      <c r="BK2815" s="3"/>
      <c r="BL2815" s="3"/>
      <c r="BM2815" s="3"/>
      <c r="BN2815" s="3"/>
      <c r="BO2815" s="3"/>
      <c r="BP2815" s="3"/>
      <c r="BQ2815" s="3"/>
      <c r="BR2815" s="3"/>
      <c r="BS2815" s="3"/>
      <c r="BT2815" s="3"/>
      <c r="BU2815" s="3"/>
      <c r="BV2815" s="3"/>
      <c r="BW2815" s="3"/>
      <c r="BX2815" s="3"/>
      <c r="BY2815" s="3"/>
      <c r="BZ2815" s="3"/>
      <c r="CA2815" s="3"/>
      <c r="CB2815" s="3"/>
      <c r="CC2815" s="3"/>
      <c r="CD2815" s="3"/>
      <c r="CE2815" s="3"/>
      <c r="CF2815" s="3"/>
      <c r="CG2815" s="3"/>
      <c r="CH2815" s="3"/>
      <c r="CI2815" s="3"/>
      <c r="CJ2815" s="3"/>
      <c r="CK2815" s="3"/>
      <c r="CL2815" s="3"/>
      <c r="CM2815" s="3"/>
      <c r="CN2815" s="3"/>
      <c r="CO2815" s="3"/>
      <c r="CP2815" s="3"/>
      <c r="CQ2815" s="3"/>
      <c r="CR2815" s="3"/>
      <c r="CS2815" s="3"/>
      <c r="CT2815" s="3"/>
      <c r="CU2815" s="3"/>
      <c r="CV2815" s="3"/>
      <c r="CW2815" s="3"/>
      <c r="CX2815" s="3"/>
      <c r="CY2815" s="3"/>
      <c r="CZ2815" s="3"/>
      <c r="DA2815" s="3"/>
      <c r="DB2815" s="3"/>
      <c r="DC2815" s="3"/>
      <c r="DD2815" s="3"/>
      <c r="DE2815" s="3"/>
      <c r="DF2815" s="3"/>
      <c r="DG2815" s="3"/>
      <c r="DH2815" s="3"/>
      <c r="DI2815" s="3"/>
      <c r="DJ2815" s="3"/>
      <c r="DK2815" s="3"/>
      <c r="DL2815" s="3"/>
      <c r="DM2815" s="3"/>
      <c r="DN2815" s="3"/>
      <c r="DO2815" s="3"/>
      <c r="DP2815" s="3"/>
      <c r="DQ2815" s="3"/>
      <c r="DR2815" s="3"/>
      <c r="DS2815" s="3"/>
      <c r="DT2815" s="3"/>
      <c r="DU2815" s="3"/>
      <c r="DV2815" s="3"/>
      <c r="DW2815" s="3"/>
      <c r="DX2815" s="3"/>
      <c r="DY2815" s="3"/>
      <c r="DZ2815" s="3"/>
      <c r="EA2815" s="3"/>
      <c r="EB2815" s="3"/>
      <c r="EC2815" s="3"/>
      <c r="ED2815" s="3"/>
      <c r="EE2815" s="3"/>
      <c r="EF2815" s="3"/>
      <c r="EG2815" s="3"/>
      <c r="EH2815" s="3"/>
      <c r="EI2815" s="3"/>
      <c r="EJ2815" s="3"/>
      <c r="EK2815" s="3"/>
      <c r="EL2815" s="3"/>
      <c r="EM2815" s="3"/>
      <c r="EN2815" s="3"/>
    </row>
    <row r="2816" spans="1:144" x14ac:dyDescent="0.2">
      <c r="A2816" s="138"/>
      <c r="B2816" s="3"/>
      <c r="C2816" s="40"/>
      <c r="D2816" s="39"/>
      <c r="E2816" s="45"/>
      <c r="F2816" s="57"/>
      <c r="G2816" s="57"/>
      <c r="H2816" s="3"/>
      <c r="I2816" s="46"/>
      <c r="J2816" s="3"/>
      <c r="K2816" s="40"/>
      <c r="L2816" s="2"/>
      <c r="M2816" s="42"/>
      <c r="N2816" s="4"/>
      <c r="O2816" s="4"/>
      <c r="P2816" s="4"/>
      <c r="Q2816" s="4"/>
      <c r="R2816" s="5"/>
      <c r="S2816" s="3"/>
      <c r="T2816" s="4"/>
      <c r="U2816" s="5"/>
      <c r="V2816" s="5"/>
      <c r="W2816" s="5"/>
      <c r="X2816" s="4"/>
      <c r="Y2816" s="6"/>
      <c r="Z2816" s="4"/>
      <c r="AA2816" s="4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/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  <c r="BY2816" s="3"/>
      <c r="BZ2816" s="3"/>
      <c r="CA2816" s="3"/>
      <c r="CB2816" s="3"/>
      <c r="CC2816" s="3"/>
      <c r="CD2816" s="3"/>
      <c r="CE2816" s="3"/>
      <c r="CF2816" s="3"/>
      <c r="CG2816" s="3"/>
      <c r="CH2816" s="3"/>
      <c r="CI2816" s="3"/>
      <c r="CJ2816" s="3"/>
      <c r="CK2816" s="3"/>
      <c r="CL2816" s="3"/>
      <c r="CM2816" s="3"/>
      <c r="CN2816" s="3"/>
      <c r="CO2816" s="3"/>
      <c r="CP2816" s="3"/>
      <c r="CQ2816" s="3"/>
      <c r="CR2816" s="3"/>
      <c r="CS2816" s="3"/>
      <c r="CT2816" s="3"/>
      <c r="CU2816" s="3"/>
      <c r="CV2816" s="3"/>
      <c r="CW2816" s="3"/>
      <c r="CX2816" s="3"/>
      <c r="CY2816" s="3"/>
      <c r="CZ2816" s="3"/>
      <c r="DA2816" s="3"/>
      <c r="DB2816" s="3"/>
      <c r="DC2816" s="3"/>
      <c r="DD2816" s="3"/>
      <c r="DE2816" s="3"/>
      <c r="DF2816" s="3"/>
      <c r="DG2816" s="3"/>
      <c r="DH2816" s="3"/>
      <c r="DI2816" s="3"/>
      <c r="DJ2816" s="3"/>
      <c r="DK2816" s="3"/>
      <c r="DL2816" s="3"/>
      <c r="DM2816" s="3"/>
      <c r="DN2816" s="3"/>
      <c r="DO2816" s="3"/>
      <c r="DP2816" s="3"/>
      <c r="DQ2816" s="3"/>
      <c r="DR2816" s="3"/>
      <c r="DS2816" s="3"/>
      <c r="DT2816" s="3"/>
      <c r="DU2816" s="3"/>
      <c r="DV2816" s="3"/>
      <c r="DW2816" s="3"/>
      <c r="DX2816" s="3"/>
      <c r="DY2816" s="3"/>
      <c r="DZ2816" s="3"/>
      <c r="EA2816" s="3"/>
      <c r="EB2816" s="3"/>
      <c r="EC2816" s="3"/>
      <c r="ED2816" s="3"/>
      <c r="EE2816" s="3"/>
      <c r="EF2816" s="3"/>
      <c r="EG2816" s="3"/>
      <c r="EH2816" s="3"/>
      <c r="EI2816" s="3"/>
      <c r="EJ2816" s="3"/>
      <c r="EK2816" s="3"/>
      <c r="EL2816" s="3"/>
      <c r="EM2816" s="3"/>
      <c r="EN2816" s="3"/>
    </row>
    <row r="2817" spans="1:144" x14ac:dyDescent="0.2">
      <c r="A2817" s="138"/>
      <c r="B2817" s="3"/>
      <c r="C2817" s="40"/>
      <c r="D2817" s="39"/>
      <c r="E2817" s="45"/>
      <c r="F2817" s="57"/>
      <c r="G2817" s="57"/>
      <c r="H2817" s="3"/>
      <c r="I2817" s="46"/>
      <c r="J2817" s="3"/>
      <c r="K2817" s="40"/>
      <c r="L2817" s="2"/>
      <c r="M2817" s="42"/>
      <c r="N2817" s="4"/>
      <c r="O2817" s="4"/>
      <c r="P2817" s="4"/>
      <c r="Q2817" s="4"/>
      <c r="R2817" s="5"/>
      <c r="S2817" s="3"/>
      <c r="T2817" s="4"/>
      <c r="U2817" s="5"/>
      <c r="V2817" s="5"/>
      <c r="W2817" s="5"/>
      <c r="X2817" s="4"/>
      <c r="Y2817" s="6"/>
      <c r="Z2817" s="4"/>
      <c r="AA2817" s="4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3"/>
      <c r="BH2817" s="3"/>
      <c r="BI2817" s="3"/>
      <c r="BJ2817" s="3"/>
      <c r="BK2817" s="3"/>
      <c r="BL2817" s="3"/>
      <c r="BM2817" s="3"/>
      <c r="BN2817" s="3"/>
      <c r="BO2817" s="3"/>
      <c r="BP2817" s="3"/>
      <c r="BQ2817" s="3"/>
      <c r="BR2817" s="3"/>
      <c r="BS2817" s="3"/>
      <c r="BT2817" s="3"/>
      <c r="BU2817" s="3"/>
      <c r="BV2817" s="3"/>
      <c r="BW2817" s="3"/>
      <c r="BX2817" s="3"/>
      <c r="BY2817" s="3"/>
      <c r="BZ2817" s="3"/>
      <c r="CA2817" s="3"/>
      <c r="CB2817" s="3"/>
      <c r="CC2817" s="3"/>
      <c r="CD2817" s="3"/>
      <c r="CE2817" s="3"/>
      <c r="CF2817" s="3"/>
      <c r="CG2817" s="3"/>
      <c r="CH2817" s="3"/>
      <c r="CI2817" s="3"/>
      <c r="CJ2817" s="3"/>
      <c r="CK2817" s="3"/>
      <c r="CL2817" s="3"/>
      <c r="CM2817" s="3"/>
      <c r="CN2817" s="3"/>
      <c r="CO2817" s="3"/>
      <c r="CP2817" s="3"/>
      <c r="CQ2817" s="3"/>
      <c r="CR2817" s="3"/>
      <c r="CS2817" s="3"/>
      <c r="CT2817" s="3"/>
      <c r="CU2817" s="3"/>
      <c r="CV2817" s="3"/>
      <c r="CW2817" s="3"/>
      <c r="CX2817" s="3"/>
      <c r="CY2817" s="3"/>
      <c r="CZ2817" s="3"/>
      <c r="DA2817" s="3"/>
      <c r="DB2817" s="3"/>
      <c r="DC2817" s="3"/>
      <c r="DD2817" s="3"/>
      <c r="DE2817" s="3"/>
      <c r="DF2817" s="3"/>
      <c r="DG2817" s="3"/>
      <c r="DH2817" s="3"/>
      <c r="DI2817" s="3"/>
      <c r="DJ2817" s="3"/>
      <c r="DK2817" s="3"/>
      <c r="DL2817" s="3"/>
      <c r="DM2817" s="3"/>
      <c r="DN2817" s="3"/>
      <c r="DO2817" s="3"/>
      <c r="DP2817" s="3"/>
      <c r="DQ2817" s="3"/>
      <c r="DR2817" s="3"/>
      <c r="DS2817" s="3"/>
      <c r="DT2817" s="3"/>
      <c r="DU2817" s="3"/>
      <c r="DV2817" s="3"/>
      <c r="DW2817" s="3"/>
      <c r="DX2817" s="3"/>
      <c r="DY2817" s="3"/>
      <c r="DZ2817" s="3"/>
      <c r="EA2817" s="3"/>
      <c r="EB2817" s="3"/>
      <c r="EC2817" s="3"/>
      <c r="ED2817" s="3"/>
      <c r="EE2817" s="3"/>
      <c r="EF2817" s="3"/>
      <c r="EG2817" s="3"/>
      <c r="EH2817" s="3"/>
      <c r="EI2817" s="3"/>
      <c r="EJ2817" s="3"/>
      <c r="EK2817" s="3"/>
      <c r="EL2817" s="3"/>
      <c r="EM2817" s="3"/>
      <c r="EN2817" s="3"/>
    </row>
    <row r="2818" spans="1:144" x14ac:dyDescent="0.2">
      <c r="A2818" s="138"/>
      <c r="B2818" s="3"/>
      <c r="C2818" s="40"/>
      <c r="D2818" s="39"/>
      <c r="E2818" s="45"/>
      <c r="F2818" s="57"/>
      <c r="G2818" s="57"/>
      <c r="H2818" s="3"/>
      <c r="I2818" s="46"/>
      <c r="J2818" s="3"/>
      <c r="K2818" s="40"/>
      <c r="L2818" s="2"/>
      <c r="M2818" s="42"/>
      <c r="N2818" s="4"/>
      <c r="O2818" s="4"/>
      <c r="P2818" s="4"/>
      <c r="Q2818" s="4"/>
      <c r="R2818" s="5"/>
      <c r="S2818" s="3"/>
      <c r="T2818" s="4"/>
      <c r="U2818" s="5"/>
      <c r="V2818" s="5"/>
      <c r="W2818" s="5"/>
      <c r="X2818" s="4"/>
      <c r="Y2818" s="6"/>
      <c r="Z2818" s="4"/>
      <c r="AA2818" s="4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3"/>
      <c r="BH2818" s="3"/>
      <c r="BI2818" s="3"/>
      <c r="BJ2818" s="3"/>
      <c r="BK2818" s="3"/>
      <c r="BL2818" s="3"/>
      <c r="BM2818" s="3"/>
      <c r="BN2818" s="3"/>
      <c r="BO2818" s="3"/>
      <c r="BP2818" s="3"/>
      <c r="BQ2818" s="3"/>
      <c r="BR2818" s="3"/>
      <c r="BS2818" s="3"/>
      <c r="BT2818" s="3"/>
      <c r="BU2818" s="3"/>
      <c r="BV2818" s="3"/>
      <c r="BW2818" s="3"/>
      <c r="BX2818" s="3"/>
      <c r="BY2818" s="3"/>
      <c r="BZ2818" s="3"/>
      <c r="CA2818" s="3"/>
      <c r="CB2818" s="3"/>
      <c r="CC2818" s="3"/>
      <c r="CD2818" s="3"/>
      <c r="CE2818" s="3"/>
      <c r="CF2818" s="3"/>
      <c r="CG2818" s="3"/>
      <c r="CH2818" s="3"/>
      <c r="CI2818" s="3"/>
      <c r="CJ2818" s="3"/>
      <c r="CK2818" s="3"/>
      <c r="CL2818" s="3"/>
      <c r="CM2818" s="3"/>
      <c r="CN2818" s="3"/>
      <c r="CO2818" s="3"/>
      <c r="CP2818" s="3"/>
      <c r="CQ2818" s="3"/>
      <c r="CR2818" s="3"/>
      <c r="CS2818" s="3"/>
      <c r="CT2818" s="3"/>
      <c r="CU2818" s="3"/>
      <c r="CV2818" s="3"/>
      <c r="CW2818" s="3"/>
      <c r="CX2818" s="3"/>
      <c r="CY2818" s="3"/>
      <c r="CZ2818" s="3"/>
      <c r="DA2818" s="3"/>
      <c r="DB2818" s="3"/>
      <c r="DC2818" s="3"/>
      <c r="DD2818" s="3"/>
      <c r="DE2818" s="3"/>
      <c r="DF2818" s="3"/>
      <c r="DG2818" s="3"/>
      <c r="DH2818" s="3"/>
      <c r="DI2818" s="3"/>
      <c r="DJ2818" s="3"/>
      <c r="DK2818" s="3"/>
      <c r="DL2818" s="3"/>
      <c r="DM2818" s="3"/>
      <c r="DN2818" s="3"/>
      <c r="DO2818" s="3"/>
      <c r="DP2818" s="3"/>
      <c r="DQ2818" s="3"/>
      <c r="DR2818" s="3"/>
      <c r="DS2818" s="3"/>
      <c r="DT2818" s="3"/>
      <c r="DU2818" s="3"/>
      <c r="DV2818" s="3"/>
      <c r="DW2818" s="3"/>
      <c r="DX2818" s="3"/>
      <c r="DY2818" s="3"/>
      <c r="DZ2818" s="3"/>
      <c r="EA2818" s="3"/>
      <c r="EB2818" s="3"/>
      <c r="EC2818" s="3"/>
      <c r="ED2818" s="3"/>
      <c r="EE2818" s="3"/>
      <c r="EF2818" s="3"/>
      <c r="EG2818" s="3"/>
      <c r="EH2818" s="3"/>
      <c r="EI2818" s="3"/>
      <c r="EJ2818" s="3"/>
      <c r="EK2818" s="3"/>
      <c r="EL2818" s="3"/>
      <c r="EM2818" s="3"/>
      <c r="EN2818" s="3"/>
    </row>
    <row r="2819" spans="1:144" x14ac:dyDescent="0.2">
      <c r="A2819" s="138"/>
      <c r="B2819" s="3"/>
      <c r="C2819" s="40"/>
      <c r="D2819" s="39"/>
      <c r="E2819" s="45"/>
      <c r="F2819" s="57"/>
      <c r="G2819" s="57"/>
      <c r="H2819" s="3"/>
      <c r="I2819" s="46"/>
      <c r="J2819" s="3"/>
      <c r="K2819" s="40"/>
      <c r="L2819" s="2"/>
      <c r="M2819" s="42"/>
      <c r="N2819" s="4"/>
      <c r="O2819" s="4"/>
      <c r="P2819" s="4"/>
      <c r="Q2819" s="4"/>
      <c r="R2819" s="5"/>
      <c r="S2819" s="3"/>
      <c r="T2819" s="4"/>
      <c r="U2819" s="5"/>
      <c r="V2819" s="5"/>
      <c r="W2819" s="5"/>
      <c r="X2819" s="4"/>
      <c r="Y2819" s="6"/>
      <c r="Z2819" s="4"/>
      <c r="AA2819" s="4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  <c r="BY2819" s="3"/>
      <c r="BZ2819" s="3"/>
      <c r="CA2819" s="3"/>
      <c r="CB2819" s="3"/>
      <c r="CC2819" s="3"/>
      <c r="CD2819" s="3"/>
      <c r="CE2819" s="3"/>
      <c r="CF2819" s="3"/>
      <c r="CG2819" s="3"/>
      <c r="CH2819" s="3"/>
      <c r="CI2819" s="3"/>
      <c r="CJ2819" s="3"/>
      <c r="CK2819" s="3"/>
      <c r="CL2819" s="3"/>
      <c r="CM2819" s="3"/>
      <c r="CN2819" s="3"/>
      <c r="CO2819" s="3"/>
      <c r="CP2819" s="3"/>
      <c r="CQ2819" s="3"/>
      <c r="CR2819" s="3"/>
      <c r="CS2819" s="3"/>
      <c r="CT2819" s="3"/>
      <c r="CU2819" s="3"/>
      <c r="CV2819" s="3"/>
      <c r="CW2819" s="3"/>
      <c r="CX2819" s="3"/>
      <c r="CY2819" s="3"/>
      <c r="CZ2819" s="3"/>
      <c r="DA2819" s="3"/>
      <c r="DB2819" s="3"/>
      <c r="DC2819" s="3"/>
      <c r="DD2819" s="3"/>
      <c r="DE2819" s="3"/>
      <c r="DF2819" s="3"/>
      <c r="DG2819" s="3"/>
      <c r="DH2819" s="3"/>
      <c r="DI2819" s="3"/>
      <c r="DJ2819" s="3"/>
      <c r="DK2819" s="3"/>
      <c r="DL2819" s="3"/>
      <c r="DM2819" s="3"/>
      <c r="DN2819" s="3"/>
      <c r="DO2819" s="3"/>
      <c r="DP2819" s="3"/>
      <c r="DQ2819" s="3"/>
      <c r="DR2819" s="3"/>
      <c r="DS2819" s="3"/>
      <c r="DT2819" s="3"/>
      <c r="DU2819" s="3"/>
      <c r="DV2819" s="3"/>
      <c r="DW2819" s="3"/>
      <c r="DX2819" s="3"/>
      <c r="DY2819" s="3"/>
      <c r="DZ2819" s="3"/>
      <c r="EA2819" s="3"/>
      <c r="EB2819" s="3"/>
      <c r="EC2819" s="3"/>
      <c r="ED2819" s="3"/>
      <c r="EE2819" s="3"/>
      <c r="EF2819" s="3"/>
      <c r="EG2819" s="3"/>
      <c r="EH2819" s="3"/>
      <c r="EI2819" s="3"/>
      <c r="EJ2819" s="3"/>
      <c r="EK2819" s="3"/>
      <c r="EL2819" s="3"/>
      <c r="EM2819" s="3"/>
      <c r="EN2819" s="3"/>
    </row>
    <row r="2820" spans="1:144" x14ac:dyDescent="0.2">
      <c r="A2820" s="138"/>
      <c r="B2820" s="3"/>
      <c r="C2820" s="40"/>
      <c r="D2820" s="39"/>
      <c r="E2820" s="45"/>
      <c r="F2820" s="57"/>
      <c r="G2820" s="57"/>
      <c r="H2820" s="3"/>
      <c r="I2820" s="46"/>
      <c r="J2820" s="3"/>
      <c r="K2820" s="40"/>
      <c r="L2820" s="2"/>
      <c r="M2820" s="42"/>
      <c r="N2820" s="4"/>
      <c r="O2820" s="4"/>
      <c r="P2820" s="4"/>
      <c r="Q2820" s="4"/>
      <c r="R2820" s="5"/>
      <c r="S2820" s="3"/>
      <c r="T2820" s="4"/>
      <c r="U2820" s="5"/>
      <c r="V2820" s="5"/>
      <c r="W2820" s="5"/>
      <c r="X2820" s="4"/>
      <c r="Y2820" s="6"/>
      <c r="Z2820" s="4"/>
      <c r="AA2820" s="4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3"/>
      <c r="BI2820" s="3"/>
      <c r="BJ2820" s="3"/>
      <c r="BK2820" s="3"/>
      <c r="BL2820" s="3"/>
      <c r="BM2820" s="3"/>
      <c r="BN2820" s="3"/>
      <c r="BO2820" s="3"/>
      <c r="BP2820" s="3"/>
      <c r="BQ2820" s="3"/>
      <c r="BR2820" s="3"/>
      <c r="BS2820" s="3"/>
      <c r="BT2820" s="3"/>
      <c r="BU2820" s="3"/>
      <c r="BV2820" s="3"/>
      <c r="BW2820" s="3"/>
      <c r="BX2820" s="3"/>
      <c r="BY2820" s="3"/>
      <c r="BZ2820" s="3"/>
      <c r="CA2820" s="3"/>
      <c r="CB2820" s="3"/>
      <c r="CC2820" s="3"/>
      <c r="CD2820" s="3"/>
      <c r="CE2820" s="3"/>
      <c r="CF2820" s="3"/>
      <c r="CG2820" s="3"/>
      <c r="CH2820" s="3"/>
      <c r="CI2820" s="3"/>
      <c r="CJ2820" s="3"/>
      <c r="CK2820" s="3"/>
      <c r="CL2820" s="3"/>
      <c r="CM2820" s="3"/>
      <c r="CN2820" s="3"/>
      <c r="CO2820" s="3"/>
      <c r="CP2820" s="3"/>
      <c r="CQ2820" s="3"/>
      <c r="CR2820" s="3"/>
      <c r="CS2820" s="3"/>
      <c r="CT2820" s="3"/>
      <c r="CU2820" s="3"/>
      <c r="CV2820" s="3"/>
      <c r="CW2820" s="3"/>
      <c r="CX2820" s="3"/>
      <c r="CY2820" s="3"/>
      <c r="CZ2820" s="3"/>
      <c r="DA2820" s="3"/>
      <c r="DB2820" s="3"/>
      <c r="DC2820" s="3"/>
      <c r="DD2820" s="3"/>
      <c r="DE2820" s="3"/>
      <c r="DF2820" s="3"/>
      <c r="DG2820" s="3"/>
      <c r="DH2820" s="3"/>
      <c r="DI2820" s="3"/>
      <c r="DJ2820" s="3"/>
      <c r="DK2820" s="3"/>
      <c r="DL2820" s="3"/>
      <c r="DM2820" s="3"/>
      <c r="DN2820" s="3"/>
      <c r="DO2820" s="3"/>
      <c r="DP2820" s="3"/>
      <c r="DQ2820" s="3"/>
      <c r="DR2820" s="3"/>
      <c r="DS2820" s="3"/>
      <c r="DT2820" s="3"/>
      <c r="DU2820" s="3"/>
      <c r="DV2820" s="3"/>
      <c r="DW2820" s="3"/>
      <c r="DX2820" s="3"/>
      <c r="DY2820" s="3"/>
      <c r="DZ2820" s="3"/>
      <c r="EA2820" s="3"/>
      <c r="EB2820" s="3"/>
      <c r="EC2820" s="3"/>
      <c r="ED2820" s="3"/>
      <c r="EE2820" s="3"/>
      <c r="EF2820" s="3"/>
      <c r="EG2820" s="3"/>
      <c r="EH2820" s="3"/>
      <c r="EI2820" s="3"/>
      <c r="EJ2820" s="3"/>
      <c r="EK2820" s="3"/>
      <c r="EL2820" s="3"/>
      <c r="EM2820" s="3"/>
      <c r="EN2820" s="3"/>
    </row>
    <row r="2821" spans="1:144" x14ac:dyDescent="0.2">
      <c r="A2821" s="138"/>
      <c r="B2821" s="3"/>
      <c r="C2821" s="40"/>
      <c r="D2821" s="39"/>
      <c r="E2821" s="45"/>
      <c r="F2821" s="57"/>
      <c r="G2821" s="57"/>
      <c r="H2821" s="3"/>
      <c r="I2821" s="46"/>
      <c r="J2821" s="3"/>
      <c r="K2821" s="40"/>
      <c r="L2821" s="2"/>
      <c r="M2821" s="42"/>
      <c r="N2821" s="4"/>
      <c r="O2821" s="4"/>
      <c r="P2821" s="4"/>
      <c r="Q2821" s="4"/>
      <c r="R2821" s="5"/>
      <c r="S2821" s="3"/>
      <c r="T2821" s="4"/>
      <c r="U2821" s="5"/>
      <c r="V2821" s="5"/>
      <c r="W2821" s="5"/>
      <c r="X2821" s="4"/>
      <c r="Y2821" s="6"/>
      <c r="Z2821" s="4"/>
      <c r="AA2821" s="4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  <c r="CH2821" s="3"/>
      <c r="CI2821" s="3"/>
      <c r="CJ2821" s="3"/>
      <c r="CK2821" s="3"/>
      <c r="CL2821" s="3"/>
      <c r="CM2821" s="3"/>
      <c r="CN2821" s="3"/>
      <c r="CO2821" s="3"/>
      <c r="CP2821" s="3"/>
      <c r="CQ2821" s="3"/>
      <c r="CR2821" s="3"/>
      <c r="CS2821" s="3"/>
      <c r="CT2821" s="3"/>
      <c r="CU2821" s="3"/>
      <c r="CV2821" s="3"/>
      <c r="CW2821" s="3"/>
      <c r="CX2821" s="3"/>
      <c r="CY2821" s="3"/>
      <c r="CZ2821" s="3"/>
      <c r="DA2821" s="3"/>
      <c r="DB2821" s="3"/>
      <c r="DC2821" s="3"/>
      <c r="DD2821" s="3"/>
      <c r="DE2821" s="3"/>
      <c r="DF2821" s="3"/>
      <c r="DG2821" s="3"/>
      <c r="DH2821" s="3"/>
      <c r="DI2821" s="3"/>
      <c r="DJ2821" s="3"/>
      <c r="DK2821" s="3"/>
      <c r="DL2821" s="3"/>
      <c r="DM2821" s="3"/>
      <c r="DN2821" s="3"/>
      <c r="DO2821" s="3"/>
      <c r="DP2821" s="3"/>
      <c r="DQ2821" s="3"/>
      <c r="DR2821" s="3"/>
      <c r="DS2821" s="3"/>
      <c r="DT2821" s="3"/>
      <c r="DU2821" s="3"/>
      <c r="DV2821" s="3"/>
      <c r="DW2821" s="3"/>
      <c r="DX2821" s="3"/>
      <c r="DY2821" s="3"/>
      <c r="DZ2821" s="3"/>
      <c r="EA2821" s="3"/>
      <c r="EB2821" s="3"/>
      <c r="EC2821" s="3"/>
      <c r="ED2821" s="3"/>
      <c r="EE2821" s="3"/>
      <c r="EF2821" s="3"/>
      <c r="EG2821" s="3"/>
      <c r="EH2821" s="3"/>
      <c r="EI2821" s="3"/>
      <c r="EJ2821" s="3"/>
      <c r="EK2821" s="3"/>
      <c r="EL2821" s="3"/>
      <c r="EM2821" s="3"/>
      <c r="EN2821" s="3"/>
    </row>
    <row r="2822" spans="1:144" x14ac:dyDescent="0.2">
      <c r="A2822" s="138"/>
      <c r="B2822" s="3"/>
      <c r="C2822" s="40"/>
      <c r="D2822" s="39"/>
      <c r="E2822" s="45"/>
      <c r="F2822" s="57"/>
      <c r="G2822" s="57"/>
      <c r="H2822" s="3"/>
      <c r="I2822" s="46"/>
      <c r="J2822" s="3"/>
      <c r="K2822" s="40"/>
      <c r="L2822" s="2"/>
      <c r="M2822" s="42"/>
      <c r="N2822" s="4"/>
      <c r="O2822" s="4"/>
      <c r="P2822" s="4"/>
      <c r="Q2822" s="4"/>
      <c r="R2822" s="5"/>
      <c r="S2822" s="3"/>
      <c r="T2822" s="4"/>
      <c r="U2822" s="5"/>
      <c r="V2822" s="5"/>
      <c r="W2822" s="5"/>
      <c r="X2822" s="4"/>
      <c r="Y2822" s="6"/>
      <c r="Z2822" s="4"/>
      <c r="AA2822" s="4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  <c r="BI2822" s="3"/>
      <c r="BJ2822" s="3"/>
      <c r="BK2822" s="3"/>
      <c r="BL2822" s="3"/>
      <c r="BM2822" s="3"/>
      <c r="BN2822" s="3"/>
      <c r="BO2822" s="3"/>
      <c r="BP2822" s="3"/>
      <c r="BQ2822" s="3"/>
      <c r="BR2822" s="3"/>
      <c r="BS2822" s="3"/>
      <c r="BT2822" s="3"/>
      <c r="BU2822" s="3"/>
      <c r="BV2822" s="3"/>
      <c r="BW2822" s="3"/>
      <c r="BX2822" s="3"/>
      <c r="BY2822" s="3"/>
      <c r="BZ2822" s="3"/>
      <c r="CA2822" s="3"/>
      <c r="CB2822" s="3"/>
      <c r="CC2822" s="3"/>
      <c r="CD2822" s="3"/>
      <c r="CE2822" s="3"/>
      <c r="CF2822" s="3"/>
      <c r="CG2822" s="3"/>
      <c r="CH2822" s="3"/>
      <c r="CI2822" s="3"/>
      <c r="CJ2822" s="3"/>
      <c r="CK2822" s="3"/>
      <c r="CL2822" s="3"/>
      <c r="CM2822" s="3"/>
      <c r="CN2822" s="3"/>
      <c r="CO2822" s="3"/>
      <c r="CP2822" s="3"/>
      <c r="CQ2822" s="3"/>
      <c r="CR2822" s="3"/>
      <c r="CS2822" s="3"/>
      <c r="CT2822" s="3"/>
      <c r="CU2822" s="3"/>
      <c r="CV2822" s="3"/>
      <c r="CW2822" s="3"/>
      <c r="CX2822" s="3"/>
      <c r="CY2822" s="3"/>
      <c r="CZ2822" s="3"/>
      <c r="DA2822" s="3"/>
      <c r="DB2822" s="3"/>
      <c r="DC2822" s="3"/>
      <c r="DD2822" s="3"/>
      <c r="DE2822" s="3"/>
      <c r="DF2822" s="3"/>
      <c r="DG2822" s="3"/>
      <c r="DH2822" s="3"/>
      <c r="DI2822" s="3"/>
      <c r="DJ2822" s="3"/>
      <c r="DK2822" s="3"/>
      <c r="DL2822" s="3"/>
      <c r="DM2822" s="3"/>
      <c r="DN2822" s="3"/>
      <c r="DO2822" s="3"/>
      <c r="DP2822" s="3"/>
      <c r="DQ2822" s="3"/>
      <c r="DR2822" s="3"/>
      <c r="DS2822" s="3"/>
      <c r="DT2822" s="3"/>
      <c r="DU2822" s="3"/>
      <c r="DV2822" s="3"/>
      <c r="DW2822" s="3"/>
      <c r="DX2822" s="3"/>
      <c r="DY2822" s="3"/>
      <c r="DZ2822" s="3"/>
      <c r="EA2822" s="3"/>
      <c r="EB2822" s="3"/>
      <c r="EC2822" s="3"/>
      <c r="ED2822" s="3"/>
      <c r="EE2822" s="3"/>
      <c r="EF2822" s="3"/>
      <c r="EG2822" s="3"/>
      <c r="EH2822" s="3"/>
      <c r="EI2822" s="3"/>
      <c r="EJ2822" s="3"/>
      <c r="EK2822" s="3"/>
      <c r="EL2822" s="3"/>
      <c r="EM2822" s="3"/>
      <c r="EN2822" s="3"/>
    </row>
    <row r="2823" spans="1:144" x14ac:dyDescent="0.2">
      <c r="A2823" s="138"/>
      <c r="B2823" s="3"/>
      <c r="C2823" s="40"/>
      <c r="D2823" s="39"/>
      <c r="E2823" s="45"/>
      <c r="F2823" s="57"/>
      <c r="G2823" s="57"/>
      <c r="H2823" s="3"/>
      <c r="I2823" s="46"/>
      <c r="J2823" s="3"/>
      <c r="K2823" s="40"/>
      <c r="L2823" s="2"/>
      <c r="M2823" s="42"/>
      <c r="N2823" s="4"/>
      <c r="O2823" s="4"/>
      <c r="P2823" s="4"/>
      <c r="Q2823" s="4"/>
      <c r="R2823" s="5"/>
      <c r="S2823" s="3"/>
      <c r="T2823" s="4"/>
      <c r="U2823" s="5"/>
      <c r="V2823" s="5"/>
      <c r="W2823" s="5"/>
      <c r="X2823" s="4"/>
      <c r="Y2823" s="6"/>
      <c r="Z2823" s="4"/>
      <c r="AA2823" s="4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/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  <c r="BY2823" s="3"/>
      <c r="BZ2823" s="3"/>
      <c r="CA2823" s="3"/>
      <c r="CB2823" s="3"/>
      <c r="CC2823" s="3"/>
      <c r="CD2823" s="3"/>
      <c r="CE2823" s="3"/>
      <c r="CF2823" s="3"/>
      <c r="CG2823" s="3"/>
      <c r="CH2823" s="3"/>
      <c r="CI2823" s="3"/>
      <c r="CJ2823" s="3"/>
      <c r="CK2823" s="3"/>
      <c r="CL2823" s="3"/>
      <c r="CM2823" s="3"/>
      <c r="CN2823" s="3"/>
      <c r="CO2823" s="3"/>
      <c r="CP2823" s="3"/>
      <c r="CQ2823" s="3"/>
      <c r="CR2823" s="3"/>
      <c r="CS2823" s="3"/>
      <c r="CT2823" s="3"/>
      <c r="CU2823" s="3"/>
      <c r="CV2823" s="3"/>
      <c r="CW2823" s="3"/>
      <c r="CX2823" s="3"/>
      <c r="CY2823" s="3"/>
      <c r="CZ2823" s="3"/>
      <c r="DA2823" s="3"/>
      <c r="DB2823" s="3"/>
      <c r="DC2823" s="3"/>
      <c r="DD2823" s="3"/>
      <c r="DE2823" s="3"/>
      <c r="DF2823" s="3"/>
      <c r="DG2823" s="3"/>
      <c r="DH2823" s="3"/>
      <c r="DI2823" s="3"/>
      <c r="DJ2823" s="3"/>
      <c r="DK2823" s="3"/>
      <c r="DL2823" s="3"/>
      <c r="DM2823" s="3"/>
      <c r="DN2823" s="3"/>
      <c r="DO2823" s="3"/>
      <c r="DP2823" s="3"/>
      <c r="DQ2823" s="3"/>
      <c r="DR2823" s="3"/>
      <c r="DS2823" s="3"/>
      <c r="DT2823" s="3"/>
      <c r="DU2823" s="3"/>
      <c r="DV2823" s="3"/>
      <c r="DW2823" s="3"/>
      <c r="DX2823" s="3"/>
      <c r="DY2823" s="3"/>
      <c r="DZ2823" s="3"/>
      <c r="EA2823" s="3"/>
      <c r="EB2823" s="3"/>
      <c r="EC2823" s="3"/>
      <c r="ED2823" s="3"/>
      <c r="EE2823" s="3"/>
      <c r="EF2823" s="3"/>
      <c r="EG2823" s="3"/>
      <c r="EH2823" s="3"/>
      <c r="EI2823" s="3"/>
      <c r="EJ2823" s="3"/>
      <c r="EK2823" s="3"/>
      <c r="EL2823" s="3"/>
      <c r="EM2823" s="3"/>
      <c r="EN2823" s="3"/>
    </row>
    <row r="2824" spans="1:144" x14ac:dyDescent="0.2">
      <c r="A2824" s="138"/>
      <c r="B2824" s="3"/>
      <c r="C2824" s="40"/>
      <c r="D2824" s="39"/>
      <c r="E2824" s="45"/>
      <c r="F2824" s="57"/>
      <c r="G2824" s="57"/>
      <c r="H2824" s="3"/>
      <c r="I2824" s="46"/>
      <c r="J2824" s="3"/>
      <c r="K2824" s="40"/>
      <c r="L2824" s="2"/>
      <c r="M2824" s="42"/>
      <c r="N2824" s="4"/>
      <c r="O2824" s="4"/>
      <c r="P2824" s="4"/>
      <c r="Q2824" s="4"/>
      <c r="R2824" s="5"/>
      <c r="S2824" s="3"/>
      <c r="T2824" s="4"/>
      <c r="U2824" s="5"/>
      <c r="V2824" s="5"/>
      <c r="W2824" s="5"/>
      <c r="X2824" s="4"/>
      <c r="Y2824" s="6"/>
      <c r="Z2824" s="4"/>
      <c r="AA2824" s="4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3"/>
      <c r="BH2824" s="3"/>
      <c r="BI2824" s="3"/>
      <c r="BJ2824" s="3"/>
      <c r="BK2824" s="3"/>
      <c r="BL2824" s="3"/>
      <c r="BM2824" s="3"/>
      <c r="BN2824" s="3"/>
      <c r="BO2824" s="3"/>
      <c r="BP2824" s="3"/>
      <c r="BQ2824" s="3"/>
      <c r="BR2824" s="3"/>
      <c r="BS2824" s="3"/>
      <c r="BT2824" s="3"/>
      <c r="BU2824" s="3"/>
      <c r="BV2824" s="3"/>
      <c r="BW2824" s="3"/>
      <c r="BX2824" s="3"/>
      <c r="BY2824" s="3"/>
      <c r="BZ2824" s="3"/>
      <c r="CA2824" s="3"/>
      <c r="CB2824" s="3"/>
      <c r="CC2824" s="3"/>
      <c r="CD2824" s="3"/>
      <c r="CE2824" s="3"/>
      <c r="CF2824" s="3"/>
      <c r="CG2824" s="3"/>
      <c r="CH2824" s="3"/>
      <c r="CI2824" s="3"/>
      <c r="CJ2824" s="3"/>
      <c r="CK2824" s="3"/>
      <c r="CL2824" s="3"/>
      <c r="CM2824" s="3"/>
      <c r="CN2824" s="3"/>
      <c r="CO2824" s="3"/>
      <c r="CP2824" s="3"/>
      <c r="CQ2824" s="3"/>
      <c r="CR2824" s="3"/>
      <c r="CS2824" s="3"/>
      <c r="CT2824" s="3"/>
      <c r="CU2824" s="3"/>
      <c r="CV2824" s="3"/>
      <c r="CW2824" s="3"/>
      <c r="CX2824" s="3"/>
      <c r="CY2824" s="3"/>
      <c r="CZ2824" s="3"/>
      <c r="DA2824" s="3"/>
      <c r="DB2824" s="3"/>
      <c r="DC2824" s="3"/>
      <c r="DD2824" s="3"/>
      <c r="DE2824" s="3"/>
      <c r="DF2824" s="3"/>
      <c r="DG2824" s="3"/>
      <c r="DH2824" s="3"/>
      <c r="DI2824" s="3"/>
      <c r="DJ2824" s="3"/>
      <c r="DK2824" s="3"/>
      <c r="DL2824" s="3"/>
      <c r="DM2824" s="3"/>
      <c r="DN2824" s="3"/>
      <c r="DO2824" s="3"/>
      <c r="DP2824" s="3"/>
      <c r="DQ2824" s="3"/>
      <c r="DR2824" s="3"/>
      <c r="DS2824" s="3"/>
      <c r="DT2824" s="3"/>
      <c r="DU2824" s="3"/>
      <c r="DV2824" s="3"/>
      <c r="DW2824" s="3"/>
      <c r="DX2824" s="3"/>
      <c r="DY2824" s="3"/>
      <c r="DZ2824" s="3"/>
      <c r="EA2824" s="3"/>
      <c r="EB2824" s="3"/>
      <c r="EC2824" s="3"/>
      <c r="ED2824" s="3"/>
      <c r="EE2824" s="3"/>
      <c r="EF2824" s="3"/>
      <c r="EG2824" s="3"/>
      <c r="EH2824" s="3"/>
      <c r="EI2824" s="3"/>
      <c r="EJ2824" s="3"/>
      <c r="EK2824" s="3"/>
      <c r="EL2824" s="3"/>
      <c r="EM2824" s="3"/>
      <c r="EN2824" s="3"/>
    </row>
    <row r="2825" spans="1:144" x14ac:dyDescent="0.2">
      <c r="A2825" s="138"/>
      <c r="B2825" s="3"/>
      <c r="C2825" s="40"/>
      <c r="D2825" s="39"/>
      <c r="E2825" s="45"/>
      <c r="F2825" s="57"/>
      <c r="G2825" s="57"/>
      <c r="H2825" s="3"/>
      <c r="I2825" s="46"/>
      <c r="J2825" s="3"/>
      <c r="K2825" s="40"/>
      <c r="L2825" s="2"/>
      <c r="M2825" s="42"/>
      <c r="N2825" s="4"/>
      <c r="O2825" s="4"/>
      <c r="P2825" s="4"/>
      <c r="Q2825" s="4"/>
      <c r="R2825" s="5"/>
      <c r="S2825" s="3"/>
      <c r="T2825" s="4"/>
      <c r="U2825" s="5"/>
      <c r="V2825" s="5"/>
      <c r="W2825" s="5"/>
      <c r="X2825" s="4"/>
      <c r="Y2825" s="6"/>
      <c r="Z2825" s="4"/>
      <c r="AA2825" s="4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/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  <c r="BY2825" s="3"/>
      <c r="BZ2825" s="3"/>
      <c r="CA2825" s="3"/>
      <c r="CB2825" s="3"/>
      <c r="CC2825" s="3"/>
      <c r="CD2825" s="3"/>
      <c r="CE2825" s="3"/>
      <c r="CF2825" s="3"/>
      <c r="CG2825" s="3"/>
      <c r="CH2825" s="3"/>
      <c r="CI2825" s="3"/>
      <c r="CJ2825" s="3"/>
      <c r="CK2825" s="3"/>
      <c r="CL2825" s="3"/>
      <c r="CM2825" s="3"/>
      <c r="CN2825" s="3"/>
      <c r="CO2825" s="3"/>
      <c r="CP2825" s="3"/>
      <c r="CQ2825" s="3"/>
      <c r="CR2825" s="3"/>
      <c r="CS2825" s="3"/>
      <c r="CT2825" s="3"/>
      <c r="CU2825" s="3"/>
      <c r="CV2825" s="3"/>
      <c r="CW2825" s="3"/>
      <c r="CX2825" s="3"/>
      <c r="CY2825" s="3"/>
      <c r="CZ2825" s="3"/>
      <c r="DA2825" s="3"/>
      <c r="DB2825" s="3"/>
      <c r="DC2825" s="3"/>
      <c r="DD2825" s="3"/>
      <c r="DE2825" s="3"/>
      <c r="DF2825" s="3"/>
      <c r="DG2825" s="3"/>
      <c r="DH2825" s="3"/>
      <c r="DI2825" s="3"/>
      <c r="DJ2825" s="3"/>
      <c r="DK2825" s="3"/>
      <c r="DL2825" s="3"/>
      <c r="DM2825" s="3"/>
      <c r="DN2825" s="3"/>
      <c r="DO2825" s="3"/>
      <c r="DP2825" s="3"/>
      <c r="DQ2825" s="3"/>
      <c r="DR2825" s="3"/>
      <c r="DS2825" s="3"/>
      <c r="DT2825" s="3"/>
      <c r="DU2825" s="3"/>
      <c r="DV2825" s="3"/>
      <c r="DW2825" s="3"/>
      <c r="DX2825" s="3"/>
      <c r="DY2825" s="3"/>
      <c r="DZ2825" s="3"/>
      <c r="EA2825" s="3"/>
      <c r="EB2825" s="3"/>
      <c r="EC2825" s="3"/>
      <c r="ED2825" s="3"/>
      <c r="EE2825" s="3"/>
      <c r="EF2825" s="3"/>
      <c r="EG2825" s="3"/>
      <c r="EH2825" s="3"/>
      <c r="EI2825" s="3"/>
      <c r="EJ2825" s="3"/>
      <c r="EK2825" s="3"/>
      <c r="EL2825" s="3"/>
      <c r="EM2825" s="3"/>
      <c r="EN2825" s="3"/>
    </row>
    <row r="2826" spans="1:144" x14ac:dyDescent="0.2">
      <c r="A2826" s="138"/>
      <c r="B2826" s="3"/>
      <c r="C2826" s="40"/>
      <c r="D2826" s="39"/>
      <c r="E2826" s="45"/>
      <c r="F2826" s="57"/>
      <c r="G2826" s="57"/>
      <c r="H2826" s="3"/>
      <c r="I2826" s="46"/>
      <c r="J2826" s="3"/>
      <c r="K2826" s="40"/>
      <c r="L2826" s="2"/>
      <c r="M2826" s="42"/>
      <c r="N2826" s="4"/>
      <c r="O2826" s="4"/>
      <c r="P2826" s="4"/>
      <c r="Q2826" s="4"/>
      <c r="R2826" s="5"/>
      <c r="S2826" s="3"/>
      <c r="T2826" s="4"/>
      <c r="U2826" s="5"/>
      <c r="V2826" s="5"/>
      <c r="W2826" s="5"/>
      <c r="X2826" s="4"/>
      <c r="Y2826" s="6"/>
      <c r="Z2826" s="4"/>
      <c r="AA2826" s="4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  <c r="BI2826" s="3"/>
      <c r="BJ2826" s="3"/>
      <c r="BK2826" s="3"/>
      <c r="BL2826" s="3"/>
      <c r="BM2826" s="3"/>
      <c r="BN2826" s="3"/>
      <c r="BO2826" s="3"/>
      <c r="BP2826" s="3"/>
      <c r="BQ2826" s="3"/>
      <c r="BR2826" s="3"/>
      <c r="BS2826" s="3"/>
      <c r="BT2826" s="3"/>
      <c r="BU2826" s="3"/>
      <c r="BV2826" s="3"/>
      <c r="BW2826" s="3"/>
      <c r="BX2826" s="3"/>
      <c r="BY2826" s="3"/>
      <c r="BZ2826" s="3"/>
      <c r="CA2826" s="3"/>
      <c r="CB2826" s="3"/>
      <c r="CC2826" s="3"/>
      <c r="CD2826" s="3"/>
      <c r="CE2826" s="3"/>
      <c r="CF2826" s="3"/>
      <c r="CG2826" s="3"/>
      <c r="CH2826" s="3"/>
      <c r="CI2826" s="3"/>
      <c r="CJ2826" s="3"/>
      <c r="CK2826" s="3"/>
      <c r="CL2826" s="3"/>
      <c r="CM2826" s="3"/>
      <c r="CN2826" s="3"/>
      <c r="CO2826" s="3"/>
      <c r="CP2826" s="3"/>
      <c r="CQ2826" s="3"/>
      <c r="CR2826" s="3"/>
      <c r="CS2826" s="3"/>
      <c r="CT2826" s="3"/>
      <c r="CU2826" s="3"/>
      <c r="CV2826" s="3"/>
      <c r="CW2826" s="3"/>
      <c r="CX2826" s="3"/>
      <c r="CY2826" s="3"/>
      <c r="CZ2826" s="3"/>
      <c r="DA2826" s="3"/>
      <c r="DB2826" s="3"/>
      <c r="DC2826" s="3"/>
      <c r="DD2826" s="3"/>
      <c r="DE2826" s="3"/>
      <c r="DF2826" s="3"/>
      <c r="DG2826" s="3"/>
      <c r="DH2826" s="3"/>
      <c r="DI2826" s="3"/>
      <c r="DJ2826" s="3"/>
      <c r="DK2826" s="3"/>
      <c r="DL2826" s="3"/>
      <c r="DM2826" s="3"/>
      <c r="DN2826" s="3"/>
      <c r="DO2826" s="3"/>
      <c r="DP2826" s="3"/>
      <c r="DQ2826" s="3"/>
      <c r="DR2826" s="3"/>
      <c r="DS2826" s="3"/>
      <c r="DT2826" s="3"/>
      <c r="DU2826" s="3"/>
      <c r="DV2826" s="3"/>
      <c r="DW2826" s="3"/>
      <c r="DX2826" s="3"/>
      <c r="DY2826" s="3"/>
      <c r="DZ2826" s="3"/>
      <c r="EA2826" s="3"/>
      <c r="EB2826" s="3"/>
      <c r="EC2826" s="3"/>
      <c r="ED2826" s="3"/>
      <c r="EE2826" s="3"/>
      <c r="EF2826" s="3"/>
      <c r="EG2826" s="3"/>
      <c r="EH2826" s="3"/>
      <c r="EI2826" s="3"/>
      <c r="EJ2826" s="3"/>
      <c r="EK2826" s="3"/>
      <c r="EL2826" s="3"/>
      <c r="EM2826" s="3"/>
      <c r="EN2826" s="3"/>
    </row>
    <row r="2827" spans="1:144" x14ac:dyDescent="0.2">
      <c r="A2827" s="138"/>
      <c r="B2827" s="3"/>
      <c r="C2827" s="40"/>
      <c r="D2827" s="39"/>
      <c r="E2827" s="45"/>
      <c r="F2827" s="57"/>
      <c r="G2827" s="57"/>
      <c r="H2827" s="3"/>
      <c r="I2827" s="46"/>
      <c r="J2827" s="3"/>
      <c r="K2827" s="40"/>
      <c r="L2827" s="2"/>
      <c r="M2827" s="42"/>
      <c r="N2827" s="4"/>
      <c r="O2827" s="4"/>
      <c r="P2827" s="4"/>
      <c r="Q2827" s="4"/>
      <c r="R2827" s="5"/>
      <c r="S2827" s="3"/>
      <c r="T2827" s="4"/>
      <c r="U2827" s="5"/>
      <c r="V2827" s="5"/>
      <c r="W2827" s="5"/>
      <c r="X2827" s="4"/>
      <c r="Y2827" s="6"/>
      <c r="Z2827" s="4"/>
      <c r="AA2827" s="4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/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  <c r="BY2827" s="3"/>
      <c r="BZ2827" s="3"/>
      <c r="CA2827" s="3"/>
      <c r="CB2827" s="3"/>
      <c r="CC2827" s="3"/>
      <c r="CD2827" s="3"/>
      <c r="CE2827" s="3"/>
      <c r="CF2827" s="3"/>
      <c r="CG2827" s="3"/>
      <c r="CH2827" s="3"/>
      <c r="CI2827" s="3"/>
      <c r="CJ2827" s="3"/>
      <c r="CK2827" s="3"/>
      <c r="CL2827" s="3"/>
      <c r="CM2827" s="3"/>
      <c r="CN2827" s="3"/>
      <c r="CO2827" s="3"/>
      <c r="CP2827" s="3"/>
      <c r="CQ2827" s="3"/>
      <c r="CR2827" s="3"/>
      <c r="CS2827" s="3"/>
      <c r="CT2827" s="3"/>
      <c r="CU2827" s="3"/>
      <c r="CV2827" s="3"/>
      <c r="CW2827" s="3"/>
      <c r="CX2827" s="3"/>
      <c r="CY2827" s="3"/>
      <c r="CZ2827" s="3"/>
      <c r="DA2827" s="3"/>
      <c r="DB2827" s="3"/>
      <c r="DC2827" s="3"/>
      <c r="DD2827" s="3"/>
      <c r="DE2827" s="3"/>
      <c r="DF2827" s="3"/>
      <c r="DG2827" s="3"/>
      <c r="DH2827" s="3"/>
      <c r="DI2827" s="3"/>
      <c r="DJ2827" s="3"/>
      <c r="DK2827" s="3"/>
      <c r="DL2827" s="3"/>
      <c r="DM2827" s="3"/>
      <c r="DN2827" s="3"/>
      <c r="DO2827" s="3"/>
      <c r="DP2827" s="3"/>
      <c r="DQ2827" s="3"/>
      <c r="DR2827" s="3"/>
      <c r="DS2827" s="3"/>
      <c r="DT2827" s="3"/>
      <c r="DU2827" s="3"/>
      <c r="DV2827" s="3"/>
      <c r="DW2827" s="3"/>
      <c r="DX2827" s="3"/>
      <c r="DY2827" s="3"/>
      <c r="DZ2827" s="3"/>
      <c r="EA2827" s="3"/>
      <c r="EB2827" s="3"/>
      <c r="EC2827" s="3"/>
      <c r="ED2827" s="3"/>
      <c r="EE2827" s="3"/>
      <c r="EF2827" s="3"/>
      <c r="EG2827" s="3"/>
      <c r="EH2827" s="3"/>
      <c r="EI2827" s="3"/>
      <c r="EJ2827" s="3"/>
      <c r="EK2827" s="3"/>
      <c r="EL2827" s="3"/>
      <c r="EM2827" s="3"/>
      <c r="EN2827" s="3"/>
    </row>
    <row r="2828" spans="1:144" x14ac:dyDescent="0.2">
      <c r="A2828" s="138"/>
      <c r="B2828" s="3"/>
      <c r="C2828" s="40"/>
      <c r="D2828" s="39"/>
      <c r="E2828" s="45"/>
      <c r="F2828" s="57"/>
      <c r="G2828" s="57"/>
      <c r="H2828" s="3"/>
      <c r="I2828" s="46"/>
      <c r="J2828" s="3"/>
      <c r="K2828" s="40"/>
      <c r="L2828" s="2"/>
      <c r="M2828" s="42"/>
      <c r="N2828" s="4"/>
      <c r="O2828" s="4"/>
      <c r="P2828" s="4"/>
      <c r="Q2828" s="4"/>
      <c r="R2828" s="5"/>
      <c r="S2828" s="3"/>
      <c r="T2828" s="4"/>
      <c r="U2828" s="5"/>
      <c r="V2828" s="5"/>
      <c r="W2828" s="5"/>
      <c r="X2828" s="4"/>
      <c r="Y2828" s="6"/>
      <c r="Z2828" s="4"/>
      <c r="AA2828" s="4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3"/>
      <c r="BH2828" s="3"/>
      <c r="BI2828" s="3"/>
      <c r="BJ2828" s="3"/>
      <c r="BK2828" s="3"/>
      <c r="BL2828" s="3"/>
      <c r="BM2828" s="3"/>
      <c r="BN2828" s="3"/>
      <c r="BO2828" s="3"/>
      <c r="BP2828" s="3"/>
      <c r="BQ2828" s="3"/>
      <c r="BR2828" s="3"/>
      <c r="BS2828" s="3"/>
      <c r="BT2828" s="3"/>
      <c r="BU2828" s="3"/>
      <c r="BV2828" s="3"/>
      <c r="BW2828" s="3"/>
      <c r="BX2828" s="3"/>
      <c r="BY2828" s="3"/>
      <c r="BZ2828" s="3"/>
      <c r="CA2828" s="3"/>
      <c r="CB2828" s="3"/>
      <c r="CC2828" s="3"/>
      <c r="CD2828" s="3"/>
      <c r="CE2828" s="3"/>
      <c r="CF2828" s="3"/>
      <c r="CG2828" s="3"/>
      <c r="CH2828" s="3"/>
      <c r="CI2828" s="3"/>
      <c r="CJ2828" s="3"/>
      <c r="CK2828" s="3"/>
      <c r="CL2828" s="3"/>
      <c r="CM2828" s="3"/>
      <c r="CN2828" s="3"/>
      <c r="CO2828" s="3"/>
      <c r="CP2828" s="3"/>
      <c r="CQ2828" s="3"/>
      <c r="CR2828" s="3"/>
      <c r="CS2828" s="3"/>
      <c r="CT2828" s="3"/>
      <c r="CU2828" s="3"/>
      <c r="CV2828" s="3"/>
      <c r="CW2828" s="3"/>
      <c r="CX2828" s="3"/>
      <c r="CY2828" s="3"/>
      <c r="CZ2828" s="3"/>
      <c r="DA2828" s="3"/>
      <c r="DB2828" s="3"/>
      <c r="DC2828" s="3"/>
      <c r="DD2828" s="3"/>
      <c r="DE2828" s="3"/>
      <c r="DF2828" s="3"/>
      <c r="DG2828" s="3"/>
      <c r="DH2828" s="3"/>
      <c r="DI2828" s="3"/>
      <c r="DJ2828" s="3"/>
      <c r="DK2828" s="3"/>
      <c r="DL2828" s="3"/>
      <c r="DM2828" s="3"/>
      <c r="DN2828" s="3"/>
      <c r="DO2828" s="3"/>
      <c r="DP2828" s="3"/>
      <c r="DQ2828" s="3"/>
      <c r="DR2828" s="3"/>
      <c r="DS2828" s="3"/>
      <c r="DT2828" s="3"/>
      <c r="DU2828" s="3"/>
      <c r="DV2828" s="3"/>
      <c r="DW2828" s="3"/>
      <c r="DX2828" s="3"/>
      <c r="DY2828" s="3"/>
      <c r="DZ2828" s="3"/>
      <c r="EA2828" s="3"/>
      <c r="EB2828" s="3"/>
      <c r="EC2828" s="3"/>
      <c r="ED2828" s="3"/>
      <c r="EE2828" s="3"/>
      <c r="EF2828" s="3"/>
      <c r="EG2828" s="3"/>
      <c r="EH2828" s="3"/>
      <c r="EI2828" s="3"/>
      <c r="EJ2828" s="3"/>
      <c r="EK2828" s="3"/>
      <c r="EL2828" s="3"/>
      <c r="EM2828" s="3"/>
      <c r="EN2828" s="3"/>
    </row>
    <row r="2829" spans="1:144" x14ac:dyDescent="0.2">
      <c r="A2829" s="138"/>
      <c r="B2829" s="3"/>
      <c r="C2829" s="40"/>
      <c r="D2829" s="39"/>
      <c r="E2829" s="45"/>
      <c r="F2829" s="57"/>
      <c r="G2829" s="57"/>
      <c r="H2829" s="3"/>
      <c r="I2829" s="46"/>
      <c r="J2829" s="3"/>
      <c r="K2829" s="40"/>
      <c r="L2829" s="2"/>
      <c r="M2829" s="42"/>
      <c r="N2829" s="4"/>
      <c r="O2829" s="4"/>
      <c r="P2829" s="4"/>
      <c r="Q2829" s="4"/>
      <c r="R2829" s="5"/>
      <c r="S2829" s="3"/>
      <c r="T2829" s="4"/>
      <c r="U2829" s="5"/>
      <c r="V2829" s="5"/>
      <c r="W2829" s="5"/>
      <c r="X2829" s="4"/>
      <c r="Y2829" s="6"/>
      <c r="Z2829" s="4"/>
      <c r="AA2829" s="4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/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  <c r="BY2829" s="3"/>
      <c r="BZ2829" s="3"/>
      <c r="CA2829" s="3"/>
      <c r="CB2829" s="3"/>
      <c r="CC2829" s="3"/>
      <c r="CD2829" s="3"/>
      <c r="CE2829" s="3"/>
      <c r="CF2829" s="3"/>
      <c r="CG2829" s="3"/>
      <c r="CH2829" s="3"/>
      <c r="CI2829" s="3"/>
      <c r="CJ2829" s="3"/>
      <c r="CK2829" s="3"/>
      <c r="CL2829" s="3"/>
      <c r="CM2829" s="3"/>
      <c r="CN2829" s="3"/>
      <c r="CO2829" s="3"/>
      <c r="CP2829" s="3"/>
      <c r="CQ2829" s="3"/>
      <c r="CR2829" s="3"/>
      <c r="CS2829" s="3"/>
      <c r="CT2829" s="3"/>
      <c r="CU2829" s="3"/>
      <c r="CV2829" s="3"/>
      <c r="CW2829" s="3"/>
      <c r="CX2829" s="3"/>
      <c r="CY2829" s="3"/>
      <c r="CZ2829" s="3"/>
      <c r="DA2829" s="3"/>
      <c r="DB2829" s="3"/>
      <c r="DC2829" s="3"/>
      <c r="DD2829" s="3"/>
      <c r="DE2829" s="3"/>
      <c r="DF2829" s="3"/>
      <c r="DG2829" s="3"/>
      <c r="DH2829" s="3"/>
      <c r="DI2829" s="3"/>
      <c r="DJ2829" s="3"/>
      <c r="DK2829" s="3"/>
      <c r="DL2829" s="3"/>
      <c r="DM2829" s="3"/>
      <c r="DN2829" s="3"/>
      <c r="DO2829" s="3"/>
      <c r="DP2829" s="3"/>
      <c r="DQ2829" s="3"/>
      <c r="DR2829" s="3"/>
      <c r="DS2829" s="3"/>
      <c r="DT2829" s="3"/>
      <c r="DU2829" s="3"/>
      <c r="DV2829" s="3"/>
      <c r="DW2829" s="3"/>
      <c r="DX2829" s="3"/>
      <c r="DY2829" s="3"/>
      <c r="DZ2829" s="3"/>
      <c r="EA2829" s="3"/>
      <c r="EB2829" s="3"/>
      <c r="EC2829" s="3"/>
      <c r="ED2829" s="3"/>
      <c r="EE2829" s="3"/>
      <c r="EF2829" s="3"/>
      <c r="EG2829" s="3"/>
      <c r="EH2829" s="3"/>
      <c r="EI2829" s="3"/>
      <c r="EJ2829" s="3"/>
      <c r="EK2829" s="3"/>
      <c r="EL2829" s="3"/>
      <c r="EM2829" s="3"/>
      <c r="EN2829" s="3"/>
    </row>
    <row r="2830" spans="1:144" x14ac:dyDescent="0.2">
      <c r="A2830" s="138"/>
      <c r="B2830" s="3"/>
      <c r="C2830" s="40"/>
      <c r="D2830" s="39"/>
      <c r="E2830" s="45"/>
      <c r="F2830" s="57"/>
      <c r="G2830" s="57"/>
      <c r="H2830" s="3"/>
      <c r="I2830" s="46"/>
      <c r="J2830" s="3"/>
      <c r="K2830" s="40"/>
      <c r="L2830" s="2"/>
      <c r="M2830" s="42"/>
      <c r="N2830" s="4"/>
      <c r="O2830" s="4"/>
      <c r="P2830" s="4"/>
      <c r="Q2830" s="4"/>
      <c r="R2830" s="5"/>
      <c r="S2830" s="3"/>
      <c r="T2830" s="4"/>
      <c r="U2830" s="5"/>
      <c r="V2830" s="5"/>
      <c r="W2830" s="5"/>
      <c r="X2830" s="4"/>
      <c r="Y2830" s="6"/>
      <c r="Z2830" s="4"/>
      <c r="AA2830" s="4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/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  <c r="BY2830" s="3"/>
      <c r="BZ2830" s="3"/>
      <c r="CA2830" s="3"/>
      <c r="CB2830" s="3"/>
      <c r="CC2830" s="3"/>
      <c r="CD2830" s="3"/>
      <c r="CE2830" s="3"/>
      <c r="CF2830" s="3"/>
      <c r="CG2830" s="3"/>
      <c r="CH2830" s="3"/>
      <c r="CI2830" s="3"/>
      <c r="CJ2830" s="3"/>
      <c r="CK2830" s="3"/>
      <c r="CL2830" s="3"/>
      <c r="CM2830" s="3"/>
      <c r="CN2830" s="3"/>
      <c r="CO2830" s="3"/>
      <c r="CP2830" s="3"/>
      <c r="CQ2830" s="3"/>
      <c r="CR2830" s="3"/>
      <c r="CS2830" s="3"/>
      <c r="CT2830" s="3"/>
      <c r="CU2830" s="3"/>
      <c r="CV2830" s="3"/>
      <c r="CW2830" s="3"/>
      <c r="CX2830" s="3"/>
      <c r="CY2830" s="3"/>
      <c r="CZ2830" s="3"/>
      <c r="DA2830" s="3"/>
      <c r="DB2830" s="3"/>
      <c r="DC2830" s="3"/>
      <c r="DD2830" s="3"/>
      <c r="DE2830" s="3"/>
      <c r="DF2830" s="3"/>
      <c r="DG2830" s="3"/>
      <c r="DH2830" s="3"/>
      <c r="DI2830" s="3"/>
      <c r="DJ2830" s="3"/>
      <c r="DK2830" s="3"/>
      <c r="DL2830" s="3"/>
      <c r="DM2830" s="3"/>
      <c r="DN2830" s="3"/>
      <c r="DO2830" s="3"/>
      <c r="DP2830" s="3"/>
      <c r="DQ2830" s="3"/>
      <c r="DR2830" s="3"/>
      <c r="DS2830" s="3"/>
      <c r="DT2830" s="3"/>
      <c r="DU2830" s="3"/>
      <c r="DV2830" s="3"/>
      <c r="DW2830" s="3"/>
      <c r="DX2830" s="3"/>
      <c r="DY2830" s="3"/>
      <c r="DZ2830" s="3"/>
      <c r="EA2830" s="3"/>
      <c r="EB2830" s="3"/>
      <c r="EC2830" s="3"/>
      <c r="ED2830" s="3"/>
      <c r="EE2830" s="3"/>
      <c r="EF2830" s="3"/>
      <c r="EG2830" s="3"/>
      <c r="EH2830" s="3"/>
      <c r="EI2830" s="3"/>
      <c r="EJ2830" s="3"/>
      <c r="EK2830" s="3"/>
      <c r="EL2830" s="3"/>
      <c r="EM2830" s="3"/>
      <c r="EN2830" s="3"/>
    </row>
    <row r="2831" spans="1:144" x14ac:dyDescent="0.2">
      <c r="A2831" s="138"/>
      <c r="B2831" s="3"/>
      <c r="C2831" s="40"/>
      <c r="D2831" s="39"/>
      <c r="E2831" s="45"/>
      <c r="F2831" s="57"/>
      <c r="G2831" s="57"/>
      <c r="H2831" s="3"/>
      <c r="I2831" s="46"/>
      <c r="J2831" s="3"/>
      <c r="K2831" s="40"/>
      <c r="L2831" s="2"/>
      <c r="M2831" s="42"/>
      <c r="N2831" s="4"/>
      <c r="O2831" s="4"/>
      <c r="P2831" s="4"/>
      <c r="Q2831" s="4"/>
      <c r="R2831" s="5"/>
      <c r="S2831" s="3"/>
      <c r="T2831" s="4"/>
      <c r="U2831" s="5"/>
      <c r="V2831" s="5"/>
      <c r="W2831" s="5"/>
      <c r="X2831" s="4"/>
      <c r="Y2831" s="6"/>
      <c r="Z2831" s="4"/>
      <c r="AA2831" s="4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3"/>
      <c r="BI2831" s="3"/>
      <c r="BJ2831" s="3"/>
      <c r="BK2831" s="3"/>
      <c r="BL2831" s="3"/>
      <c r="BM2831" s="3"/>
      <c r="BN2831" s="3"/>
      <c r="BO2831" s="3"/>
      <c r="BP2831" s="3"/>
      <c r="BQ2831" s="3"/>
      <c r="BR2831" s="3"/>
      <c r="BS2831" s="3"/>
      <c r="BT2831" s="3"/>
      <c r="BU2831" s="3"/>
      <c r="BV2831" s="3"/>
      <c r="BW2831" s="3"/>
      <c r="BX2831" s="3"/>
      <c r="BY2831" s="3"/>
      <c r="BZ2831" s="3"/>
      <c r="CA2831" s="3"/>
      <c r="CB2831" s="3"/>
      <c r="CC2831" s="3"/>
      <c r="CD2831" s="3"/>
      <c r="CE2831" s="3"/>
      <c r="CF2831" s="3"/>
      <c r="CG2831" s="3"/>
      <c r="CH2831" s="3"/>
      <c r="CI2831" s="3"/>
      <c r="CJ2831" s="3"/>
      <c r="CK2831" s="3"/>
      <c r="CL2831" s="3"/>
      <c r="CM2831" s="3"/>
      <c r="CN2831" s="3"/>
      <c r="CO2831" s="3"/>
      <c r="CP2831" s="3"/>
      <c r="CQ2831" s="3"/>
      <c r="CR2831" s="3"/>
      <c r="CS2831" s="3"/>
      <c r="CT2831" s="3"/>
      <c r="CU2831" s="3"/>
      <c r="CV2831" s="3"/>
      <c r="CW2831" s="3"/>
      <c r="CX2831" s="3"/>
      <c r="CY2831" s="3"/>
      <c r="CZ2831" s="3"/>
      <c r="DA2831" s="3"/>
      <c r="DB2831" s="3"/>
      <c r="DC2831" s="3"/>
      <c r="DD2831" s="3"/>
      <c r="DE2831" s="3"/>
      <c r="DF2831" s="3"/>
      <c r="DG2831" s="3"/>
      <c r="DH2831" s="3"/>
      <c r="DI2831" s="3"/>
      <c r="DJ2831" s="3"/>
      <c r="DK2831" s="3"/>
      <c r="DL2831" s="3"/>
      <c r="DM2831" s="3"/>
      <c r="DN2831" s="3"/>
      <c r="DO2831" s="3"/>
      <c r="DP2831" s="3"/>
      <c r="DQ2831" s="3"/>
      <c r="DR2831" s="3"/>
      <c r="DS2831" s="3"/>
      <c r="DT2831" s="3"/>
      <c r="DU2831" s="3"/>
      <c r="DV2831" s="3"/>
      <c r="DW2831" s="3"/>
      <c r="DX2831" s="3"/>
      <c r="DY2831" s="3"/>
      <c r="DZ2831" s="3"/>
      <c r="EA2831" s="3"/>
      <c r="EB2831" s="3"/>
      <c r="EC2831" s="3"/>
      <c r="ED2831" s="3"/>
      <c r="EE2831" s="3"/>
      <c r="EF2831" s="3"/>
      <c r="EG2831" s="3"/>
      <c r="EH2831" s="3"/>
      <c r="EI2831" s="3"/>
      <c r="EJ2831" s="3"/>
      <c r="EK2831" s="3"/>
      <c r="EL2831" s="3"/>
      <c r="EM2831" s="3"/>
      <c r="EN2831" s="3"/>
    </row>
    <row r="2832" spans="1:144" x14ac:dyDescent="0.2">
      <c r="A2832" s="138"/>
      <c r="B2832" s="3"/>
      <c r="C2832" s="40"/>
      <c r="D2832" s="39"/>
      <c r="E2832" s="45"/>
      <c r="F2832" s="57"/>
      <c r="G2832" s="57"/>
      <c r="H2832" s="3"/>
      <c r="I2832" s="46"/>
      <c r="J2832" s="3"/>
      <c r="K2832" s="40"/>
      <c r="L2832" s="2"/>
      <c r="M2832" s="42"/>
      <c r="N2832" s="4"/>
      <c r="O2832" s="4"/>
      <c r="P2832" s="4"/>
      <c r="Q2832" s="4"/>
      <c r="R2832" s="5"/>
      <c r="S2832" s="3"/>
      <c r="T2832" s="4"/>
      <c r="U2832" s="5"/>
      <c r="V2832" s="5"/>
      <c r="W2832" s="5"/>
      <c r="X2832" s="4"/>
      <c r="Y2832" s="6"/>
      <c r="Z2832" s="4"/>
      <c r="AA2832" s="4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  <c r="AX2832" s="3"/>
      <c r="AY2832" s="3"/>
      <c r="AZ2832" s="3"/>
      <c r="BA2832" s="3"/>
      <c r="BB2832" s="3"/>
      <c r="BC2832" s="3"/>
      <c r="BD2832" s="3"/>
      <c r="BE2832" s="3"/>
      <c r="BF2832" s="3"/>
      <c r="BG2832" s="3"/>
      <c r="BH2832" s="3"/>
      <c r="BI2832" s="3"/>
      <c r="BJ2832" s="3"/>
      <c r="BK2832" s="3"/>
      <c r="BL2832" s="3"/>
      <c r="BM2832" s="3"/>
      <c r="BN2832" s="3"/>
      <c r="BO2832" s="3"/>
      <c r="BP2832" s="3"/>
      <c r="BQ2832" s="3"/>
      <c r="BR2832" s="3"/>
      <c r="BS2832" s="3"/>
      <c r="BT2832" s="3"/>
      <c r="BU2832" s="3"/>
      <c r="BV2832" s="3"/>
      <c r="BW2832" s="3"/>
      <c r="BX2832" s="3"/>
      <c r="BY2832" s="3"/>
      <c r="BZ2832" s="3"/>
      <c r="CA2832" s="3"/>
      <c r="CB2832" s="3"/>
      <c r="CC2832" s="3"/>
      <c r="CD2832" s="3"/>
      <c r="CE2832" s="3"/>
      <c r="CF2832" s="3"/>
      <c r="CG2832" s="3"/>
      <c r="CH2832" s="3"/>
      <c r="CI2832" s="3"/>
      <c r="CJ2832" s="3"/>
      <c r="CK2832" s="3"/>
      <c r="CL2832" s="3"/>
      <c r="CM2832" s="3"/>
      <c r="CN2832" s="3"/>
      <c r="CO2832" s="3"/>
      <c r="CP2832" s="3"/>
      <c r="CQ2832" s="3"/>
      <c r="CR2832" s="3"/>
      <c r="CS2832" s="3"/>
      <c r="CT2832" s="3"/>
      <c r="CU2832" s="3"/>
      <c r="CV2832" s="3"/>
      <c r="CW2832" s="3"/>
      <c r="CX2832" s="3"/>
      <c r="CY2832" s="3"/>
      <c r="CZ2832" s="3"/>
      <c r="DA2832" s="3"/>
      <c r="DB2832" s="3"/>
      <c r="DC2832" s="3"/>
      <c r="DD2832" s="3"/>
      <c r="DE2832" s="3"/>
      <c r="DF2832" s="3"/>
      <c r="DG2832" s="3"/>
      <c r="DH2832" s="3"/>
      <c r="DI2832" s="3"/>
      <c r="DJ2832" s="3"/>
      <c r="DK2832" s="3"/>
      <c r="DL2832" s="3"/>
      <c r="DM2832" s="3"/>
      <c r="DN2832" s="3"/>
      <c r="DO2832" s="3"/>
      <c r="DP2832" s="3"/>
      <c r="DQ2832" s="3"/>
      <c r="DR2832" s="3"/>
      <c r="DS2832" s="3"/>
      <c r="DT2832" s="3"/>
      <c r="DU2832" s="3"/>
      <c r="DV2832" s="3"/>
      <c r="DW2832" s="3"/>
      <c r="DX2832" s="3"/>
      <c r="DY2832" s="3"/>
      <c r="DZ2832" s="3"/>
      <c r="EA2832" s="3"/>
      <c r="EB2832" s="3"/>
      <c r="EC2832" s="3"/>
      <c r="ED2832" s="3"/>
      <c r="EE2832" s="3"/>
      <c r="EF2832" s="3"/>
      <c r="EG2832" s="3"/>
      <c r="EH2832" s="3"/>
      <c r="EI2832" s="3"/>
      <c r="EJ2832" s="3"/>
      <c r="EK2832" s="3"/>
      <c r="EL2832" s="3"/>
      <c r="EM2832" s="3"/>
      <c r="EN2832" s="3"/>
    </row>
    <row r="2833" spans="1:144" x14ac:dyDescent="0.2">
      <c r="A2833" s="138"/>
      <c r="B2833" s="3"/>
      <c r="C2833" s="40"/>
      <c r="D2833" s="39"/>
      <c r="E2833" s="45"/>
      <c r="F2833" s="57"/>
      <c r="G2833" s="57"/>
      <c r="H2833" s="3"/>
      <c r="I2833" s="46"/>
      <c r="J2833" s="3"/>
      <c r="K2833" s="40"/>
      <c r="L2833" s="2"/>
      <c r="M2833" s="42"/>
      <c r="N2833" s="4"/>
      <c r="O2833" s="4"/>
      <c r="P2833" s="4"/>
      <c r="Q2833" s="4"/>
      <c r="R2833" s="5"/>
      <c r="S2833" s="3"/>
      <c r="T2833" s="4"/>
      <c r="U2833" s="5"/>
      <c r="V2833" s="5"/>
      <c r="W2833" s="5"/>
      <c r="X2833" s="4"/>
      <c r="Y2833" s="6"/>
      <c r="Z2833" s="4"/>
      <c r="AA2833" s="4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/>
      <c r="BO2833" s="3"/>
      <c r="BP2833" s="3"/>
      <c r="BQ2833" s="3"/>
      <c r="BR2833" s="3"/>
      <c r="BS2833" s="3"/>
      <c r="BT2833" s="3"/>
      <c r="BU2833" s="3"/>
      <c r="BV2833" s="3"/>
      <c r="BW2833" s="3"/>
      <c r="BX2833" s="3"/>
      <c r="BY2833" s="3"/>
      <c r="BZ2833" s="3"/>
      <c r="CA2833" s="3"/>
      <c r="CB2833" s="3"/>
      <c r="CC2833" s="3"/>
      <c r="CD2833" s="3"/>
      <c r="CE2833" s="3"/>
      <c r="CF2833" s="3"/>
      <c r="CG2833" s="3"/>
      <c r="CH2833" s="3"/>
      <c r="CI2833" s="3"/>
      <c r="CJ2833" s="3"/>
      <c r="CK2833" s="3"/>
      <c r="CL2833" s="3"/>
      <c r="CM2833" s="3"/>
      <c r="CN2833" s="3"/>
      <c r="CO2833" s="3"/>
      <c r="CP2833" s="3"/>
      <c r="CQ2833" s="3"/>
      <c r="CR2833" s="3"/>
      <c r="CS2833" s="3"/>
      <c r="CT2833" s="3"/>
      <c r="CU2833" s="3"/>
      <c r="CV2833" s="3"/>
      <c r="CW2833" s="3"/>
      <c r="CX2833" s="3"/>
      <c r="CY2833" s="3"/>
      <c r="CZ2833" s="3"/>
      <c r="DA2833" s="3"/>
      <c r="DB2833" s="3"/>
      <c r="DC2833" s="3"/>
      <c r="DD2833" s="3"/>
      <c r="DE2833" s="3"/>
      <c r="DF2833" s="3"/>
      <c r="DG2833" s="3"/>
      <c r="DH2833" s="3"/>
      <c r="DI2833" s="3"/>
      <c r="DJ2833" s="3"/>
      <c r="DK2833" s="3"/>
      <c r="DL2833" s="3"/>
      <c r="DM2833" s="3"/>
      <c r="DN2833" s="3"/>
      <c r="DO2833" s="3"/>
      <c r="DP2833" s="3"/>
      <c r="DQ2833" s="3"/>
      <c r="DR2833" s="3"/>
      <c r="DS2833" s="3"/>
      <c r="DT2833" s="3"/>
      <c r="DU2833" s="3"/>
      <c r="DV2833" s="3"/>
      <c r="DW2833" s="3"/>
      <c r="DX2833" s="3"/>
      <c r="DY2833" s="3"/>
      <c r="DZ2833" s="3"/>
      <c r="EA2833" s="3"/>
      <c r="EB2833" s="3"/>
      <c r="EC2833" s="3"/>
      <c r="ED2833" s="3"/>
      <c r="EE2833" s="3"/>
      <c r="EF2833" s="3"/>
      <c r="EG2833" s="3"/>
      <c r="EH2833" s="3"/>
      <c r="EI2833" s="3"/>
      <c r="EJ2833" s="3"/>
      <c r="EK2833" s="3"/>
      <c r="EL2833" s="3"/>
      <c r="EM2833" s="3"/>
      <c r="EN2833" s="3"/>
    </row>
    <row r="2834" spans="1:144" x14ac:dyDescent="0.2">
      <c r="A2834" s="138"/>
      <c r="B2834" s="3"/>
      <c r="C2834" s="40"/>
      <c r="D2834" s="39"/>
      <c r="E2834" s="45"/>
      <c r="F2834" s="57"/>
      <c r="G2834" s="57"/>
      <c r="H2834" s="3"/>
      <c r="I2834" s="46"/>
      <c r="J2834" s="3"/>
      <c r="K2834" s="40"/>
      <c r="L2834" s="2"/>
      <c r="M2834" s="42"/>
      <c r="N2834" s="4"/>
      <c r="O2834" s="4"/>
      <c r="P2834" s="4"/>
      <c r="Q2834" s="4"/>
      <c r="R2834" s="5"/>
      <c r="S2834" s="3"/>
      <c r="T2834" s="4"/>
      <c r="U2834" s="5"/>
      <c r="V2834" s="5"/>
      <c r="W2834" s="5"/>
      <c r="X2834" s="4"/>
      <c r="Y2834" s="6"/>
      <c r="Z2834" s="4"/>
      <c r="AA2834" s="4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3"/>
      <c r="BH2834" s="3"/>
      <c r="BI2834" s="3"/>
      <c r="BJ2834" s="3"/>
      <c r="BK2834" s="3"/>
      <c r="BL2834" s="3"/>
      <c r="BM2834" s="3"/>
      <c r="BN2834" s="3"/>
      <c r="BO2834" s="3"/>
      <c r="BP2834" s="3"/>
      <c r="BQ2834" s="3"/>
      <c r="BR2834" s="3"/>
      <c r="BS2834" s="3"/>
      <c r="BT2834" s="3"/>
      <c r="BU2834" s="3"/>
      <c r="BV2834" s="3"/>
      <c r="BW2834" s="3"/>
      <c r="BX2834" s="3"/>
      <c r="BY2834" s="3"/>
      <c r="BZ2834" s="3"/>
      <c r="CA2834" s="3"/>
      <c r="CB2834" s="3"/>
      <c r="CC2834" s="3"/>
      <c r="CD2834" s="3"/>
      <c r="CE2834" s="3"/>
      <c r="CF2834" s="3"/>
      <c r="CG2834" s="3"/>
      <c r="CH2834" s="3"/>
      <c r="CI2834" s="3"/>
      <c r="CJ2834" s="3"/>
      <c r="CK2834" s="3"/>
      <c r="CL2834" s="3"/>
      <c r="CM2834" s="3"/>
      <c r="CN2834" s="3"/>
      <c r="CO2834" s="3"/>
      <c r="CP2834" s="3"/>
      <c r="CQ2834" s="3"/>
      <c r="CR2834" s="3"/>
      <c r="CS2834" s="3"/>
      <c r="CT2834" s="3"/>
      <c r="CU2834" s="3"/>
      <c r="CV2834" s="3"/>
      <c r="CW2834" s="3"/>
      <c r="CX2834" s="3"/>
      <c r="CY2834" s="3"/>
      <c r="CZ2834" s="3"/>
      <c r="DA2834" s="3"/>
      <c r="DB2834" s="3"/>
      <c r="DC2834" s="3"/>
      <c r="DD2834" s="3"/>
      <c r="DE2834" s="3"/>
      <c r="DF2834" s="3"/>
      <c r="DG2834" s="3"/>
      <c r="DH2834" s="3"/>
      <c r="DI2834" s="3"/>
      <c r="DJ2834" s="3"/>
      <c r="DK2834" s="3"/>
      <c r="DL2834" s="3"/>
      <c r="DM2834" s="3"/>
      <c r="DN2834" s="3"/>
      <c r="DO2834" s="3"/>
      <c r="DP2834" s="3"/>
      <c r="DQ2834" s="3"/>
      <c r="DR2834" s="3"/>
      <c r="DS2834" s="3"/>
      <c r="DT2834" s="3"/>
      <c r="DU2834" s="3"/>
      <c r="DV2834" s="3"/>
      <c r="DW2834" s="3"/>
      <c r="DX2834" s="3"/>
      <c r="DY2834" s="3"/>
      <c r="DZ2834" s="3"/>
      <c r="EA2834" s="3"/>
      <c r="EB2834" s="3"/>
      <c r="EC2834" s="3"/>
      <c r="ED2834" s="3"/>
      <c r="EE2834" s="3"/>
      <c r="EF2834" s="3"/>
      <c r="EG2834" s="3"/>
      <c r="EH2834" s="3"/>
      <c r="EI2834" s="3"/>
      <c r="EJ2834" s="3"/>
      <c r="EK2834" s="3"/>
      <c r="EL2834" s="3"/>
      <c r="EM2834" s="3"/>
      <c r="EN2834" s="3"/>
    </row>
    <row r="2835" spans="1:144" x14ac:dyDescent="0.2">
      <c r="A2835" s="138"/>
      <c r="B2835" s="3"/>
      <c r="C2835" s="40"/>
      <c r="D2835" s="39"/>
      <c r="E2835" s="45"/>
      <c r="F2835" s="57"/>
      <c r="G2835" s="57"/>
      <c r="H2835" s="3"/>
      <c r="I2835" s="46"/>
      <c r="J2835" s="3"/>
      <c r="K2835" s="40"/>
      <c r="L2835" s="2"/>
      <c r="M2835" s="42"/>
      <c r="N2835" s="4"/>
      <c r="O2835" s="4"/>
      <c r="P2835" s="4"/>
      <c r="Q2835" s="4"/>
      <c r="R2835" s="5"/>
      <c r="S2835" s="3"/>
      <c r="T2835" s="4"/>
      <c r="U2835" s="5"/>
      <c r="V2835" s="5"/>
      <c r="W2835" s="5"/>
      <c r="X2835" s="4"/>
      <c r="Y2835" s="6"/>
      <c r="Z2835" s="4"/>
      <c r="AA2835" s="4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  <c r="BY2835" s="3"/>
      <c r="BZ2835" s="3"/>
      <c r="CA2835" s="3"/>
      <c r="CB2835" s="3"/>
      <c r="CC2835" s="3"/>
      <c r="CD2835" s="3"/>
      <c r="CE2835" s="3"/>
      <c r="CF2835" s="3"/>
      <c r="CG2835" s="3"/>
      <c r="CH2835" s="3"/>
      <c r="CI2835" s="3"/>
      <c r="CJ2835" s="3"/>
      <c r="CK2835" s="3"/>
      <c r="CL2835" s="3"/>
      <c r="CM2835" s="3"/>
      <c r="CN2835" s="3"/>
      <c r="CO2835" s="3"/>
      <c r="CP2835" s="3"/>
      <c r="CQ2835" s="3"/>
      <c r="CR2835" s="3"/>
      <c r="CS2835" s="3"/>
      <c r="CT2835" s="3"/>
      <c r="CU2835" s="3"/>
      <c r="CV2835" s="3"/>
      <c r="CW2835" s="3"/>
      <c r="CX2835" s="3"/>
      <c r="CY2835" s="3"/>
      <c r="CZ2835" s="3"/>
      <c r="DA2835" s="3"/>
      <c r="DB2835" s="3"/>
      <c r="DC2835" s="3"/>
      <c r="DD2835" s="3"/>
      <c r="DE2835" s="3"/>
      <c r="DF2835" s="3"/>
      <c r="DG2835" s="3"/>
      <c r="DH2835" s="3"/>
      <c r="DI2835" s="3"/>
      <c r="DJ2835" s="3"/>
      <c r="DK2835" s="3"/>
      <c r="DL2835" s="3"/>
      <c r="DM2835" s="3"/>
      <c r="DN2835" s="3"/>
      <c r="DO2835" s="3"/>
      <c r="DP2835" s="3"/>
      <c r="DQ2835" s="3"/>
      <c r="DR2835" s="3"/>
      <c r="DS2835" s="3"/>
      <c r="DT2835" s="3"/>
      <c r="DU2835" s="3"/>
      <c r="DV2835" s="3"/>
      <c r="DW2835" s="3"/>
      <c r="DX2835" s="3"/>
      <c r="DY2835" s="3"/>
      <c r="DZ2835" s="3"/>
      <c r="EA2835" s="3"/>
      <c r="EB2835" s="3"/>
      <c r="EC2835" s="3"/>
      <c r="ED2835" s="3"/>
      <c r="EE2835" s="3"/>
      <c r="EF2835" s="3"/>
      <c r="EG2835" s="3"/>
      <c r="EH2835" s="3"/>
      <c r="EI2835" s="3"/>
      <c r="EJ2835" s="3"/>
      <c r="EK2835" s="3"/>
      <c r="EL2835" s="3"/>
      <c r="EM2835" s="3"/>
      <c r="EN2835" s="3"/>
    </row>
    <row r="2836" spans="1:144" x14ac:dyDescent="0.2">
      <c r="A2836" s="138"/>
      <c r="B2836" s="3"/>
      <c r="C2836" s="40"/>
      <c r="D2836" s="39"/>
      <c r="E2836" s="45"/>
      <c r="F2836" s="57"/>
      <c r="G2836" s="57"/>
      <c r="H2836" s="3"/>
      <c r="I2836" s="46"/>
      <c r="J2836" s="3"/>
      <c r="K2836" s="40"/>
      <c r="L2836" s="2"/>
      <c r="M2836" s="42"/>
      <c r="N2836" s="4"/>
      <c r="O2836" s="4"/>
      <c r="P2836" s="4"/>
      <c r="Q2836" s="4"/>
      <c r="R2836" s="5"/>
      <c r="S2836" s="3"/>
      <c r="T2836" s="4"/>
      <c r="U2836" s="5"/>
      <c r="V2836" s="5"/>
      <c r="W2836" s="5"/>
      <c r="X2836" s="4"/>
      <c r="Y2836" s="6"/>
      <c r="Z2836" s="4"/>
      <c r="AA2836" s="4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3"/>
      <c r="BI2836" s="3"/>
      <c r="BJ2836" s="3"/>
      <c r="BK2836" s="3"/>
      <c r="BL2836" s="3"/>
      <c r="BM2836" s="3"/>
      <c r="BN2836" s="3"/>
      <c r="BO2836" s="3"/>
      <c r="BP2836" s="3"/>
      <c r="BQ2836" s="3"/>
      <c r="BR2836" s="3"/>
      <c r="BS2836" s="3"/>
      <c r="BT2836" s="3"/>
      <c r="BU2836" s="3"/>
      <c r="BV2836" s="3"/>
      <c r="BW2836" s="3"/>
      <c r="BX2836" s="3"/>
      <c r="BY2836" s="3"/>
      <c r="BZ2836" s="3"/>
      <c r="CA2836" s="3"/>
      <c r="CB2836" s="3"/>
      <c r="CC2836" s="3"/>
      <c r="CD2836" s="3"/>
      <c r="CE2836" s="3"/>
      <c r="CF2836" s="3"/>
      <c r="CG2836" s="3"/>
      <c r="CH2836" s="3"/>
      <c r="CI2836" s="3"/>
      <c r="CJ2836" s="3"/>
      <c r="CK2836" s="3"/>
      <c r="CL2836" s="3"/>
      <c r="CM2836" s="3"/>
      <c r="CN2836" s="3"/>
      <c r="CO2836" s="3"/>
      <c r="CP2836" s="3"/>
      <c r="CQ2836" s="3"/>
      <c r="CR2836" s="3"/>
      <c r="CS2836" s="3"/>
      <c r="CT2836" s="3"/>
      <c r="CU2836" s="3"/>
      <c r="CV2836" s="3"/>
      <c r="CW2836" s="3"/>
      <c r="CX2836" s="3"/>
      <c r="CY2836" s="3"/>
      <c r="CZ2836" s="3"/>
      <c r="DA2836" s="3"/>
      <c r="DB2836" s="3"/>
      <c r="DC2836" s="3"/>
      <c r="DD2836" s="3"/>
      <c r="DE2836" s="3"/>
      <c r="DF2836" s="3"/>
      <c r="DG2836" s="3"/>
      <c r="DH2836" s="3"/>
      <c r="DI2836" s="3"/>
      <c r="DJ2836" s="3"/>
      <c r="DK2836" s="3"/>
      <c r="DL2836" s="3"/>
      <c r="DM2836" s="3"/>
      <c r="DN2836" s="3"/>
      <c r="DO2836" s="3"/>
      <c r="DP2836" s="3"/>
      <c r="DQ2836" s="3"/>
      <c r="DR2836" s="3"/>
      <c r="DS2836" s="3"/>
      <c r="DT2836" s="3"/>
      <c r="DU2836" s="3"/>
      <c r="DV2836" s="3"/>
      <c r="DW2836" s="3"/>
      <c r="DX2836" s="3"/>
      <c r="DY2836" s="3"/>
      <c r="DZ2836" s="3"/>
      <c r="EA2836" s="3"/>
      <c r="EB2836" s="3"/>
      <c r="EC2836" s="3"/>
      <c r="ED2836" s="3"/>
      <c r="EE2836" s="3"/>
      <c r="EF2836" s="3"/>
      <c r="EG2836" s="3"/>
      <c r="EH2836" s="3"/>
      <c r="EI2836" s="3"/>
      <c r="EJ2836" s="3"/>
      <c r="EK2836" s="3"/>
      <c r="EL2836" s="3"/>
      <c r="EM2836" s="3"/>
      <c r="EN2836" s="3"/>
    </row>
    <row r="2837" spans="1:144" x14ac:dyDescent="0.2">
      <c r="A2837" s="138"/>
      <c r="B2837" s="3"/>
      <c r="C2837" s="40"/>
      <c r="D2837" s="39"/>
      <c r="E2837" s="45"/>
      <c r="F2837" s="57"/>
      <c r="G2837" s="57"/>
      <c r="H2837" s="3"/>
      <c r="I2837" s="46"/>
      <c r="J2837" s="3"/>
      <c r="K2837" s="40"/>
      <c r="L2837" s="2"/>
      <c r="M2837" s="42"/>
      <c r="N2837" s="4"/>
      <c r="O2837" s="4"/>
      <c r="P2837" s="4"/>
      <c r="Q2837" s="4"/>
      <c r="R2837" s="5"/>
      <c r="S2837" s="3"/>
      <c r="T2837" s="4"/>
      <c r="U2837" s="5"/>
      <c r="V2837" s="5"/>
      <c r="W2837" s="5"/>
      <c r="X2837" s="4"/>
      <c r="Y2837" s="6"/>
      <c r="Z2837" s="4"/>
      <c r="AA2837" s="4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/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  <c r="BY2837" s="3"/>
      <c r="BZ2837" s="3"/>
      <c r="CA2837" s="3"/>
      <c r="CB2837" s="3"/>
      <c r="CC2837" s="3"/>
      <c r="CD2837" s="3"/>
      <c r="CE2837" s="3"/>
      <c r="CF2837" s="3"/>
      <c r="CG2837" s="3"/>
      <c r="CH2837" s="3"/>
      <c r="CI2837" s="3"/>
      <c r="CJ2837" s="3"/>
      <c r="CK2837" s="3"/>
      <c r="CL2837" s="3"/>
      <c r="CM2837" s="3"/>
      <c r="CN2837" s="3"/>
      <c r="CO2837" s="3"/>
      <c r="CP2837" s="3"/>
      <c r="CQ2837" s="3"/>
      <c r="CR2837" s="3"/>
      <c r="CS2837" s="3"/>
      <c r="CT2837" s="3"/>
      <c r="CU2837" s="3"/>
      <c r="CV2837" s="3"/>
      <c r="CW2837" s="3"/>
      <c r="CX2837" s="3"/>
      <c r="CY2837" s="3"/>
      <c r="CZ2837" s="3"/>
      <c r="DA2837" s="3"/>
      <c r="DB2837" s="3"/>
      <c r="DC2837" s="3"/>
      <c r="DD2837" s="3"/>
      <c r="DE2837" s="3"/>
      <c r="DF2837" s="3"/>
      <c r="DG2837" s="3"/>
      <c r="DH2837" s="3"/>
      <c r="DI2837" s="3"/>
      <c r="DJ2837" s="3"/>
      <c r="DK2837" s="3"/>
      <c r="DL2837" s="3"/>
      <c r="DM2837" s="3"/>
      <c r="DN2837" s="3"/>
      <c r="DO2837" s="3"/>
      <c r="DP2837" s="3"/>
      <c r="DQ2837" s="3"/>
      <c r="DR2837" s="3"/>
      <c r="DS2837" s="3"/>
      <c r="DT2837" s="3"/>
      <c r="DU2837" s="3"/>
      <c r="DV2837" s="3"/>
      <c r="DW2837" s="3"/>
      <c r="DX2837" s="3"/>
      <c r="DY2837" s="3"/>
      <c r="DZ2837" s="3"/>
      <c r="EA2837" s="3"/>
      <c r="EB2837" s="3"/>
      <c r="EC2837" s="3"/>
      <c r="ED2837" s="3"/>
      <c r="EE2837" s="3"/>
      <c r="EF2837" s="3"/>
      <c r="EG2837" s="3"/>
      <c r="EH2837" s="3"/>
      <c r="EI2837" s="3"/>
      <c r="EJ2837" s="3"/>
      <c r="EK2837" s="3"/>
      <c r="EL2837" s="3"/>
      <c r="EM2837" s="3"/>
      <c r="EN2837" s="3"/>
    </row>
    <row r="2838" spans="1:144" x14ac:dyDescent="0.2">
      <c r="A2838" s="138"/>
      <c r="B2838" s="3"/>
      <c r="C2838" s="40"/>
      <c r="D2838" s="39"/>
      <c r="E2838" s="45"/>
      <c r="F2838" s="57"/>
      <c r="G2838" s="57"/>
      <c r="H2838" s="3"/>
      <c r="I2838" s="46"/>
      <c r="J2838" s="3"/>
      <c r="K2838" s="40"/>
      <c r="L2838" s="2"/>
      <c r="M2838" s="42"/>
      <c r="N2838" s="4"/>
      <c r="O2838" s="4"/>
      <c r="P2838" s="4"/>
      <c r="Q2838" s="4"/>
      <c r="R2838" s="5"/>
      <c r="S2838" s="3"/>
      <c r="T2838" s="4"/>
      <c r="U2838" s="5"/>
      <c r="V2838" s="5"/>
      <c r="W2838" s="5"/>
      <c r="X2838" s="4"/>
      <c r="Y2838" s="6"/>
      <c r="Z2838" s="4"/>
      <c r="AA2838" s="4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3"/>
      <c r="BI2838" s="3"/>
      <c r="BJ2838" s="3"/>
      <c r="BK2838" s="3"/>
      <c r="BL2838" s="3"/>
      <c r="BM2838" s="3"/>
      <c r="BN2838" s="3"/>
      <c r="BO2838" s="3"/>
      <c r="BP2838" s="3"/>
      <c r="BQ2838" s="3"/>
      <c r="BR2838" s="3"/>
      <c r="BS2838" s="3"/>
      <c r="BT2838" s="3"/>
      <c r="BU2838" s="3"/>
      <c r="BV2838" s="3"/>
      <c r="BW2838" s="3"/>
      <c r="BX2838" s="3"/>
      <c r="BY2838" s="3"/>
      <c r="BZ2838" s="3"/>
      <c r="CA2838" s="3"/>
      <c r="CB2838" s="3"/>
      <c r="CC2838" s="3"/>
      <c r="CD2838" s="3"/>
      <c r="CE2838" s="3"/>
      <c r="CF2838" s="3"/>
      <c r="CG2838" s="3"/>
      <c r="CH2838" s="3"/>
      <c r="CI2838" s="3"/>
      <c r="CJ2838" s="3"/>
      <c r="CK2838" s="3"/>
      <c r="CL2838" s="3"/>
      <c r="CM2838" s="3"/>
      <c r="CN2838" s="3"/>
      <c r="CO2838" s="3"/>
      <c r="CP2838" s="3"/>
      <c r="CQ2838" s="3"/>
      <c r="CR2838" s="3"/>
      <c r="CS2838" s="3"/>
      <c r="CT2838" s="3"/>
      <c r="CU2838" s="3"/>
      <c r="CV2838" s="3"/>
      <c r="CW2838" s="3"/>
      <c r="CX2838" s="3"/>
      <c r="CY2838" s="3"/>
      <c r="CZ2838" s="3"/>
      <c r="DA2838" s="3"/>
      <c r="DB2838" s="3"/>
      <c r="DC2838" s="3"/>
      <c r="DD2838" s="3"/>
      <c r="DE2838" s="3"/>
      <c r="DF2838" s="3"/>
      <c r="DG2838" s="3"/>
      <c r="DH2838" s="3"/>
      <c r="DI2838" s="3"/>
      <c r="DJ2838" s="3"/>
      <c r="DK2838" s="3"/>
      <c r="DL2838" s="3"/>
      <c r="DM2838" s="3"/>
      <c r="DN2838" s="3"/>
      <c r="DO2838" s="3"/>
      <c r="DP2838" s="3"/>
      <c r="DQ2838" s="3"/>
      <c r="DR2838" s="3"/>
      <c r="DS2838" s="3"/>
      <c r="DT2838" s="3"/>
      <c r="DU2838" s="3"/>
      <c r="DV2838" s="3"/>
      <c r="DW2838" s="3"/>
      <c r="DX2838" s="3"/>
      <c r="DY2838" s="3"/>
      <c r="DZ2838" s="3"/>
      <c r="EA2838" s="3"/>
      <c r="EB2838" s="3"/>
      <c r="EC2838" s="3"/>
      <c r="ED2838" s="3"/>
      <c r="EE2838" s="3"/>
      <c r="EF2838" s="3"/>
      <c r="EG2838" s="3"/>
      <c r="EH2838" s="3"/>
      <c r="EI2838" s="3"/>
      <c r="EJ2838" s="3"/>
      <c r="EK2838" s="3"/>
      <c r="EL2838" s="3"/>
      <c r="EM2838" s="3"/>
      <c r="EN2838" s="3"/>
    </row>
    <row r="2839" spans="1:144" x14ac:dyDescent="0.2">
      <c r="A2839" s="138"/>
      <c r="B2839" s="3"/>
      <c r="C2839" s="40"/>
      <c r="D2839" s="39"/>
      <c r="E2839" s="45"/>
      <c r="F2839" s="57"/>
      <c r="G2839" s="57"/>
      <c r="H2839" s="3"/>
      <c r="I2839" s="46"/>
      <c r="J2839" s="3"/>
      <c r="K2839" s="40"/>
      <c r="L2839" s="2"/>
      <c r="M2839" s="42"/>
      <c r="N2839" s="4"/>
      <c r="O2839" s="4"/>
      <c r="P2839" s="4"/>
      <c r="Q2839" s="4"/>
      <c r="R2839" s="5"/>
      <c r="S2839" s="3"/>
      <c r="T2839" s="4"/>
      <c r="U2839" s="5"/>
      <c r="V2839" s="5"/>
      <c r="W2839" s="5"/>
      <c r="X2839" s="4"/>
      <c r="Y2839" s="6"/>
      <c r="Z2839" s="4"/>
      <c r="AA2839" s="4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/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  <c r="BY2839" s="3"/>
      <c r="BZ2839" s="3"/>
      <c r="CA2839" s="3"/>
      <c r="CB2839" s="3"/>
      <c r="CC2839" s="3"/>
      <c r="CD2839" s="3"/>
      <c r="CE2839" s="3"/>
      <c r="CF2839" s="3"/>
      <c r="CG2839" s="3"/>
      <c r="CH2839" s="3"/>
      <c r="CI2839" s="3"/>
      <c r="CJ2839" s="3"/>
      <c r="CK2839" s="3"/>
      <c r="CL2839" s="3"/>
      <c r="CM2839" s="3"/>
      <c r="CN2839" s="3"/>
      <c r="CO2839" s="3"/>
      <c r="CP2839" s="3"/>
      <c r="CQ2839" s="3"/>
      <c r="CR2839" s="3"/>
      <c r="CS2839" s="3"/>
      <c r="CT2839" s="3"/>
      <c r="CU2839" s="3"/>
      <c r="CV2839" s="3"/>
      <c r="CW2839" s="3"/>
      <c r="CX2839" s="3"/>
      <c r="CY2839" s="3"/>
      <c r="CZ2839" s="3"/>
      <c r="DA2839" s="3"/>
      <c r="DB2839" s="3"/>
      <c r="DC2839" s="3"/>
      <c r="DD2839" s="3"/>
      <c r="DE2839" s="3"/>
      <c r="DF2839" s="3"/>
      <c r="DG2839" s="3"/>
      <c r="DH2839" s="3"/>
      <c r="DI2839" s="3"/>
      <c r="DJ2839" s="3"/>
      <c r="DK2839" s="3"/>
      <c r="DL2839" s="3"/>
      <c r="DM2839" s="3"/>
      <c r="DN2839" s="3"/>
      <c r="DO2839" s="3"/>
      <c r="DP2839" s="3"/>
      <c r="DQ2839" s="3"/>
      <c r="DR2839" s="3"/>
      <c r="DS2839" s="3"/>
      <c r="DT2839" s="3"/>
      <c r="DU2839" s="3"/>
      <c r="DV2839" s="3"/>
      <c r="DW2839" s="3"/>
      <c r="DX2839" s="3"/>
      <c r="DY2839" s="3"/>
      <c r="DZ2839" s="3"/>
      <c r="EA2839" s="3"/>
      <c r="EB2839" s="3"/>
      <c r="EC2839" s="3"/>
      <c r="ED2839" s="3"/>
      <c r="EE2839" s="3"/>
      <c r="EF2839" s="3"/>
      <c r="EG2839" s="3"/>
      <c r="EH2839" s="3"/>
      <c r="EI2839" s="3"/>
      <c r="EJ2839" s="3"/>
      <c r="EK2839" s="3"/>
      <c r="EL2839" s="3"/>
      <c r="EM2839" s="3"/>
      <c r="EN2839" s="3"/>
    </row>
    <row r="2840" spans="1:144" x14ac:dyDescent="0.2">
      <c r="A2840" s="138"/>
      <c r="B2840" s="3"/>
      <c r="C2840" s="40"/>
      <c r="D2840" s="39"/>
      <c r="E2840" s="45"/>
      <c r="F2840" s="57"/>
      <c r="G2840" s="57"/>
      <c r="H2840" s="3"/>
      <c r="I2840" s="46"/>
      <c r="J2840" s="3"/>
      <c r="K2840" s="40"/>
      <c r="L2840" s="2"/>
      <c r="M2840" s="42"/>
      <c r="N2840" s="4"/>
      <c r="O2840" s="4"/>
      <c r="P2840" s="4"/>
      <c r="Q2840" s="4"/>
      <c r="R2840" s="5"/>
      <c r="S2840" s="3"/>
      <c r="T2840" s="4"/>
      <c r="U2840" s="5"/>
      <c r="V2840" s="5"/>
      <c r="W2840" s="5"/>
      <c r="X2840" s="4"/>
      <c r="Y2840" s="6"/>
      <c r="Z2840" s="4"/>
      <c r="AA2840" s="4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/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  <c r="BY2840" s="3"/>
      <c r="BZ2840" s="3"/>
      <c r="CA2840" s="3"/>
      <c r="CB2840" s="3"/>
      <c r="CC2840" s="3"/>
      <c r="CD2840" s="3"/>
      <c r="CE2840" s="3"/>
      <c r="CF2840" s="3"/>
      <c r="CG2840" s="3"/>
      <c r="CH2840" s="3"/>
      <c r="CI2840" s="3"/>
      <c r="CJ2840" s="3"/>
      <c r="CK2840" s="3"/>
      <c r="CL2840" s="3"/>
      <c r="CM2840" s="3"/>
      <c r="CN2840" s="3"/>
      <c r="CO2840" s="3"/>
      <c r="CP2840" s="3"/>
      <c r="CQ2840" s="3"/>
      <c r="CR2840" s="3"/>
      <c r="CS2840" s="3"/>
      <c r="CT2840" s="3"/>
      <c r="CU2840" s="3"/>
      <c r="CV2840" s="3"/>
      <c r="CW2840" s="3"/>
      <c r="CX2840" s="3"/>
      <c r="CY2840" s="3"/>
      <c r="CZ2840" s="3"/>
      <c r="DA2840" s="3"/>
      <c r="DB2840" s="3"/>
      <c r="DC2840" s="3"/>
      <c r="DD2840" s="3"/>
      <c r="DE2840" s="3"/>
      <c r="DF2840" s="3"/>
      <c r="DG2840" s="3"/>
      <c r="DH2840" s="3"/>
      <c r="DI2840" s="3"/>
      <c r="DJ2840" s="3"/>
      <c r="DK2840" s="3"/>
      <c r="DL2840" s="3"/>
      <c r="DM2840" s="3"/>
      <c r="DN2840" s="3"/>
      <c r="DO2840" s="3"/>
      <c r="DP2840" s="3"/>
      <c r="DQ2840" s="3"/>
      <c r="DR2840" s="3"/>
      <c r="DS2840" s="3"/>
      <c r="DT2840" s="3"/>
      <c r="DU2840" s="3"/>
      <c r="DV2840" s="3"/>
      <c r="DW2840" s="3"/>
      <c r="DX2840" s="3"/>
      <c r="DY2840" s="3"/>
      <c r="DZ2840" s="3"/>
      <c r="EA2840" s="3"/>
      <c r="EB2840" s="3"/>
      <c r="EC2840" s="3"/>
      <c r="ED2840" s="3"/>
      <c r="EE2840" s="3"/>
      <c r="EF2840" s="3"/>
      <c r="EG2840" s="3"/>
      <c r="EH2840" s="3"/>
      <c r="EI2840" s="3"/>
      <c r="EJ2840" s="3"/>
      <c r="EK2840" s="3"/>
      <c r="EL2840" s="3"/>
      <c r="EM2840" s="3"/>
      <c r="EN2840" s="3"/>
    </row>
    <row r="2841" spans="1:144" x14ac:dyDescent="0.2">
      <c r="A2841" s="138"/>
      <c r="B2841" s="3"/>
      <c r="C2841" s="40"/>
      <c r="D2841" s="39"/>
      <c r="E2841" s="45"/>
      <c r="F2841" s="57"/>
      <c r="G2841" s="57"/>
      <c r="H2841" s="3"/>
      <c r="I2841" s="46"/>
      <c r="J2841" s="3"/>
      <c r="K2841" s="40"/>
      <c r="L2841" s="2"/>
      <c r="M2841" s="42"/>
      <c r="N2841" s="4"/>
      <c r="O2841" s="4"/>
      <c r="P2841" s="4"/>
      <c r="Q2841" s="4"/>
      <c r="R2841" s="5"/>
      <c r="S2841" s="3"/>
      <c r="T2841" s="4"/>
      <c r="U2841" s="5"/>
      <c r="V2841" s="5"/>
      <c r="W2841" s="5"/>
      <c r="X2841" s="4"/>
      <c r="Y2841" s="6"/>
      <c r="Z2841" s="4"/>
      <c r="AA2841" s="4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  <c r="BI2841" s="3"/>
      <c r="BJ2841" s="3"/>
      <c r="BK2841" s="3"/>
      <c r="BL2841" s="3"/>
      <c r="BM2841" s="3"/>
      <c r="BN2841" s="3"/>
      <c r="BO2841" s="3"/>
      <c r="BP2841" s="3"/>
      <c r="BQ2841" s="3"/>
      <c r="BR2841" s="3"/>
      <c r="BS2841" s="3"/>
      <c r="BT2841" s="3"/>
      <c r="BU2841" s="3"/>
      <c r="BV2841" s="3"/>
      <c r="BW2841" s="3"/>
      <c r="BX2841" s="3"/>
      <c r="BY2841" s="3"/>
      <c r="BZ2841" s="3"/>
      <c r="CA2841" s="3"/>
      <c r="CB2841" s="3"/>
      <c r="CC2841" s="3"/>
      <c r="CD2841" s="3"/>
      <c r="CE2841" s="3"/>
      <c r="CF2841" s="3"/>
      <c r="CG2841" s="3"/>
      <c r="CH2841" s="3"/>
      <c r="CI2841" s="3"/>
      <c r="CJ2841" s="3"/>
      <c r="CK2841" s="3"/>
      <c r="CL2841" s="3"/>
      <c r="CM2841" s="3"/>
      <c r="CN2841" s="3"/>
      <c r="CO2841" s="3"/>
      <c r="CP2841" s="3"/>
      <c r="CQ2841" s="3"/>
      <c r="CR2841" s="3"/>
      <c r="CS2841" s="3"/>
      <c r="CT2841" s="3"/>
      <c r="CU2841" s="3"/>
      <c r="CV2841" s="3"/>
      <c r="CW2841" s="3"/>
      <c r="CX2841" s="3"/>
      <c r="CY2841" s="3"/>
      <c r="CZ2841" s="3"/>
      <c r="DA2841" s="3"/>
      <c r="DB2841" s="3"/>
      <c r="DC2841" s="3"/>
      <c r="DD2841" s="3"/>
      <c r="DE2841" s="3"/>
      <c r="DF2841" s="3"/>
      <c r="DG2841" s="3"/>
      <c r="DH2841" s="3"/>
      <c r="DI2841" s="3"/>
      <c r="DJ2841" s="3"/>
      <c r="DK2841" s="3"/>
      <c r="DL2841" s="3"/>
      <c r="DM2841" s="3"/>
      <c r="DN2841" s="3"/>
      <c r="DO2841" s="3"/>
      <c r="DP2841" s="3"/>
      <c r="DQ2841" s="3"/>
      <c r="DR2841" s="3"/>
      <c r="DS2841" s="3"/>
      <c r="DT2841" s="3"/>
      <c r="DU2841" s="3"/>
      <c r="DV2841" s="3"/>
      <c r="DW2841" s="3"/>
      <c r="DX2841" s="3"/>
      <c r="DY2841" s="3"/>
      <c r="DZ2841" s="3"/>
      <c r="EA2841" s="3"/>
      <c r="EB2841" s="3"/>
      <c r="EC2841" s="3"/>
      <c r="ED2841" s="3"/>
      <c r="EE2841" s="3"/>
      <c r="EF2841" s="3"/>
      <c r="EG2841" s="3"/>
      <c r="EH2841" s="3"/>
      <c r="EI2841" s="3"/>
      <c r="EJ2841" s="3"/>
      <c r="EK2841" s="3"/>
      <c r="EL2841" s="3"/>
      <c r="EM2841" s="3"/>
      <c r="EN2841" s="3"/>
    </row>
    <row r="2842" spans="1:144" x14ac:dyDescent="0.2">
      <c r="A2842" s="138"/>
      <c r="B2842" s="3"/>
      <c r="C2842" s="40"/>
      <c r="D2842" s="39"/>
      <c r="E2842" s="45"/>
      <c r="F2842" s="57"/>
      <c r="G2842" s="57"/>
      <c r="H2842" s="3"/>
      <c r="I2842" s="46"/>
      <c r="J2842" s="3"/>
      <c r="K2842" s="40"/>
      <c r="L2842" s="2"/>
      <c r="M2842" s="42"/>
      <c r="N2842" s="4"/>
      <c r="O2842" s="4"/>
      <c r="P2842" s="4"/>
      <c r="Q2842" s="4"/>
      <c r="R2842" s="5"/>
      <c r="S2842" s="3"/>
      <c r="T2842" s="4"/>
      <c r="U2842" s="5"/>
      <c r="V2842" s="5"/>
      <c r="W2842" s="5"/>
      <c r="X2842" s="4"/>
      <c r="Y2842" s="6"/>
      <c r="Z2842" s="4"/>
      <c r="AA2842" s="4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  <c r="BI2842" s="3"/>
      <c r="BJ2842" s="3"/>
      <c r="BK2842" s="3"/>
      <c r="BL2842" s="3"/>
      <c r="BM2842" s="3"/>
      <c r="BN2842" s="3"/>
      <c r="BO2842" s="3"/>
      <c r="BP2842" s="3"/>
      <c r="BQ2842" s="3"/>
      <c r="BR2842" s="3"/>
      <c r="BS2842" s="3"/>
      <c r="BT2842" s="3"/>
      <c r="BU2842" s="3"/>
      <c r="BV2842" s="3"/>
      <c r="BW2842" s="3"/>
      <c r="BX2842" s="3"/>
      <c r="BY2842" s="3"/>
      <c r="BZ2842" s="3"/>
      <c r="CA2842" s="3"/>
      <c r="CB2842" s="3"/>
      <c r="CC2842" s="3"/>
      <c r="CD2842" s="3"/>
      <c r="CE2842" s="3"/>
      <c r="CF2842" s="3"/>
      <c r="CG2842" s="3"/>
      <c r="CH2842" s="3"/>
      <c r="CI2842" s="3"/>
      <c r="CJ2842" s="3"/>
      <c r="CK2842" s="3"/>
      <c r="CL2842" s="3"/>
      <c r="CM2842" s="3"/>
      <c r="CN2842" s="3"/>
      <c r="CO2842" s="3"/>
      <c r="CP2842" s="3"/>
      <c r="CQ2842" s="3"/>
      <c r="CR2842" s="3"/>
      <c r="CS2842" s="3"/>
      <c r="CT2842" s="3"/>
      <c r="CU2842" s="3"/>
      <c r="CV2842" s="3"/>
      <c r="CW2842" s="3"/>
      <c r="CX2842" s="3"/>
      <c r="CY2842" s="3"/>
      <c r="CZ2842" s="3"/>
      <c r="DA2842" s="3"/>
      <c r="DB2842" s="3"/>
      <c r="DC2842" s="3"/>
      <c r="DD2842" s="3"/>
      <c r="DE2842" s="3"/>
      <c r="DF2842" s="3"/>
      <c r="DG2842" s="3"/>
      <c r="DH2842" s="3"/>
      <c r="DI2842" s="3"/>
      <c r="DJ2842" s="3"/>
      <c r="DK2842" s="3"/>
      <c r="DL2842" s="3"/>
      <c r="DM2842" s="3"/>
      <c r="DN2842" s="3"/>
      <c r="DO2842" s="3"/>
      <c r="DP2842" s="3"/>
      <c r="DQ2842" s="3"/>
      <c r="DR2842" s="3"/>
      <c r="DS2842" s="3"/>
      <c r="DT2842" s="3"/>
      <c r="DU2842" s="3"/>
      <c r="DV2842" s="3"/>
      <c r="DW2842" s="3"/>
      <c r="DX2842" s="3"/>
      <c r="DY2842" s="3"/>
      <c r="DZ2842" s="3"/>
      <c r="EA2842" s="3"/>
      <c r="EB2842" s="3"/>
      <c r="EC2842" s="3"/>
      <c r="ED2842" s="3"/>
      <c r="EE2842" s="3"/>
      <c r="EF2842" s="3"/>
      <c r="EG2842" s="3"/>
      <c r="EH2842" s="3"/>
      <c r="EI2842" s="3"/>
      <c r="EJ2842" s="3"/>
      <c r="EK2842" s="3"/>
      <c r="EL2842" s="3"/>
      <c r="EM2842" s="3"/>
      <c r="EN2842" s="3"/>
    </row>
    <row r="2843" spans="1:144" x14ac:dyDescent="0.2">
      <c r="A2843" s="138"/>
      <c r="B2843" s="3"/>
      <c r="C2843" s="40"/>
      <c r="D2843" s="39"/>
      <c r="E2843" s="45"/>
      <c r="F2843" s="57"/>
      <c r="G2843" s="57"/>
      <c r="H2843" s="3"/>
      <c r="I2843" s="46"/>
      <c r="J2843" s="3"/>
      <c r="K2843" s="40"/>
      <c r="L2843" s="2"/>
      <c r="M2843" s="42"/>
      <c r="N2843" s="4"/>
      <c r="O2843" s="4"/>
      <c r="P2843" s="4"/>
      <c r="Q2843" s="4"/>
      <c r="R2843" s="5"/>
      <c r="S2843" s="3"/>
      <c r="T2843" s="4"/>
      <c r="U2843" s="5"/>
      <c r="V2843" s="5"/>
      <c r="W2843" s="5"/>
      <c r="X2843" s="4"/>
      <c r="Y2843" s="6"/>
      <c r="Z2843" s="4"/>
      <c r="AA2843" s="4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/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  <c r="BY2843" s="3"/>
      <c r="BZ2843" s="3"/>
      <c r="CA2843" s="3"/>
      <c r="CB2843" s="3"/>
      <c r="CC2843" s="3"/>
      <c r="CD2843" s="3"/>
      <c r="CE2843" s="3"/>
      <c r="CF2843" s="3"/>
      <c r="CG2843" s="3"/>
      <c r="CH2843" s="3"/>
      <c r="CI2843" s="3"/>
      <c r="CJ2843" s="3"/>
      <c r="CK2843" s="3"/>
      <c r="CL2843" s="3"/>
      <c r="CM2843" s="3"/>
      <c r="CN2843" s="3"/>
      <c r="CO2843" s="3"/>
      <c r="CP2843" s="3"/>
      <c r="CQ2843" s="3"/>
      <c r="CR2843" s="3"/>
      <c r="CS2843" s="3"/>
      <c r="CT2843" s="3"/>
      <c r="CU2843" s="3"/>
      <c r="CV2843" s="3"/>
      <c r="CW2843" s="3"/>
      <c r="CX2843" s="3"/>
      <c r="CY2843" s="3"/>
      <c r="CZ2843" s="3"/>
      <c r="DA2843" s="3"/>
      <c r="DB2843" s="3"/>
      <c r="DC2843" s="3"/>
      <c r="DD2843" s="3"/>
      <c r="DE2843" s="3"/>
      <c r="DF2843" s="3"/>
      <c r="DG2843" s="3"/>
      <c r="DH2843" s="3"/>
      <c r="DI2843" s="3"/>
      <c r="DJ2843" s="3"/>
      <c r="DK2843" s="3"/>
      <c r="DL2843" s="3"/>
      <c r="DM2843" s="3"/>
      <c r="DN2843" s="3"/>
      <c r="DO2843" s="3"/>
      <c r="DP2843" s="3"/>
      <c r="DQ2843" s="3"/>
      <c r="DR2843" s="3"/>
      <c r="DS2843" s="3"/>
      <c r="DT2843" s="3"/>
      <c r="DU2843" s="3"/>
      <c r="DV2843" s="3"/>
      <c r="DW2843" s="3"/>
      <c r="DX2843" s="3"/>
      <c r="DY2843" s="3"/>
      <c r="DZ2843" s="3"/>
      <c r="EA2843" s="3"/>
      <c r="EB2843" s="3"/>
      <c r="EC2843" s="3"/>
      <c r="ED2843" s="3"/>
      <c r="EE2843" s="3"/>
      <c r="EF2843" s="3"/>
      <c r="EG2843" s="3"/>
      <c r="EH2843" s="3"/>
      <c r="EI2843" s="3"/>
      <c r="EJ2843" s="3"/>
      <c r="EK2843" s="3"/>
      <c r="EL2843" s="3"/>
      <c r="EM2843" s="3"/>
      <c r="EN2843" s="3"/>
    </row>
    <row r="2844" spans="1:144" x14ac:dyDescent="0.2">
      <c r="A2844" s="138"/>
      <c r="B2844" s="3"/>
      <c r="C2844" s="40"/>
      <c r="D2844" s="39"/>
      <c r="E2844" s="45"/>
      <c r="F2844" s="57"/>
      <c r="G2844" s="57"/>
      <c r="H2844" s="3"/>
      <c r="I2844" s="46"/>
      <c r="J2844" s="3"/>
      <c r="K2844" s="40"/>
      <c r="L2844" s="2"/>
      <c r="M2844" s="42"/>
      <c r="N2844" s="4"/>
      <c r="O2844" s="4"/>
      <c r="P2844" s="4"/>
      <c r="Q2844" s="4"/>
      <c r="R2844" s="5"/>
      <c r="S2844" s="3"/>
      <c r="T2844" s="4"/>
      <c r="U2844" s="5"/>
      <c r="V2844" s="5"/>
      <c r="W2844" s="5"/>
      <c r="X2844" s="4"/>
      <c r="Y2844" s="6"/>
      <c r="Z2844" s="4"/>
      <c r="AA2844" s="4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3"/>
      <c r="BI2844" s="3"/>
      <c r="BJ2844" s="3"/>
      <c r="BK2844" s="3"/>
      <c r="BL2844" s="3"/>
      <c r="BM2844" s="3"/>
      <c r="BN2844" s="3"/>
      <c r="BO2844" s="3"/>
      <c r="BP2844" s="3"/>
      <c r="BQ2844" s="3"/>
      <c r="BR2844" s="3"/>
      <c r="BS2844" s="3"/>
      <c r="BT2844" s="3"/>
      <c r="BU2844" s="3"/>
      <c r="BV2844" s="3"/>
      <c r="BW2844" s="3"/>
      <c r="BX2844" s="3"/>
      <c r="BY2844" s="3"/>
      <c r="BZ2844" s="3"/>
      <c r="CA2844" s="3"/>
      <c r="CB2844" s="3"/>
      <c r="CC2844" s="3"/>
      <c r="CD2844" s="3"/>
      <c r="CE2844" s="3"/>
      <c r="CF2844" s="3"/>
      <c r="CG2844" s="3"/>
      <c r="CH2844" s="3"/>
      <c r="CI2844" s="3"/>
      <c r="CJ2844" s="3"/>
      <c r="CK2844" s="3"/>
      <c r="CL2844" s="3"/>
      <c r="CM2844" s="3"/>
      <c r="CN2844" s="3"/>
      <c r="CO2844" s="3"/>
      <c r="CP2844" s="3"/>
      <c r="CQ2844" s="3"/>
      <c r="CR2844" s="3"/>
      <c r="CS2844" s="3"/>
      <c r="CT2844" s="3"/>
      <c r="CU2844" s="3"/>
      <c r="CV2844" s="3"/>
      <c r="CW2844" s="3"/>
      <c r="CX2844" s="3"/>
      <c r="CY2844" s="3"/>
      <c r="CZ2844" s="3"/>
      <c r="DA2844" s="3"/>
      <c r="DB2844" s="3"/>
      <c r="DC2844" s="3"/>
      <c r="DD2844" s="3"/>
      <c r="DE2844" s="3"/>
      <c r="DF2844" s="3"/>
      <c r="DG2844" s="3"/>
      <c r="DH2844" s="3"/>
      <c r="DI2844" s="3"/>
      <c r="DJ2844" s="3"/>
      <c r="DK2844" s="3"/>
      <c r="DL2844" s="3"/>
      <c r="DM2844" s="3"/>
      <c r="DN2844" s="3"/>
      <c r="DO2844" s="3"/>
      <c r="DP2844" s="3"/>
      <c r="DQ2844" s="3"/>
      <c r="DR2844" s="3"/>
      <c r="DS2844" s="3"/>
      <c r="DT2844" s="3"/>
      <c r="DU2844" s="3"/>
      <c r="DV2844" s="3"/>
      <c r="DW2844" s="3"/>
      <c r="DX2844" s="3"/>
      <c r="DY2844" s="3"/>
      <c r="DZ2844" s="3"/>
      <c r="EA2844" s="3"/>
      <c r="EB2844" s="3"/>
      <c r="EC2844" s="3"/>
      <c r="ED2844" s="3"/>
      <c r="EE2844" s="3"/>
      <c r="EF2844" s="3"/>
      <c r="EG2844" s="3"/>
      <c r="EH2844" s="3"/>
      <c r="EI2844" s="3"/>
      <c r="EJ2844" s="3"/>
      <c r="EK2844" s="3"/>
      <c r="EL2844" s="3"/>
      <c r="EM2844" s="3"/>
      <c r="EN2844" s="3"/>
    </row>
    <row r="2845" spans="1:144" x14ac:dyDescent="0.2">
      <c r="A2845" s="138"/>
      <c r="B2845" s="3"/>
      <c r="C2845" s="40"/>
      <c r="D2845" s="39"/>
      <c r="E2845" s="45"/>
      <c r="F2845" s="57"/>
      <c r="G2845" s="57"/>
      <c r="H2845" s="3"/>
      <c r="I2845" s="46"/>
      <c r="J2845" s="3"/>
      <c r="K2845" s="40"/>
      <c r="L2845" s="2"/>
      <c r="M2845" s="42"/>
      <c r="N2845" s="4"/>
      <c r="O2845" s="4"/>
      <c r="P2845" s="4"/>
      <c r="Q2845" s="4"/>
      <c r="R2845" s="5"/>
      <c r="S2845" s="3"/>
      <c r="T2845" s="4"/>
      <c r="U2845" s="5"/>
      <c r="V2845" s="5"/>
      <c r="W2845" s="5"/>
      <c r="X2845" s="4"/>
      <c r="Y2845" s="6"/>
      <c r="Z2845" s="4"/>
      <c r="AA2845" s="4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  <c r="CH2845" s="3"/>
      <c r="CI2845" s="3"/>
      <c r="CJ2845" s="3"/>
      <c r="CK2845" s="3"/>
      <c r="CL2845" s="3"/>
      <c r="CM2845" s="3"/>
      <c r="CN2845" s="3"/>
      <c r="CO2845" s="3"/>
      <c r="CP2845" s="3"/>
      <c r="CQ2845" s="3"/>
      <c r="CR2845" s="3"/>
      <c r="CS2845" s="3"/>
      <c r="CT2845" s="3"/>
      <c r="CU2845" s="3"/>
      <c r="CV2845" s="3"/>
      <c r="CW2845" s="3"/>
      <c r="CX2845" s="3"/>
      <c r="CY2845" s="3"/>
      <c r="CZ2845" s="3"/>
      <c r="DA2845" s="3"/>
      <c r="DB2845" s="3"/>
      <c r="DC2845" s="3"/>
      <c r="DD2845" s="3"/>
      <c r="DE2845" s="3"/>
      <c r="DF2845" s="3"/>
      <c r="DG2845" s="3"/>
      <c r="DH2845" s="3"/>
      <c r="DI2845" s="3"/>
      <c r="DJ2845" s="3"/>
      <c r="DK2845" s="3"/>
      <c r="DL2845" s="3"/>
      <c r="DM2845" s="3"/>
      <c r="DN2845" s="3"/>
      <c r="DO2845" s="3"/>
      <c r="DP2845" s="3"/>
      <c r="DQ2845" s="3"/>
      <c r="DR2845" s="3"/>
      <c r="DS2845" s="3"/>
      <c r="DT2845" s="3"/>
      <c r="DU2845" s="3"/>
      <c r="DV2845" s="3"/>
      <c r="DW2845" s="3"/>
      <c r="DX2845" s="3"/>
      <c r="DY2845" s="3"/>
      <c r="DZ2845" s="3"/>
      <c r="EA2845" s="3"/>
      <c r="EB2845" s="3"/>
      <c r="EC2845" s="3"/>
      <c r="ED2845" s="3"/>
      <c r="EE2845" s="3"/>
      <c r="EF2845" s="3"/>
      <c r="EG2845" s="3"/>
      <c r="EH2845" s="3"/>
      <c r="EI2845" s="3"/>
      <c r="EJ2845" s="3"/>
      <c r="EK2845" s="3"/>
      <c r="EL2845" s="3"/>
      <c r="EM2845" s="3"/>
      <c r="EN2845" s="3"/>
    </row>
    <row r="2846" spans="1:144" x14ac:dyDescent="0.2">
      <c r="A2846" s="138"/>
      <c r="B2846" s="3"/>
      <c r="C2846" s="40"/>
      <c r="D2846" s="39"/>
      <c r="E2846" s="45"/>
      <c r="F2846" s="57"/>
      <c r="G2846" s="57"/>
      <c r="H2846" s="3"/>
      <c r="I2846" s="46"/>
      <c r="J2846" s="3"/>
      <c r="K2846" s="40"/>
      <c r="L2846" s="2"/>
      <c r="M2846" s="42"/>
      <c r="N2846" s="4"/>
      <c r="O2846" s="4"/>
      <c r="P2846" s="4"/>
      <c r="Q2846" s="4"/>
      <c r="R2846" s="5"/>
      <c r="S2846" s="3"/>
      <c r="T2846" s="4"/>
      <c r="U2846" s="5"/>
      <c r="V2846" s="5"/>
      <c r="W2846" s="5"/>
      <c r="X2846" s="4"/>
      <c r="Y2846" s="6"/>
      <c r="Z2846" s="4"/>
      <c r="AA2846" s="4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  <c r="BI2846" s="3"/>
      <c r="BJ2846" s="3"/>
      <c r="BK2846" s="3"/>
      <c r="BL2846" s="3"/>
      <c r="BM2846" s="3"/>
      <c r="BN2846" s="3"/>
      <c r="BO2846" s="3"/>
      <c r="BP2846" s="3"/>
      <c r="BQ2846" s="3"/>
      <c r="BR2846" s="3"/>
      <c r="BS2846" s="3"/>
      <c r="BT2846" s="3"/>
      <c r="BU2846" s="3"/>
      <c r="BV2846" s="3"/>
      <c r="BW2846" s="3"/>
      <c r="BX2846" s="3"/>
      <c r="BY2846" s="3"/>
      <c r="BZ2846" s="3"/>
      <c r="CA2846" s="3"/>
      <c r="CB2846" s="3"/>
      <c r="CC2846" s="3"/>
      <c r="CD2846" s="3"/>
      <c r="CE2846" s="3"/>
      <c r="CF2846" s="3"/>
      <c r="CG2846" s="3"/>
      <c r="CH2846" s="3"/>
      <c r="CI2846" s="3"/>
      <c r="CJ2846" s="3"/>
      <c r="CK2846" s="3"/>
      <c r="CL2846" s="3"/>
      <c r="CM2846" s="3"/>
      <c r="CN2846" s="3"/>
      <c r="CO2846" s="3"/>
      <c r="CP2846" s="3"/>
      <c r="CQ2846" s="3"/>
      <c r="CR2846" s="3"/>
      <c r="CS2846" s="3"/>
      <c r="CT2846" s="3"/>
      <c r="CU2846" s="3"/>
      <c r="CV2846" s="3"/>
      <c r="CW2846" s="3"/>
      <c r="CX2846" s="3"/>
      <c r="CY2846" s="3"/>
      <c r="CZ2846" s="3"/>
      <c r="DA2846" s="3"/>
      <c r="DB2846" s="3"/>
      <c r="DC2846" s="3"/>
      <c r="DD2846" s="3"/>
      <c r="DE2846" s="3"/>
      <c r="DF2846" s="3"/>
      <c r="DG2846" s="3"/>
      <c r="DH2846" s="3"/>
      <c r="DI2846" s="3"/>
      <c r="DJ2846" s="3"/>
      <c r="DK2846" s="3"/>
      <c r="DL2846" s="3"/>
      <c r="DM2846" s="3"/>
      <c r="DN2846" s="3"/>
      <c r="DO2846" s="3"/>
      <c r="DP2846" s="3"/>
      <c r="DQ2846" s="3"/>
      <c r="DR2846" s="3"/>
      <c r="DS2846" s="3"/>
      <c r="DT2846" s="3"/>
      <c r="DU2846" s="3"/>
      <c r="DV2846" s="3"/>
      <c r="DW2846" s="3"/>
      <c r="DX2846" s="3"/>
      <c r="DY2846" s="3"/>
      <c r="DZ2846" s="3"/>
      <c r="EA2846" s="3"/>
      <c r="EB2846" s="3"/>
      <c r="EC2846" s="3"/>
      <c r="ED2846" s="3"/>
      <c r="EE2846" s="3"/>
      <c r="EF2846" s="3"/>
      <c r="EG2846" s="3"/>
      <c r="EH2846" s="3"/>
      <c r="EI2846" s="3"/>
      <c r="EJ2846" s="3"/>
      <c r="EK2846" s="3"/>
      <c r="EL2846" s="3"/>
      <c r="EM2846" s="3"/>
      <c r="EN2846" s="3"/>
    </row>
    <row r="2847" spans="1:144" x14ac:dyDescent="0.2">
      <c r="A2847" s="138"/>
      <c r="B2847" s="3"/>
      <c r="C2847" s="40"/>
      <c r="D2847" s="39"/>
      <c r="E2847" s="45"/>
      <c r="F2847" s="57"/>
      <c r="G2847" s="57"/>
      <c r="H2847" s="3"/>
      <c r="I2847" s="46"/>
      <c r="J2847" s="3"/>
      <c r="K2847" s="40"/>
      <c r="L2847" s="2"/>
      <c r="M2847" s="42"/>
      <c r="N2847" s="4"/>
      <c r="O2847" s="4"/>
      <c r="P2847" s="4"/>
      <c r="Q2847" s="4"/>
      <c r="R2847" s="5"/>
      <c r="S2847" s="3"/>
      <c r="T2847" s="4"/>
      <c r="U2847" s="5"/>
      <c r="V2847" s="5"/>
      <c r="W2847" s="5"/>
      <c r="X2847" s="4"/>
      <c r="Y2847" s="6"/>
      <c r="Z2847" s="4"/>
      <c r="AA2847" s="4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/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  <c r="BY2847" s="3"/>
      <c r="BZ2847" s="3"/>
      <c r="CA2847" s="3"/>
      <c r="CB2847" s="3"/>
      <c r="CC2847" s="3"/>
      <c r="CD2847" s="3"/>
      <c r="CE2847" s="3"/>
      <c r="CF2847" s="3"/>
      <c r="CG2847" s="3"/>
      <c r="CH2847" s="3"/>
      <c r="CI2847" s="3"/>
      <c r="CJ2847" s="3"/>
      <c r="CK2847" s="3"/>
      <c r="CL2847" s="3"/>
      <c r="CM2847" s="3"/>
      <c r="CN2847" s="3"/>
      <c r="CO2847" s="3"/>
      <c r="CP2847" s="3"/>
      <c r="CQ2847" s="3"/>
      <c r="CR2847" s="3"/>
      <c r="CS2847" s="3"/>
      <c r="CT2847" s="3"/>
      <c r="CU2847" s="3"/>
      <c r="CV2847" s="3"/>
      <c r="CW2847" s="3"/>
      <c r="CX2847" s="3"/>
      <c r="CY2847" s="3"/>
      <c r="CZ2847" s="3"/>
      <c r="DA2847" s="3"/>
      <c r="DB2847" s="3"/>
      <c r="DC2847" s="3"/>
      <c r="DD2847" s="3"/>
      <c r="DE2847" s="3"/>
      <c r="DF2847" s="3"/>
      <c r="DG2847" s="3"/>
      <c r="DH2847" s="3"/>
      <c r="DI2847" s="3"/>
      <c r="DJ2847" s="3"/>
      <c r="DK2847" s="3"/>
      <c r="DL2847" s="3"/>
      <c r="DM2847" s="3"/>
      <c r="DN2847" s="3"/>
      <c r="DO2847" s="3"/>
      <c r="DP2847" s="3"/>
      <c r="DQ2847" s="3"/>
      <c r="DR2847" s="3"/>
      <c r="DS2847" s="3"/>
      <c r="DT2847" s="3"/>
      <c r="DU2847" s="3"/>
      <c r="DV2847" s="3"/>
      <c r="DW2847" s="3"/>
      <c r="DX2847" s="3"/>
      <c r="DY2847" s="3"/>
      <c r="DZ2847" s="3"/>
      <c r="EA2847" s="3"/>
      <c r="EB2847" s="3"/>
      <c r="EC2847" s="3"/>
      <c r="ED2847" s="3"/>
      <c r="EE2847" s="3"/>
      <c r="EF2847" s="3"/>
      <c r="EG2847" s="3"/>
      <c r="EH2847" s="3"/>
      <c r="EI2847" s="3"/>
      <c r="EJ2847" s="3"/>
      <c r="EK2847" s="3"/>
      <c r="EL2847" s="3"/>
      <c r="EM2847" s="3"/>
      <c r="EN2847" s="3"/>
    </row>
    <row r="2848" spans="1:144" x14ac:dyDescent="0.2">
      <c r="A2848" s="138"/>
      <c r="B2848" s="3"/>
      <c r="C2848" s="40"/>
      <c r="D2848" s="39"/>
      <c r="E2848" s="45"/>
      <c r="F2848" s="57"/>
      <c r="G2848" s="57"/>
      <c r="H2848" s="3"/>
      <c r="I2848" s="46"/>
      <c r="J2848" s="3"/>
      <c r="K2848" s="40"/>
      <c r="L2848" s="2"/>
      <c r="M2848" s="42"/>
      <c r="N2848" s="4"/>
      <c r="O2848" s="4"/>
      <c r="P2848" s="4"/>
      <c r="Q2848" s="4"/>
      <c r="R2848" s="5"/>
      <c r="S2848" s="3"/>
      <c r="T2848" s="4"/>
      <c r="U2848" s="5"/>
      <c r="V2848" s="5"/>
      <c r="W2848" s="5"/>
      <c r="X2848" s="4"/>
      <c r="Y2848" s="6"/>
      <c r="Z2848" s="4"/>
      <c r="AA2848" s="4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/>
      <c r="BO2848" s="3"/>
      <c r="BP2848" s="3"/>
      <c r="BQ2848" s="3"/>
      <c r="BR2848" s="3"/>
      <c r="BS2848" s="3"/>
      <c r="BT2848" s="3"/>
      <c r="BU2848" s="3"/>
      <c r="BV2848" s="3"/>
      <c r="BW2848" s="3"/>
      <c r="BX2848" s="3"/>
      <c r="BY2848" s="3"/>
      <c r="BZ2848" s="3"/>
      <c r="CA2848" s="3"/>
      <c r="CB2848" s="3"/>
      <c r="CC2848" s="3"/>
      <c r="CD2848" s="3"/>
      <c r="CE2848" s="3"/>
      <c r="CF2848" s="3"/>
      <c r="CG2848" s="3"/>
      <c r="CH2848" s="3"/>
      <c r="CI2848" s="3"/>
      <c r="CJ2848" s="3"/>
      <c r="CK2848" s="3"/>
      <c r="CL2848" s="3"/>
      <c r="CM2848" s="3"/>
      <c r="CN2848" s="3"/>
      <c r="CO2848" s="3"/>
      <c r="CP2848" s="3"/>
      <c r="CQ2848" s="3"/>
      <c r="CR2848" s="3"/>
      <c r="CS2848" s="3"/>
      <c r="CT2848" s="3"/>
      <c r="CU2848" s="3"/>
      <c r="CV2848" s="3"/>
      <c r="CW2848" s="3"/>
      <c r="CX2848" s="3"/>
      <c r="CY2848" s="3"/>
      <c r="CZ2848" s="3"/>
      <c r="DA2848" s="3"/>
      <c r="DB2848" s="3"/>
      <c r="DC2848" s="3"/>
      <c r="DD2848" s="3"/>
      <c r="DE2848" s="3"/>
      <c r="DF2848" s="3"/>
      <c r="DG2848" s="3"/>
      <c r="DH2848" s="3"/>
      <c r="DI2848" s="3"/>
      <c r="DJ2848" s="3"/>
      <c r="DK2848" s="3"/>
      <c r="DL2848" s="3"/>
      <c r="DM2848" s="3"/>
      <c r="DN2848" s="3"/>
      <c r="DO2848" s="3"/>
      <c r="DP2848" s="3"/>
      <c r="DQ2848" s="3"/>
      <c r="DR2848" s="3"/>
      <c r="DS2848" s="3"/>
      <c r="DT2848" s="3"/>
      <c r="DU2848" s="3"/>
      <c r="DV2848" s="3"/>
      <c r="DW2848" s="3"/>
      <c r="DX2848" s="3"/>
      <c r="DY2848" s="3"/>
      <c r="DZ2848" s="3"/>
      <c r="EA2848" s="3"/>
      <c r="EB2848" s="3"/>
      <c r="EC2848" s="3"/>
      <c r="ED2848" s="3"/>
      <c r="EE2848" s="3"/>
      <c r="EF2848" s="3"/>
      <c r="EG2848" s="3"/>
      <c r="EH2848" s="3"/>
      <c r="EI2848" s="3"/>
      <c r="EJ2848" s="3"/>
      <c r="EK2848" s="3"/>
      <c r="EL2848" s="3"/>
      <c r="EM2848" s="3"/>
      <c r="EN2848" s="3"/>
    </row>
    <row r="2849" spans="1:144" x14ac:dyDescent="0.2">
      <c r="A2849" s="138"/>
      <c r="B2849" s="3"/>
      <c r="C2849" s="40"/>
      <c r="D2849" s="39"/>
      <c r="E2849" s="45"/>
      <c r="F2849" s="57"/>
      <c r="G2849" s="57"/>
      <c r="H2849" s="3"/>
      <c r="I2849" s="46"/>
      <c r="J2849" s="3"/>
      <c r="K2849" s="40"/>
      <c r="L2849" s="2"/>
      <c r="M2849" s="42"/>
      <c r="N2849" s="4"/>
      <c r="O2849" s="4"/>
      <c r="P2849" s="4"/>
      <c r="Q2849" s="4"/>
      <c r="R2849" s="5"/>
      <c r="S2849" s="3"/>
      <c r="T2849" s="4"/>
      <c r="U2849" s="5"/>
      <c r="V2849" s="5"/>
      <c r="W2849" s="5"/>
      <c r="X2849" s="4"/>
      <c r="Y2849" s="6"/>
      <c r="Z2849" s="4"/>
      <c r="AA2849" s="4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  <c r="BY2849" s="3"/>
      <c r="BZ2849" s="3"/>
      <c r="CA2849" s="3"/>
      <c r="CB2849" s="3"/>
      <c r="CC2849" s="3"/>
      <c r="CD2849" s="3"/>
      <c r="CE2849" s="3"/>
      <c r="CF2849" s="3"/>
      <c r="CG2849" s="3"/>
      <c r="CH2849" s="3"/>
      <c r="CI2849" s="3"/>
      <c r="CJ2849" s="3"/>
      <c r="CK2849" s="3"/>
      <c r="CL2849" s="3"/>
      <c r="CM2849" s="3"/>
      <c r="CN2849" s="3"/>
      <c r="CO2849" s="3"/>
      <c r="CP2849" s="3"/>
      <c r="CQ2849" s="3"/>
      <c r="CR2849" s="3"/>
      <c r="CS2849" s="3"/>
      <c r="CT2849" s="3"/>
      <c r="CU2849" s="3"/>
      <c r="CV2849" s="3"/>
      <c r="CW2849" s="3"/>
      <c r="CX2849" s="3"/>
      <c r="CY2849" s="3"/>
      <c r="CZ2849" s="3"/>
      <c r="DA2849" s="3"/>
      <c r="DB2849" s="3"/>
      <c r="DC2849" s="3"/>
      <c r="DD2849" s="3"/>
      <c r="DE2849" s="3"/>
      <c r="DF2849" s="3"/>
      <c r="DG2849" s="3"/>
      <c r="DH2849" s="3"/>
      <c r="DI2849" s="3"/>
      <c r="DJ2849" s="3"/>
      <c r="DK2849" s="3"/>
      <c r="DL2849" s="3"/>
      <c r="DM2849" s="3"/>
      <c r="DN2849" s="3"/>
      <c r="DO2849" s="3"/>
      <c r="DP2849" s="3"/>
      <c r="DQ2849" s="3"/>
      <c r="DR2849" s="3"/>
      <c r="DS2849" s="3"/>
      <c r="DT2849" s="3"/>
      <c r="DU2849" s="3"/>
      <c r="DV2849" s="3"/>
      <c r="DW2849" s="3"/>
      <c r="DX2849" s="3"/>
      <c r="DY2849" s="3"/>
      <c r="DZ2849" s="3"/>
      <c r="EA2849" s="3"/>
      <c r="EB2849" s="3"/>
      <c r="EC2849" s="3"/>
      <c r="ED2849" s="3"/>
      <c r="EE2849" s="3"/>
      <c r="EF2849" s="3"/>
      <c r="EG2849" s="3"/>
      <c r="EH2849" s="3"/>
      <c r="EI2849" s="3"/>
      <c r="EJ2849" s="3"/>
      <c r="EK2849" s="3"/>
      <c r="EL2849" s="3"/>
      <c r="EM2849" s="3"/>
      <c r="EN2849" s="3"/>
    </row>
    <row r="2850" spans="1:144" x14ac:dyDescent="0.2">
      <c r="A2850" s="138"/>
      <c r="B2850" s="3"/>
      <c r="C2850" s="40"/>
      <c r="D2850" s="39"/>
      <c r="E2850" s="45"/>
      <c r="F2850" s="57"/>
      <c r="G2850" s="57"/>
      <c r="H2850" s="3"/>
      <c r="I2850" s="46"/>
      <c r="J2850" s="3"/>
      <c r="K2850" s="40"/>
      <c r="L2850" s="2"/>
      <c r="M2850" s="42"/>
      <c r="N2850" s="4"/>
      <c r="O2850" s="4"/>
      <c r="P2850" s="4"/>
      <c r="Q2850" s="4"/>
      <c r="R2850" s="5"/>
      <c r="S2850" s="3"/>
      <c r="T2850" s="4"/>
      <c r="U2850" s="5"/>
      <c r="V2850" s="5"/>
      <c r="W2850" s="5"/>
      <c r="X2850" s="4"/>
      <c r="Y2850" s="6"/>
      <c r="Z2850" s="4"/>
      <c r="AA2850" s="4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  <c r="BI2850" s="3"/>
      <c r="BJ2850" s="3"/>
      <c r="BK2850" s="3"/>
      <c r="BL2850" s="3"/>
      <c r="BM2850" s="3"/>
      <c r="BN2850" s="3"/>
      <c r="BO2850" s="3"/>
      <c r="BP2850" s="3"/>
      <c r="BQ2850" s="3"/>
      <c r="BR2850" s="3"/>
      <c r="BS2850" s="3"/>
      <c r="BT2850" s="3"/>
      <c r="BU2850" s="3"/>
      <c r="BV2850" s="3"/>
      <c r="BW2850" s="3"/>
      <c r="BX2850" s="3"/>
      <c r="BY2850" s="3"/>
      <c r="BZ2850" s="3"/>
      <c r="CA2850" s="3"/>
      <c r="CB2850" s="3"/>
      <c r="CC2850" s="3"/>
      <c r="CD2850" s="3"/>
      <c r="CE2850" s="3"/>
      <c r="CF2850" s="3"/>
      <c r="CG2850" s="3"/>
      <c r="CH2850" s="3"/>
      <c r="CI2850" s="3"/>
      <c r="CJ2850" s="3"/>
      <c r="CK2850" s="3"/>
      <c r="CL2850" s="3"/>
      <c r="CM2850" s="3"/>
      <c r="CN2850" s="3"/>
      <c r="CO2850" s="3"/>
      <c r="CP2850" s="3"/>
      <c r="CQ2850" s="3"/>
      <c r="CR2850" s="3"/>
      <c r="CS2850" s="3"/>
      <c r="CT2850" s="3"/>
      <c r="CU2850" s="3"/>
      <c r="CV2850" s="3"/>
      <c r="CW2850" s="3"/>
      <c r="CX2850" s="3"/>
      <c r="CY2850" s="3"/>
      <c r="CZ2850" s="3"/>
      <c r="DA2850" s="3"/>
      <c r="DB2850" s="3"/>
      <c r="DC2850" s="3"/>
      <c r="DD2850" s="3"/>
      <c r="DE2850" s="3"/>
      <c r="DF2850" s="3"/>
      <c r="DG2850" s="3"/>
      <c r="DH2850" s="3"/>
      <c r="DI2850" s="3"/>
      <c r="DJ2850" s="3"/>
      <c r="DK2850" s="3"/>
      <c r="DL2850" s="3"/>
      <c r="DM2850" s="3"/>
      <c r="DN2850" s="3"/>
      <c r="DO2850" s="3"/>
      <c r="DP2850" s="3"/>
      <c r="DQ2850" s="3"/>
      <c r="DR2850" s="3"/>
      <c r="DS2850" s="3"/>
      <c r="DT2850" s="3"/>
      <c r="DU2850" s="3"/>
      <c r="DV2850" s="3"/>
      <c r="DW2850" s="3"/>
      <c r="DX2850" s="3"/>
      <c r="DY2850" s="3"/>
      <c r="DZ2850" s="3"/>
      <c r="EA2850" s="3"/>
      <c r="EB2850" s="3"/>
      <c r="EC2850" s="3"/>
      <c r="ED2850" s="3"/>
      <c r="EE2850" s="3"/>
      <c r="EF2850" s="3"/>
      <c r="EG2850" s="3"/>
      <c r="EH2850" s="3"/>
      <c r="EI2850" s="3"/>
      <c r="EJ2850" s="3"/>
      <c r="EK2850" s="3"/>
      <c r="EL2850" s="3"/>
      <c r="EM2850" s="3"/>
      <c r="EN2850" s="3"/>
    </row>
    <row r="2851" spans="1:144" x14ac:dyDescent="0.2">
      <c r="A2851" s="138"/>
      <c r="B2851" s="3"/>
      <c r="C2851" s="40"/>
      <c r="D2851" s="39"/>
      <c r="E2851" s="45"/>
      <c r="F2851" s="57"/>
      <c r="G2851" s="57"/>
      <c r="H2851" s="3"/>
      <c r="I2851" s="46"/>
      <c r="J2851" s="3"/>
      <c r="K2851" s="40"/>
      <c r="L2851" s="2"/>
      <c r="M2851" s="42"/>
      <c r="N2851" s="4"/>
      <c r="O2851" s="4"/>
      <c r="P2851" s="4"/>
      <c r="Q2851" s="4"/>
      <c r="R2851" s="5"/>
      <c r="S2851" s="3"/>
      <c r="T2851" s="4"/>
      <c r="U2851" s="5"/>
      <c r="V2851" s="5"/>
      <c r="W2851" s="5"/>
      <c r="X2851" s="4"/>
      <c r="Y2851" s="6"/>
      <c r="Z2851" s="4"/>
      <c r="AA2851" s="4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/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  <c r="BY2851" s="3"/>
      <c r="BZ2851" s="3"/>
      <c r="CA2851" s="3"/>
      <c r="CB2851" s="3"/>
      <c r="CC2851" s="3"/>
      <c r="CD2851" s="3"/>
      <c r="CE2851" s="3"/>
      <c r="CF2851" s="3"/>
      <c r="CG2851" s="3"/>
      <c r="CH2851" s="3"/>
      <c r="CI2851" s="3"/>
      <c r="CJ2851" s="3"/>
      <c r="CK2851" s="3"/>
      <c r="CL2851" s="3"/>
      <c r="CM2851" s="3"/>
      <c r="CN2851" s="3"/>
      <c r="CO2851" s="3"/>
      <c r="CP2851" s="3"/>
      <c r="CQ2851" s="3"/>
      <c r="CR2851" s="3"/>
      <c r="CS2851" s="3"/>
      <c r="CT2851" s="3"/>
      <c r="CU2851" s="3"/>
      <c r="CV2851" s="3"/>
      <c r="CW2851" s="3"/>
      <c r="CX2851" s="3"/>
      <c r="CY2851" s="3"/>
      <c r="CZ2851" s="3"/>
      <c r="DA2851" s="3"/>
      <c r="DB2851" s="3"/>
      <c r="DC2851" s="3"/>
      <c r="DD2851" s="3"/>
      <c r="DE2851" s="3"/>
      <c r="DF2851" s="3"/>
      <c r="DG2851" s="3"/>
      <c r="DH2851" s="3"/>
      <c r="DI2851" s="3"/>
      <c r="DJ2851" s="3"/>
      <c r="DK2851" s="3"/>
      <c r="DL2851" s="3"/>
      <c r="DM2851" s="3"/>
      <c r="DN2851" s="3"/>
      <c r="DO2851" s="3"/>
      <c r="DP2851" s="3"/>
      <c r="DQ2851" s="3"/>
      <c r="DR2851" s="3"/>
      <c r="DS2851" s="3"/>
      <c r="DT2851" s="3"/>
      <c r="DU2851" s="3"/>
      <c r="DV2851" s="3"/>
      <c r="DW2851" s="3"/>
      <c r="DX2851" s="3"/>
      <c r="DY2851" s="3"/>
      <c r="DZ2851" s="3"/>
      <c r="EA2851" s="3"/>
      <c r="EB2851" s="3"/>
      <c r="EC2851" s="3"/>
      <c r="ED2851" s="3"/>
      <c r="EE2851" s="3"/>
      <c r="EF2851" s="3"/>
      <c r="EG2851" s="3"/>
      <c r="EH2851" s="3"/>
      <c r="EI2851" s="3"/>
      <c r="EJ2851" s="3"/>
      <c r="EK2851" s="3"/>
      <c r="EL2851" s="3"/>
      <c r="EM2851" s="3"/>
      <c r="EN2851" s="3"/>
    </row>
    <row r="2852" spans="1:144" x14ac:dyDescent="0.2">
      <c r="A2852" s="138"/>
      <c r="B2852" s="3"/>
      <c r="C2852" s="40"/>
      <c r="D2852" s="39"/>
      <c r="E2852" s="45"/>
      <c r="F2852" s="57"/>
      <c r="G2852" s="57"/>
      <c r="H2852" s="3"/>
      <c r="I2852" s="46"/>
      <c r="J2852" s="3"/>
      <c r="K2852" s="40"/>
      <c r="L2852" s="2"/>
      <c r="M2852" s="42"/>
      <c r="N2852" s="4"/>
      <c r="O2852" s="4"/>
      <c r="P2852" s="4"/>
      <c r="Q2852" s="4"/>
      <c r="R2852" s="5"/>
      <c r="S2852" s="3"/>
      <c r="T2852" s="4"/>
      <c r="U2852" s="5"/>
      <c r="V2852" s="5"/>
      <c r="W2852" s="5"/>
      <c r="X2852" s="4"/>
      <c r="Y2852" s="6"/>
      <c r="Z2852" s="4"/>
      <c r="AA2852" s="4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/>
      <c r="BO2852" s="3"/>
      <c r="BP2852" s="3"/>
      <c r="BQ2852" s="3"/>
      <c r="BR2852" s="3"/>
      <c r="BS2852" s="3"/>
      <c r="BT2852" s="3"/>
      <c r="BU2852" s="3"/>
      <c r="BV2852" s="3"/>
      <c r="BW2852" s="3"/>
      <c r="BX2852" s="3"/>
      <c r="BY2852" s="3"/>
      <c r="BZ2852" s="3"/>
      <c r="CA2852" s="3"/>
      <c r="CB2852" s="3"/>
      <c r="CC2852" s="3"/>
      <c r="CD2852" s="3"/>
      <c r="CE2852" s="3"/>
      <c r="CF2852" s="3"/>
      <c r="CG2852" s="3"/>
      <c r="CH2852" s="3"/>
      <c r="CI2852" s="3"/>
      <c r="CJ2852" s="3"/>
      <c r="CK2852" s="3"/>
      <c r="CL2852" s="3"/>
      <c r="CM2852" s="3"/>
      <c r="CN2852" s="3"/>
      <c r="CO2852" s="3"/>
      <c r="CP2852" s="3"/>
      <c r="CQ2852" s="3"/>
      <c r="CR2852" s="3"/>
      <c r="CS2852" s="3"/>
      <c r="CT2852" s="3"/>
      <c r="CU2852" s="3"/>
      <c r="CV2852" s="3"/>
      <c r="CW2852" s="3"/>
      <c r="CX2852" s="3"/>
      <c r="CY2852" s="3"/>
      <c r="CZ2852" s="3"/>
      <c r="DA2852" s="3"/>
      <c r="DB2852" s="3"/>
      <c r="DC2852" s="3"/>
      <c r="DD2852" s="3"/>
      <c r="DE2852" s="3"/>
      <c r="DF2852" s="3"/>
      <c r="DG2852" s="3"/>
      <c r="DH2852" s="3"/>
      <c r="DI2852" s="3"/>
      <c r="DJ2852" s="3"/>
      <c r="DK2852" s="3"/>
      <c r="DL2852" s="3"/>
      <c r="DM2852" s="3"/>
      <c r="DN2852" s="3"/>
      <c r="DO2852" s="3"/>
      <c r="DP2852" s="3"/>
      <c r="DQ2852" s="3"/>
      <c r="DR2852" s="3"/>
      <c r="DS2852" s="3"/>
      <c r="DT2852" s="3"/>
      <c r="DU2852" s="3"/>
      <c r="DV2852" s="3"/>
      <c r="DW2852" s="3"/>
      <c r="DX2852" s="3"/>
      <c r="DY2852" s="3"/>
      <c r="DZ2852" s="3"/>
      <c r="EA2852" s="3"/>
      <c r="EB2852" s="3"/>
      <c r="EC2852" s="3"/>
      <c r="ED2852" s="3"/>
      <c r="EE2852" s="3"/>
      <c r="EF2852" s="3"/>
      <c r="EG2852" s="3"/>
      <c r="EH2852" s="3"/>
      <c r="EI2852" s="3"/>
      <c r="EJ2852" s="3"/>
      <c r="EK2852" s="3"/>
      <c r="EL2852" s="3"/>
      <c r="EM2852" s="3"/>
      <c r="EN2852" s="3"/>
    </row>
    <row r="2853" spans="1:144" x14ac:dyDescent="0.2">
      <c r="A2853" s="138"/>
      <c r="B2853" s="3"/>
      <c r="C2853" s="40"/>
      <c r="D2853" s="39"/>
      <c r="E2853" s="45"/>
      <c r="F2853" s="57"/>
      <c r="G2853" s="57"/>
      <c r="H2853" s="3"/>
      <c r="I2853" s="46"/>
      <c r="J2853" s="3"/>
      <c r="K2853" s="40"/>
      <c r="L2853" s="2"/>
      <c r="M2853" s="42"/>
      <c r="N2853" s="4"/>
      <c r="O2853" s="4"/>
      <c r="P2853" s="4"/>
      <c r="Q2853" s="4"/>
      <c r="R2853" s="5"/>
      <c r="S2853" s="3"/>
      <c r="T2853" s="4"/>
      <c r="U2853" s="5"/>
      <c r="V2853" s="5"/>
      <c r="W2853" s="5"/>
      <c r="X2853" s="4"/>
      <c r="Y2853" s="6"/>
      <c r="Z2853" s="4"/>
      <c r="AA2853" s="4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/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  <c r="BY2853" s="3"/>
      <c r="BZ2853" s="3"/>
      <c r="CA2853" s="3"/>
      <c r="CB2853" s="3"/>
      <c r="CC2853" s="3"/>
      <c r="CD2853" s="3"/>
      <c r="CE2853" s="3"/>
      <c r="CF2853" s="3"/>
      <c r="CG2853" s="3"/>
      <c r="CH2853" s="3"/>
      <c r="CI2853" s="3"/>
      <c r="CJ2853" s="3"/>
      <c r="CK2853" s="3"/>
      <c r="CL2853" s="3"/>
      <c r="CM2853" s="3"/>
      <c r="CN2853" s="3"/>
      <c r="CO2853" s="3"/>
      <c r="CP2853" s="3"/>
      <c r="CQ2853" s="3"/>
      <c r="CR2853" s="3"/>
      <c r="CS2853" s="3"/>
      <c r="CT2853" s="3"/>
      <c r="CU2853" s="3"/>
      <c r="CV2853" s="3"/>
      <c r="CW2853" s="3"/>
      <c r="CX2853" s="3"/>
      <c r="CY2853" s="3"/>
      <c r="CZ2853" s="3"/>
      <c r="DA2853" s="3"/>
      <c r="DB2853" s="3"/>
      <c r="DC2853" s="3"/>
      <c r="DD2853" s="3"/>
      <c r="DE2853" s="3"/>
      <c r="DF2853" s="3"/>
      <c r="DG2853" s="3"/>
      <c r="DH2853" s="3"/>
      <c r="DI2853" s="3"/>
      <c r="DJ2853" s="3"/>
      <c r="DK2853" s="3"/>
      <c r="DL2853" s="3"/>
      <c r="DM2853" s="3"/>
      <c r="DN2853" s="3"/>
      <c r="DO2853" s="3"/>
      <c r="DP2853" s="3"/>
      <c r="DQ2853" s="3"/>
      <c r="DR2853" s="3"/>
      <c r="DS2853" s="3"/>
      <c r="DT2853" s="3"/>
      <c r="DU2853" s="3"/>
      <c r="DV2853" s="3"/>
      <c r="DW2853" s="3"/>
      <c r="DX2853" s="3"/>
      <c r="DY2853" s="3"/>
      <c r="DZ2853" s="3"/>
      <c r="EA2853" s="3"/>
      <c r="EB2853" s="3"/>
      <c r="EC2853" s="3"/>
      <c r="ED2853" s="3"/>
      <c r="EE2853" s="3"/>
      <c r="EF2853" s="3"/>
      <c r="EG2853" s="3"/>
      <c r="EH2853" s="3"/>
      <c r="EI2853" s="3"/>
      <c r="EJ2853" s="3"/>
      <c r="EK2853" s="3"/>
      <c r="EL2853" s="3"/>
      <c r="EM2853" s="3"/>
      <c r="EN2853" s="3"/>
    </row>
    <row r="2854" spans="1:144" x14ac:dyDescent="0.2">
      <c r="A2854" s="138"/>
      <c r="B2854" s="3"/>
      <c r="C2854" s="40"/>
      <c r="D2854" s="39"/>
      <c r="E2854" s="45"/>
      <c r="F2854" s="57"/>
      <c r="G2854" s="57"/>
      <c r="H2854" s="3"/>
      <c r="I2854" s="46"/>
      <c r="J2854" s="3"/>
      <c r="K2854" s="40"/>
      <c r="L2854" s="2"/>
      <c r="M2854" s="42"/>
      <c r="N2854" s="4"/>
      <c r="O2854" s="4"/>
      <c r="P2854" s="4"/>
      <c r="Q2854" s="4"/>
      <c r="R2854" s="5"/>
      <c r="S2854" s="3"/>
      <c r="T2854" s="4"/>
      <c r="U2854" s="5"/>
      <c r="V2854" s="5"/>
      <c r="W2854" s="5"/>
      <c r="X2854" s="4"/>
      <c r="Y2854" s="6"/>
      <c r="Z2854" s="4"/>
      <c r="AA2854" s="4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/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  <c r="BY2854" s="3"/>
      <c r="BZ2854" s="3"/>
      <c r="CA2854" s="3"/>
      <c r="CB2854" s="3"/>
      <c r="CC2854" s="3"/>
      <c r="CD2854" s="3"/>
      <c r="CE2854" s="3"/>
      <c r="CF2854" s="3"/>
      <c r="CG2854" s="3"/>
      <c r="CH2854" s="3"/>
      <c r="CI2854" s="3"/>
      <c r="CJ2854" s="3"/>
      <c r="CK2854" s="3"/>
      <c r="CL2854" s="3"/>
      <c r="CM2854" s="3"/>
      <c r="CN2854" s="3"/>
      <c r="CO2854" s="3"/>
      <c r="CP2854" s="3"/>
      <c r="CQ2854" s="3"/>
      <c r="CR2854" s="3"/>
      <c r="CS2854" s="3"/>
      <c r="CT2854" s="3"/>
      <c r="CU2854" s="3"/>
      <c r="CV2854" s="3"/>
      <c r="CW2854" s="3"/>
      <c r="CX2854" s="3"/>
      <c r="CY2854" s="3"/>
      <c r="CZ2854" s="3"/>
      <c r="DA2854" s="3"/>
      <c r="DB2854" s="3"/>
      <c r="DC2854" s="3"/>
      <c r="DD2854" s="3"/>
      <c r="DE2854" s="3"/>
      <c r="DF2854" s="3"/>
      <c r="DG2854" s="3"/>
      <c r="DH2854" s="3"/>
      <c r="DI2854" s="3"/>
      <c r="DJ2854" s="3"/>
      <c r="DK2854" s="3"/>
      <c r="DL2854" s="3"/>
      <c r="DM2854" s="3"/>
      <c r="DN2854" s="3"/>
      <c r="DO2854" s="3"/>
      <c r="DP2854" s="3"/>
      <c r="DQ2854" s="3"/>
      <c r="DR2854" s="3"/>
      <c r="DS2854" s="3"/>
      <c r="DT2854" s="3"/>
      <c r="DU2854" s="3"/>
      <c r="DV2854" s="3"/>
      <c r="DW2854" s="3"/>
      <c r="DX2854" s="3"/>
      <c r="DY2854" s="3"/>
      <c r="DZ2854" s="3"/>
      <c r="EA2854" s="3"/>
      <c r="EB2854" s="3"/>
      <c r="EC2854" s="3"/>
      <c r="ED2854" s="3"/>
      <c r="EE2854" s="3"/>
      <c r="EF2854" s="3"/>
      <c r="EG2854" s="3"/>
      <c r="EH2854" s="3"/>
      <c r="EI2854" s="3"/>
      <c r="EJ2854" s="3"/>
      <c r="EK2854" s="3"/>
      <c r="EL2854" s="3"/>
      <c r="EM2854" s="3"/>
      <c r="EN2854" s="3"/>
    </row>
    <row r="2855" spans="1:144" x14ac:dyDescent="0.2">
      <c r="A2855" s="138"/>
      <c r="B2855" s="3"/>
      <c r="C2855" s="40"/>
      <c r="D2855" s="39"/>
      <c r="E2855" s="45"/>
      <c r="F2855" s="57"/>
      <c r="G2855" s="57"/>
      <c r="H2855" s="3"/>
      <c r="I2855" s="46"/>
      <c r="J2855" s="3"/>
      <c r="K2855" s="40"/>
      <c r="L2855" s="2"/>
      <c r="M2855" s="42"/>
      <c r="N2855" s="4"/>
      <c r="O2855" s="4"/>
      <c r="P2855" s="4"/>
      <c r="Q2855" s="4"/>
      <c r="R2855" s="5"/>
      <c r="S2855" s="3"/>
      <c r="T2855" s="4"/>
      <c r="U2855" s="5"/>
      <c r="V2855" s="5"/>
      <c r="W2855" s="5"/>
      <c r="X2855" s="4"/>
      <c r="Y2855" s="6"/>
      <c r="Z2855" s="4"/>
      <c r="AA2855" s="4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/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  <c r="BY2855" s="3"/>
      <c r="BZ2855" s="3"/>
      <c r="CA2855" s="3"/>
      <c r="CB2855" s="3"/>
      <c r="CC2855" s="3"/>
      <c r="CD2855" s="3"/>
      <c r="CE2855" s="3"/>
      <c r="CF2855" s="3"/>
      <c r="CG2855" s="3"/>
      <c r="CH2855" s="3"/>
      <c r="CI2855" s="3"/>
      <c r="CJ2855" s="3"/>
      <c r="CK2855" s="3"/>
      <c r="CL2855" s="3"/>
      <c r="CM2855" s="3"/>
      <c r="CN2855" s="3"/>
      <c r="CO2855" s="3"/>
      <c r="CP2855" s="3"/>
      <c r="CQ2855" s="3"/>
      <c r="CR2855" s="3"/>
      <c r="CS2855" s="3"/>
      <c r="CT2855" s="3"/>
      <c r="CU2855" s="3"/>
      <c r="CV2855" s="3"/>
      <c r="CW2855" s="3"/>
      <c r="CX2855" s="3"/>
      <c r="CY2855" s="3"/>
      <c r="CZ2855" s="3"/>
      <c r="DA2855" s="3"/>
      <c r="DB2855" s="3"/>
      <c r="DC2855" s="3"/>
      <c r="DD2855" s="3"/>
      <c r="DE2855" s="3"/>
      <c r="DF2855" s="3"/>
      <c r="DG2855" s="3"/>
      <c r="DH2855" s="3"/>
      <c r="DI2855" s="3"/>
      <c r="DJ2855" s="3"/>
      <c r="DK2855" s="3"/>
      <c r="DL2855" s="3"/>
      <c r="DM2855" s="3"/>
      <c r="DN2855" s="3"/>
      <c r="DO2855" s="3"/>
      <c r="DP2855" s="3"/>
      <c r="DQ2855" s="3"/>
      <c r="DR2855" s="3"/>
      <c r="DS2855" s="3"/>
      <c r="DT2855" s="3"/>
      <c r="DU2855" s="3"/>
      <c r="DV2855" s="3"/>
      <c r="DW2855" s="3"/>
      <c r="DX2855" s="3"/>
      <c r="DY2855" s="3"/>
      <c r="DZ2855" s="3"/>
      <c r="EA2855" s="3"/>
      <c r="EB2855" s="3"/>
      <c r="EC2855" s="3"/>
      <c r="ED2855" s="3"/>
      <c r="EE2855" s="3"/>
      <c r="EF2855" s="3"/>
      <c r="EG2855" s="3"/>
      <c r="EH2855" s="3"/>
      <c r="EI2855" s="3"/>
      <c r="EJ2855" s="3"/>
      <c r="EK2855" s="3"/>
      <c r="EL2855" s="3"/>
      <c r="EM2855" s="3"/>
      <c r="EN2855" s="3"/>
    </row>
    <row r="2856" spans="1:144" x14ac:dyDescent="0.2">
      <c r="A2856" s="138"/>
      <c r="B2856" s="3"/>
      <c r="C2856" s="40"/>
      <c r="D2856" s="39"/>
      <c r="E2856" s="45"/>
      <c r="F2856" s="57"/>
      <c r="G2856" s="57"/>
      <c r="H2856" s="3"/>
      <c r="I2856" s="46"/>
      <c r="J2856" s="3"/>
      <c r="K2856" s="40"/>
      <c r="L2856" s="2"/>
      <c r="M2856" s="42"/>
      <c r="N2856" s="4"/>
      <c r="O2856" s="4"/>
      <c r="P2856" s="4"/>
      <c r="Q2856" s="4"/>
      <c r="R2856" s="5"/>
      <c r="S2856" s="3"/>
      <c r="T2856" s="4"/>
      <c r="U2856" s="5"/>
      <c r="V2856" s="5"/>
      <c r="W2856" s="5"/>
      <c r="X2856" s="4"/>
      <c r="Y2856" s="6"/>
      <c r="Z2856" s="4"/>
      <c r="AA2856" s="4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  <c r="BI2856" s="3"/>
      <c r="BJ2856" s="3"/>
      <c r="BK2856" s="3"/>
      <c r="BL2856" s="3"/>
      <c r="BM2856" s="3"/>
      <c r="BN2856" s="3"/>
      <c r="BO2856" s="3"/>
      <c r="BP2856" s="3"/>
      <c r="BQ2856" s="3"/>
      <c r="BR2856" s="3"/>
      <c r="BS2856" s="3"/>
      <c r="BT2856" s="3"/>
      <c r="BU2856" s="3"/>
      <c r="BV2856" s="3"/>
      <c r="BW2856" s="3"/>
      <c r="BX2856" s="3"/>
      <c r="BY2856" s="3"/>
      <c r="BZ2856" s="3"/>
      <c r="CA2856" s="3"/>
      <c r="CB2856" s="3"/>
      <c r="CC2856" s="3"/>
      <c r="CD2856" s="3"/>
      <c r="CE2856" s="3"/>
      <c r="CF2856" s="3"/>
      <c r="CG2856" s="3"/>
      <c r="CH2856" s="3"/>
      <c r="CI2856" s="3"/>
      <c r="CJ2856" s="3"/>
      <c r="CK2856" s="3"/>
      <c r="CL2856" s="3"/>
      <c r="CM2856" s="3"/>
      <c r="CN2856" s="3"/>
      <c r="CO2856" s="3"/>
      <c r="CP2856" s="3"/>
      <c r="CQ2856" s="3"/>
      <c r="CR2856" s="3"/>
      <c r="CS2856" s="3"/>
      <c r="CT2856" s="3"/>
      <c r="CU2856" s="3"/>
      <c r="CV2856" s="3"/>
      <c r="CW2856" s="3"/>
      <c r="CX2856" s="3"/>
      <c r="CY2856" s="3"/>
      <c r="CZ2856" s="3"/>
      <c r="DA2856" s="3"/>
      <c r="DB2856" s="3"/>
      <c r="DC2856" s="3"/>
      <c r="DD2856" s="3"/>
      <c r="DE2856" s="3"/>
      <c r="DF2856" s="3"/>
      <c r="DG2856" s="3"/>
      <c r="DH2856" s="3"/>
      <c r="DI2856" s="3"/>
      <c r="DJ2856" s="3"/>
      <c r="DK2856" s="3"/>
      <c r="DL2856" s="3"/>
      <c r="DM2856" s="3"/>
      <c r="DN2856" s="3"/>
      <c r="DO2856" s="3"/>
      <c r="DP2856" s="3"/>
      <c r="DQ2856" s="3"/>
      <c r="DR2856" s="3"/>
      <c r="DS2856" s="3"/>
      <c r="DT2856" s="3"/>
      <c r="DU2856" s="3"/>
      <c r="DV2856" s="3"/>
      <c r="DW2856" s="3"/>
      <c r="DX2856" s="3"/>
      <c r="DY2856" s="3"/>
      <c r="DZ2856" s="3"/>
      <c r="EA2856" s="3"/>
      <c r="EB2856" s="3"/>
      <c r="EC2856" s="3"/>
      <c r="ED2856" s="3"/>
      <c r="EE2856" s="3"/>
      <c r="EF2856" s="3"/>
      <c r="EG2856" s="3"/>
      <c r="EH2856" s="3"/>
      <c r="EI2856" s="3"/>
      <c r="EJ2856" s="3"/>
      <c r="EK2856" s="3"/>
      <c r="EL2856" s="3"/>
      <c r="EM2856" s="3"/>
      <c r="EN2856" s="3"/>
    </row>
    <row r="2857" spans="1:144" x14ac:dyDescent="0.2">
      <c r="A2857" s="138"/>
      <c r="B2857" s="3"/>
      <c r="C2857" s="40"/>
      <c r="D2857" s="39"/>
      <c r="E2857" s="45"/>
      <c r="F2857" s="57"/>
      <c r="G2857" s="57"/>
      <c r="H2857" s="3"/>
      <c r="I2857" s="46"/>
      <c r="J2857" s="3"/>
      <c r="K2857" s="40"/>
      <c r="L2857" s="2"/>
      <c r="M2857" s="42"/>
      <c r="N2857" s="4"/>
      <c r="O2857" s="4"/>
      <c r="P2857" s="4"/>
      <c r="Q2857" s="4"/>
      <c r="R2857" s="5"/>
      <c r="S2857" s="3"/>
      <c r="T2857" s="4"/>
      <c r="U2857" s="5"/>
      <c r="V2857" s="5"/>
      <c r="W2857" s="5"/>
      <c r="X2857" s="4"/>
      <c r="Y2857" s="6"/>
      <c r="Z2857" s="4"/>
      <c r="AA2857" s="4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/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  <c r="BY2857" s="3"/>
      <c r="BZ2857" s="3"/>
      <c r="CA2857" s="3"/>
      <c r="CB2857" s="3"/>
      <c r="CC2857" s="3"/>
      <c r="CD2857" s="3"/>
      <c r="CE2857" s="3"/>
      <c r="CF2857" s="3"/>
      <c r="CG2857" s="3"/>
      <c r="CH2857" s="3"/>
      <c r="CI2857" s="3"/>
      <c r="CJ2857" s="3"/>
      <c r="CK2857" s="3"/>
      <c r="CL2857" s="3"/>
      <c r="CM2857" s="3"/>
      <c r="CN2857" s="3"/>
      <c r="CO2857" s="3"/>
      <c r="CP2857" s="3"/>
      <c r="CQ2857" s="3"/>
      <c r="CR2857" s="3"/>
      <c r="CS2857" s="3"/>
      <c r="CT2857" s="3"/>
      <c r="CU2857" s="3"/>
      <c r="CV2857" s="3"/>
      <c r="CW2857" s="3"/>
      <c r="CX2857" s="3"/>
      <c r="CY2857" s="3"/>
      <c r="CZ2857" s="3"/>
      <c r="DA2857" s="3"/>
      <c r="DB2857" s="3"/>
      <c r="DC2857" s="3"/>
      <c r="DD2857" s="3"/>
      <c r="DE2857" s="3"/>
      <c r="DF2857" s="3"/>
      <c r="DG2857" s="3"/>
      <c r="DH2857" s="3"/>
      <c r="DI2857" s="3"/>
      <c r="DJ2857" s="3"/>
      <c r="DK2857" s="3"/>
      <c r="DL2857" s="3"/>
      <c r="DM2857" s="3"/>
      <c r="DN2857" s="3"/>
      <c r="DO2857" s="3"/>
      <c r="DP2857" s="3"/>
      <c r="DQ2857" s="3"/>
      <c r="DR2857" s="3"/>
      <c r="DS2857" s="3"/>
      <c r="DT2857" s="3"/>
      <c r="DU2857" s="3"/>
      <c r="DV2857" s="3"/>
      <c r="DW2857" s="3"/>
      <c r="DX2857" s="3"/>
      <c r="DY2857" s="3"/>
      <c r="DZ2857" s="3"/>
      <c r="EA2857" s="3"/>
      <c r="EB2857" s="3"/>
      <c r="EC2857" s="3"/>
      <c r="ED2857" s="3"/>
      <c r="EE2857" s="3"/>
      <c r="EF2857" s="3"/>
      <c r="EG2857" s="3"/>
      <c r="EH2857" s="3"/>
      <c r="EI2857" s="3"/>
      <c r="EJ2857" s="3"/>
      <c r="EK2857" s="3"/>
      <c r="EL2857" s="3"/>
      <c r="EM2857" s="3"/>
      <c r="EN2857" s="3"/>
    </row>
    <row r="2858" spans="1:144" x14ac:dyDescent="0.2">
      <c r="A2858" s="138"/>
      <c r="B2858" s="3"/>
      <c r="C2858" s="40"/>
      <c r="D2858" s="39"/>
      <c r="E2858" s="45"/>
      <c r="F2858" s="57"/>
      <c r="G2858" s="57"/>
      <c r="H2858" s="3"/>
      <c r="I2858" s="46"/>
      <c r="J2858" s="3"/>
      <c r="K2858" s="40"/>
      <c r="L2858" s="2"/>
      <c r="M2858" s="42"/>
      <c r="N2858" s="4"/>
      <c r="O2858" s="4"/>
      <c r="P2858" s="4"/>
      <c r="Q2858" s="4"/>
      <c r="R2858" s="5"/>
      <c r="S2858" s="3"/>
      <c r="T2858" s="4"/>
      <c r="U2858" s="5"/>
      <c r="V2858" s="5"/>
      <c r="W2858" s="5"/>
      <c r="X2858" s="4"/>
      <c r="Y2858" s="6"/>
      <c r="Z2858" s="4"/>
      <c r="AA2858" s="4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3"/>
      <c r="BH2858" s="3"/>
      <c r="BI2858" s="3"/>
      <c r="BJ2858" s="3"/>
      <c r="BK2858" s="3"/>
      <c r="BL2858" s="3"/>
      <c r="BM2858" s="3"/>
      <c r="BN2858" s="3"/>
      <c r="BO2858" s="3"/>
      <c r="BP2858" s="3"/>
      <c r="BQ2858" s="3"/>
      <c r="BR2858" s="3"/>
      <c r="BS2858" s="3"/>
      <c r="BT2858" s="3"/>
      <c r="BU2858" s="3"/>
      <c r="BV2858" s="3"/>
      <c r="BW2858" s="3"/>
      <c r="BX2858" s="3"/>
      <c r="BY2858" s="3"/>
      <c r="BZ2858" s="3"/>
      <c r="CA2858" s="3"/>
      <c r="CB2858" s="3"/>
      <c r="CC2858" s="3"/>
      <c r="CD2858" s="3"/>
      <c r="CE2858" s="3"/>
      <c r="CF2858" s="3"/>
      <c r="CG2858" s="3"/>
      <c r="CH2858" s="3"/>
      <c r="CI2858" s="3"/>
      <c r="CJ2858" s="3"/>
      <c r="CK2858" s="3"/>
      <c r="CL2858" s="3"/>
      <c r="CM2858" s="3"/>
      <c r="CN2858" s="3"/>
      <c r="CO2858" s="3"/>
      <c r="CP2858" s="3"/>
      <c r="CQ2858" s="3"/>
      <c r="CR2858" s="3"/>
      <c r="CS2858" s="3"/>
      <c r="CT2858" s="3"/>
      <c r="CU2858" s="3"/>
      <c r="CV2858" s="3"/>
      <c r="CW2858" s="3"/>
      <c r="CX2858" s="3"/>
      <c r="CY2858" s="3"/>
      <c r="CZ2858" s="3"/>
      <c r="DA2858" s="3"/>
      <c r="DB2858" s="3"/>
      <c r="DC2858" s="3"/>
      <c r="DD2858" s="3"/>
      <c r="DE2858" s="3"/>
      <c r="DF2858" s="3"/>
      <c r="DG2858" s="3"/>
      <c r="DH2858" s="3"/>
      <c r="DI2858" s="3"/>
      <c r="DJ2858" s="3"/>
      <c r="DK2858" s="3"/>
      <c r="DL2858" s="3"/>
      <c r="DM2858" s="3"/>
      <c r="DN2858" s="3"/>
      <c r="DO2858" s="3"/>
      <c r="DP2858" s="3"/>
      <c r="DQ2858" s="3"/>
      <c r="DR2858" s="3"/>
      <c r="DS2858" s="3"/>
      <c r="DT2858" s="3"/>
      <c r="DU2858" s="3"/>
      <c r="DV2858" s="3"/>
      <c r="DW2858" s="3"/>
      <c r="DX2858" s="3"/>
      <c r="DY2858" s="3"/>
      <c r="DZ2858" s="3"/>
      <c r="EA2858" s="3"/>
      <c r="EB2858" s="3"/>
      <c r="EC2858" s="3"/>
      <c r="ED2858" s="3"/>
      <c r="EE2858" s="3"/>
      <c r="EF2858" s="3"/>
      <c r="EG2858" s="3"/>
      <c r="EH2858" s="3"/>
      <c r="EI2858" s="3"/>
      <c r="EJ2858" s="3"/>
      <c r="EK2858" s="3"/>
      <c r="EL2858" s="3"/>
      <c r="EM2858" s="3"/>
      <c r="EN2858" s="3"/>
    </row>
    <row r="2859" spans="1:144" x14ac:dyDescent="0.2">
      <c r="A2859" s="138"/>
      <c r="B2859" s="3"/>
      <c r="C2859" s="40"/>
      <c r="D2859" s="39"/>
      <c r="E2859" s="45"/>
      <c r="F2859" s="57"/>
      <c r="G2859" s="57"/>
      <c r="H2859" s="3"/>
      <c r="I2859" s="46"/>
      <c r="J2859" s="3"/>
      <c r="K2859" s="40"/>
      <c r="L2859" s="2"/>
      <c r="M2859" s="42"/>
      <c r="N2859" s="4"/>
      <c r="O2859" s="4"/>
      <c r="P2859" s="4"/>
      <c r="Q2859" s="4"/>
      <c r="R2859" s="5"/>
      <c r="S2859" s="3"/>
      <c r="T2859" s="4"/>
      <c r="U2859" s="5"/>
      <c r="V2859" s="5"/>
      <c r="W2859" s="5"/>
      <c r="X2859" s="4"/>
      <c r="Y2859" s="6"/>
      <c r="Z2859" s="4"/>
      <c r="AA2859" s="4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/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  <c r="BY2859" s="3"/>
      <c r="BZ2859" s="3"/>
      <c r="CA2859" s="3"/>
      <c r="CB2859" s="3"/>
      <c r="CC2859" s="3"/>
      <c r="CD2859" s="3"/>
      <c r="CE2859" s="3"/>
      <c r="CF2859" s="3"/>
      <c r="CG2859" s="3"/>
      <c r="CH2859" s="3"/>
      <c r="CI2859" s="3"/>
      <c r="CJ2859" s="3"/>
      <c r="CK2859" s="3"/>
      <c r="CL2859" s="3"/>
      <c r="CM2859" s="3"/>
      <c r="CN2859" s="3"/>
      <c r="CO2859" s="3"/>
      <c r="CP2859" s="3"/>
      <c r="CQ2859" s="3"/>
      <c r="CR2859" s="3"/>
      <c r="CS2859" s="3"/>
      <c r="CT2859" s="3"/>
      <c r="CU2859" s="3"/>
      <c r="CV2859" s="3"/>
      <c r="CW2859" s="3"/>
      <c r="CX2859" s="3"/>
      <c r="CY2859" s="3"/>
      <c r="CZ2859" s="3"/>
      <c r="DA2859" s="3"/>
      <c r="DB2859" s="3"/>
      <c r="DC2859" s="3"/>
      <c r="DD2859" s="3"/>
      <c r="DE2859" s="3"/>
      <c r="DF2859" s="3"/>
      <c r="DG2859" s="3"/>
      <c r="DH2859" s="3"/>
      <c r="DI2859" s="3"/>
      <c r="DJ2859" s="3"/>
      <c r="DK2859" s="3"/>
      <c r="DL2859" s="3"/>
      <c r="DM2859" s="3"/>
      <c r="DN2859" s="3"/>
      <c r="DO2859" s="3"/>
      <c r="DP2859" s="3"/>
      <c r="DQ2859" s="3"/>
      <c r="DR2859" s="3"/>
      <c r="DS2859" s="3"/>
      <c r="DT2859" s="3"/>
      <c r="DU2859" s="3"/>
      <c r="DV2859" s="3"/>
      <c r="DW2859" s="3"/>
      <c r="DX2859" s="3"/>
      <c r="DY2859" s="3"/>
      <c r="DZ2859" s="3"/>
      <c r="EA2859" s="3"/>
      <c r="EB2859" s="3"/>
      <c r="EC2859" s="3"/>
      <c r="ED2859" s="3"/>
      <c r="EE2859" s="3"/>
      <c r="EF2859" s="3"/>
      <c r="EG2859" s="3"/>
      <c r="EH2859" s="3"/>
      <c r="EI2859" s="3"/>
      <c r="EJ2859" s="3"/>
      <c r="EK2859" s="3"/>
      <c r="EL2859" s="3"/>
      <c r="EM2859" s="3"/>
      <c r="EN2859" s="3"/>
    </row>
    <row r="2860" spans="1:144" x14ac:dyDescent="0.2">
      <c r="A2860" s="138"/>
      <c r="B2860" s="3"/>
      <c r="C2860" s="40"/>
      <c r="D2860" s="39"/>
      <c r="E2860" s="45"/>
      <c r="F2860" s="57"/>
      <c r="G2860" s="57"/>
      <c r="H2860" s="3"/>
      <c r="I2860" s="46"/>
      <c r="J2860" s="3"/>
      <c r="K2860" s="40"/>
      <c r="L2860" s="2"/>
      <c r="M2860" s="42"/>
      <c r="N2860" s="4"/>
      <c r="O2860" s="4"/>
      <c r="P2860" s="4"/>
      <c r="Q2860" s="4"/>
      <c r="R2860" s="5"/>
      <c r="S2860" s="3"/>
      <c r="T2860" s="4"/>
      <c r="U2860" s="5"/>
      <c r="V2860" s="5"/>
      <c r="W2860" s="5"/>
      <c r="X2860" s="4"/>
      <c r="Y2860" s="6"/>
      <c r="Z2860" s="4"/>
      <c r="AA2860" s="4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  <c r="BI2860" s="3"/>
      <c r="BJ2860" s="3"/>
      <c r="BK2860" s="3"/>
      <c r="BL2860" s="3"/>
      <c r="BM2860" s="3"/>
      <c r="BN2860" s="3"/>
      <c r="BO2860" s="3"/>
      <c r="BP2860" s="3"/>
      <c r="BQ2860" s="3"/>
      <c r="BR2860" s="3"/>
      <c r="BS2860" s="3"/>
      <c r="BT2860" s="3"/>
      <c r="BU2860" s="3"/>
      <c r="BV2860" s="3"/>
      <c r="BW2860" s="3"/>
      <c r="BX2860" s="3"/>
      <c r="BY2860" s="3"/>
      <c r="BZ2860" s="3"/>
      <c r="CA2860" s="3"/>
      <c r="CB2860" s="3"/>
      <c r="CC2860" s="3"/>
      <c r="CD2860" s="3"/>
      <c r="CE2860" s="3"/>
      <c r="CF2860" s="3"/>
      <c r="CG2860" s="3"/>
      <c r="CH2860" s="3"/>
      <c r="CI2860" s="3"/>
      <c r="CJ2860" s="3"/>
      <c r="CK2860" s="3"/>
      <c r="CL2860" s="3"/>
      <c r="CM2860" s="3"/>
      <c r="CN2860" s="3"/>
      <c r="CO2860" s="3"/>
      <c r="CP2860" s="3"/>
      <c r="CQ2860" s="3"/>
      <c r="CR2860" s="3"/>
      <c r="CS2860" s="3"/>
      <c r="CT2860" s="3"/>
      <c r="CU2860" s="3"/>
      <c r="CV2860" s="3"/>
      <c r="CW2860" s="3"/>
      <c r="CX2860" s="3"/>
      <c r="CY2860" s="3"/>
      <c r="CZ2860" s="3"/>
      <c r="DA2860" s="3"/>
      <c r="DB2860" s="3"/>
      <c r="DC2860" s="3"/>
      <c r="DD2860" s="3"/>
      <c r="DE2860" s="3"/>
      <c r="DF2860" s="3"/>
      <c r="DG2860" s="3"/>
      <c r="DH2860" s="3"/>
      <c r="DI2860" s="3"/>
      <c r="DJ2860" s="3"/>
      <c r="DK2860" s="3"/>
      <c r="DL2860" s="3"/>
      <c r="DM2860" s="3"/>
      <c r="DN2860" s="3"/>
      <c r="DO2860" s="3"/>
      <c r="DP2860" s="3"/>
      <c r="DQ2860" s="3"/>
      <c r="DR2860" s="3"/>
      <c r="DS2860" s="3"/>
      <c r="DT2860" s="3"/>
      <c r="DU2860" s="3"/>
      <c r="DV2860" s="3"/>
      <c r="DW2860" s="3"/>
      <c r="DX2860" s="3"/>
      <c r="DY2860" s="3"/>
      <c r="DZ2860" s="3"/>
      <c r="EA2860" s="3"/>
      <c r="EB2860" s="3"/>
      <c r="EC2860" s="3"/>
      <c r="ED2860" s="3"/>
      <c r="EE2860" s="3"/>
      <c r="EF2860" s="3"/>
      <c r="EG2860" s="3"/>
      <c r="EH2860" s="3"/>
      <c r="EI2860" s="3"/>
      <c r="EJ2860" s="3"/>
      <c r="EK2860" s="3"/>
      <c r="EL2860" s="3"/>
      <c r="EM2860" s="3"/>
      <c r="EN2860" s="3"/>
    </row>
    <row r="2861" spans="1:144" x14ac:dyDescent="0.2">
      <c r="A2861" s="138"/>
      <c r="B2861" s="3"/>
      <c r="C2861" s="40"/>
      <c r="D2861" s="39"/>
      <c r="E2861" s="45"/>
      <c r="F2861" s="57"/>
      <c r="G2861" s="57"/>
      <c r="H2861" s="3"/>
      <c r="I2861" s="46"/>
      <c r="J2861" s="3"/>
      <c r="K2861" s="40"/>
      <c r="L2861" s="2"/>
      <c r="M2861" s="42"/>
      <c r="N2861" s="4"/>
      <c r="O2861" s="4"/>
      <c r="P2861" s="4"/>
      <c r="Q2861" s="4"/>
      <c r="R2861" s="5"/>
      <c r="S2861" s="3"/>
      <c r="T2861" s="4"/>
      <c r="U2861" s="5"/>
      <c r="V2861" s="5"/>
      <c r="W2861" s="5"/>
      <c r="X2861" s="4"/>
      <c r="Y2861" s="6"/>
      <c r="Z2861" s="4"/>
      <c r="AA2861" s="4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/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  <c r="BY2861" s="3"/>
      <c r="BZ2861" s="3"/>
      <c r="CA2861" s="3"/>
      <c r="CB2861" s="3"/>
      <c r="CC2861" s="3"/>
      <c r="CD2861" s="3"/>
      <c r="CE2861" s="3"/>
      <c r="CF2861" s="3"/>
      <c r="CG2861" s="3"/>
      <c r="CH2861" s="3"/>
      <c r="CI2861" s="3"/>
      <c r="CJ2861" s="3"/>
      <c r="CK2861" s="3"/>
      <c r="CL2861" s="3"/>
      <c r="CM2861" s="3"/>
      <c r="CN2861" s="3"/>
      <c r="CO2861" s="3"/>
      <c r="CP2861" s="3"/>
      <c r="CQ2861" s="3"/>
      <c r="CR2861" s="3"/>
      <c r="CS2861" s="3"/>
      <c r="CT2861" s="3"/>
      <c r="CU2861" s="3"/>
      <c r="CV2861" s="3"/>
      <c r="CW2861" s="3"/>
      <c r="CX2861" s="3"/>
      <c r="CY2861" s="3"/>
      <c r="CZ2861" s="3"/>
      <c r="DA2861" s="3"/>
      <c r="DB2861" s="3"/>
      <c r="DC2861" s="3"/>
      <c r="DD2861" s="3"/>
      <c r="DE2861" s="3"/>
      <c r="DF2861" s="3"/>
      <c r="DG2861" s="3"/>
      <c r="DH2861" s="3"/>
      <c r="DI2861" s="3"/>
      <c r="DJ2861" s="3"/>
      <c r="DK2861" s="3"/>
      <c r="DL2861" s="3"/>
      <c r="DM2861" s="3"/>
      <c r="DN2861" s="3"/>
      <c r="DO2861" s="3"/>
      <c r="DP2861" s="3"/>
      <c r="DQ2861" s="3"/>
      <c r="DR2861" s="3"/>
      <c r="DS2861" s="3"/>
      <c r="DT2861" s="3"/>
      <c r="DU2861" s="3"/>
      <c r="DV2861" s="3"/>
      <c r="DW2861" s="3"/>
      <c r="DX2861" s="3"/>
      <c r="DY2861" s="3"/>
      <c r="DZ2861" s="3"/>
      <c r="EA2861" s="3"/>
      <c r="EB2861" s="3"/>
      <c r="EC2861" s="3"/>
      <c r="ED2861" s="3"/>
      <c r="EE2861" s="3"/>
      <c r="EF2861" s="3"/>
      <c r="EG2861" s="3"/>
      <c r="EH2861" s="3"/>
      <c r="EI2861" s="3"/>
      <c r="EJ2861" s="3"/>
      <c r="EK2861" s="3"/>
      <c r="EL2861" s="3"/>
      <c r="EM2861" s="3"/>
      <c r="EN2861" s="3"/>
    </row>
    <row r="2862" spans="1:144" x14ac:dyDescent="0.2">
      <c r="A2862" s="138"/>
      <c r="B2862" s="3"/>
      <c r="C2862" s="40"/>
      <c r="D2862" s="39"/>
      <c r="E2862" s="45"/>
      <c r="F2862" s="57"/>
      <c r="G2862" s="57"/>
      <c r="H2862" s="3"/>
      <c r="I2862" s="46"/>
      <c r="J2862" s="3"/>
      <c r="K2862" s="40"/>
      <c r="L2862" s="2"/>
      <c r="M2862" s="42"/>
      <c r="N2862" s="4"/>
      <c r="O2862" s="4"/>
      <c r="P2862" s="4"/>
      <c r="Q2862" s="4"/>
      <c r="R2862" s="5"/>
      <c r="S2862" s="3"/>
      <c r="T2862" s="4"/>
      <c r="U2862" s="5"/>
      <c r="V2862" s="5"/>
      <c r="W2862" s="5"/>
      <c r="X2862" s="4"/>
      <c r="Y2862" s="6"/>
      <c r="Z2862" s="4"/>
      <c r="AA2862" s="4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3"/>
      <c r="BH2862" s="3"/>
      <c r="BI2862" s="3"/>
      <c r="BJ2862" s="3"/>
      <c r="BK2862" s="3"/>
      <c r="BL2862" s="3"/>
      <c r="BM2862" s="3"/>
      <c r="BN2862" s="3"/>
      <c r="BO2862" s="3"/>
      <c r="BP2862" s="3"/>
      <c r="BQ2862" s="3"/>
      <c r="BR2862" s="3"/>
      <c r="BS2862" s="3"/>
      <c r="BT2862" s="3"/>
      <c r="BU2862" s="3"/>
      <c r="BV2862" s="3"/>
      <c r="BW2862" s="3"/>
      <c r="BX2862" s="3"/>
      <c r="BY2862" s="3"/>
      <c r="BZ2862" s="3"/>
      <c r="CA2862" s="3"/>
      <c r="CB2862" s="3"/>
      <c r="CC2862" s="3"/>
      <c r="CD2862" s="3"/>
      <c r="CE2862" s="3"/>
      <c r="CF2862" s="3"/>
      <c r="CG2862" s="3"/>
      <c r="CH2862" s="3"/>
      <c r="CI2862" s="3"/>
      <c r="CJ2862" s="3"/>
      <c r="CK2862" s="3"/>
      <c r="CL2862" s="3"/>
      <c r="CM2862" s="3"/>
      <c r="CN2862" s="3"/>
      <c r="CO2862" s="3"/>
      <c r="CP2862" s="3"/>
      <c r="CQ2862" s="3"/>
      <c r="CR2862" s="3"/>
      <c r="CS2862" s="3"/>
      <c r="CT2862" s="3"/>
      <c r="CU2862" s="3"/>
      <c r="CV2862" s="3"/>
      <c r="CW2862" s="3"/>
      <c r="CX2862" s="3"/>
      <c r="CY2862" s="3"/>
      <c r="CZ2862" s="3"/>
      <c r="DA2862" s="3"/>
      <c r="DB2862" s="3"/>
      <c r="DC2862" s="3"/>
      <c r="DD2862" s="3"/>
      <c r="DE2862" s="3"/>
      <c r="DF2862" s="3"/>
      <c r="DG2862" s="3"/>
      <c r="DH2862" s="3"/>
      <c r="DI2862" s="3"/>
      <c r="DJ2862" s="3"/>
      <c r="DK2862" s="3"/>
      <c r="DL2862" s="3"/>
      <c r="DM2862" s="3"/>
      <c r="DN2862" s="3"/>
      <c r="DO2862" s="3"/>
      <c r="DP2862" s="3"/>
      <c r="DQ2862" s="3"/>
      <c r="DR2862" s="3"/>
      <c r="DS2862" s="3"/>
      <c r="DT2862" s="3"/>
      <c r="DU2862" s="3"/>
      <c r="DV2862" s="3"/>
      <c r="DW2862" s="3"/>
      <c r="DX2862" s="3"/>
      <c r="DY2862" s="3"/>
      <c r="DZ2862" s="3"/>
      <c r="EA2862" s="3"/>
      <c r="EB2862" s="3"/>
      <c r="EC2862" s="3"/>
      <c r="ED2862" s="3"/>
      <c r="EE2862" s="3"/>
      <c r="EF2862" s="3"/>
      <c r="EG2862" s="3"/>
      <c r="EH2862" s="3"/>
      <c r="EI2862" s="3"/>
      <c r="EJ2862" s="3"/>
      <c r="EK2862" s="3"/>
      <c r="EL2862" s="3"/>
      <c r="EM2862" s="3"/>
      <c r="EN2862" s="3"/>
    </row>
    <row r="2863" spans="1:144" x14ac:dyDescent="0.2">
      <c r="A2863" s="138"/>
      <c r="B2863" s="3"/>
      <c r="C2863" s="40"/>
      <c r="D2863" s="39"/>
      <c r="E2863" s="45"/>
      <c r="F2863" s="57"/>
      <c r="G2863" s="57"/>
      <c r="H2863" s="3"/>
      <c r="I2863" s="46"/>
      <c r="J2863" s="3"/>
      <c r="K2863" s="40"/>
      <c r="L2863" s="2"/>
      <c r="M2863" s="42"/>
      <c r="N2863" s="4"/>
      <c r="O2863" s="4"/>
      <c r="P2863" s="4"/>
      <c r="Q2863" s="4"/>
      <c r="R2863" s="5"/>
      <c r="S2863" s="3"/>
      <c r="T2863" s="4"/>
      <c r="U2863" s="5"/>
      <c r="V2863" s="5"/>
      <c r="W2863" s="5"/>
      <c r="X2863" s="4"/>
      <c r="Y2863" s="6"/>
      <c r="Z2863" s="4"/>
      <c r="AA2863" s="4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  <c r="CH2863" s="3"/>
      <c r="CI2863" s="3"/>
      <c r="CJ2863" s="3"/>
      <c r="CK2863" s="3"/>
      <c r="CL2863" s="3"/>
      <c r="CM2863" s="3"/>
      <c r="CN2863" s="3"/>
      <c r="CO2863" s="3"/>
      <c r="CP2863" s="3"/>
      <c r="CQ2863" s="3"/>
      <c r="CR2863" s="3"/>
      <c r="CS2863" s="3"/>
      <c r="CT2863" s="3"/>
      <c r="CU2863" s="3"/>
      <c r="CV2863" s="3"/>
      <c r="CW2863" s="3"/>
      <c r="CX2863" s="3"/>
      <c r="CY2863" s="3"/>
      <c r="CZ2863" s="3"/>
      <c r="DA2863" s="3"/>
      <c r="DB2863" s="3"/>
      <c r="DC2863" s="3"/>
      <c r="DD2863" s="3"/>
      <c r="DE2863" s="3"/>
      <c r="DF2863" s="3"/>
      <c r="DG2863" s="3"/>
      <c r="DH2863" s="3"/>
      <c r="DI2863" s="3"/>
      <c r="DJ2863" s="3"/>
      <c r="DK2863" s="3"/>
      <c r="DL2863" s="3"/>
      <c r="DM2863" s="3"/>
      <c r="DN2863" s="3"/>
      <c r="DO2863" s="3"/>
      <c r="DP2863" s="3"/>
      <c r="DQ2863" s="3"/>
      <c r="DR2863" s="3"/>
      <c r="DS2863" s="3"/>
      <c r="DT2863" s="3"/>
      <c r="DU2863" s="3"/>
      <c r="DV2863" s="3"/>
      <c r="DW2863" s="3"/>
      <c r="DX2863" s="3"/>
      <c r="DY2863" s="3"/>
      <c r="DZ2863" s="3"/>
      <c r="EA2863" s="3"/>
      <c r="EB2863" s="3"/>
      <c r="EC2863" s="3"/>
      <c r="ED2863" s="3"/>
      <c r="EE2863" s="3"/>
      <c r="EF2863" s="3"/>
      <c r="EG2863" s="3"/>
      <c r="EH2863" s="3"/>
      <c r="EI2863" s="3"/>
      <c r="EJ2863" s="3"/>
      <c r="EK2863" s="3"/>
      <c r="EL2863" s="3"/>
      <c r="EM2863" s="3"/>
      <c r="EN2863" s="3"/>
    </row>
    <row r="2864" spans="1:144" x14ac:dyDescent="0.2">
      <c r="A2864" s="138"/>
      <c r="B2864" s="3"/>
      <c r="C2864" s="40"/>
      <c r="D2864" s="39"/>
      <c r="E2864" s="45"/>
      <c r="F2864" s="57"/>
      <c r="G2864" s="57"/>
      <c r="H2864" s="3"/>
      <c r="I2864" s="46"/>
      <c r="J2864" s="3"/>
      <c r="K2864" s="40"/>
      <c r="L2864" s="2"/>
      <c r="M2864" s="42"/>
      <c r="N2864" s="4"/>
      <c r="O2864" s="4"/>
      <c r="P2864" s="4"/>
      <c r="Q2864" s="4"/>
      <c r="R2864" s="5"/>
      <c r="S2864" s="3"/>
      <c r="T2864" s="4"/>
      <c r="U2864" s="5"/>
      <c r="V2864" s="5"/>
      <c r="W2864" s="5"/>
      <c r="X2864" s="4"/>
      <c r="Y2864" s="6"/>
      <c r="Z2864" s="4"/>
      <c r="AA2864" s="4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  <c r="BY2864" s="3"/>
      <c r="BZ2864" s="3"/>
      <c r="CA2864" s="3"/>
      <c r="CB2864" s="3"/>
      <c r="CC2864" s="3"/>
      <c r="CD2864" s="3"/>
      <c r="CE2864" s="3"/>
      <c r="CF2864" s="3"/>
      <c r="CG2864" s="3"/>
      <c r="CH2864" s="3"/>
      <c r="CI2864" s="3"/>
      <c r="CJ2864" s="3"/>
      <c r="CK2864" s="3"/>
      <c r="CL2864" s="3"/>
      <c r="CM2864" s="3"/>
      <c r="CN2864" s="3"/>
      <c r="CO2864" s="3"/>
      <c r="CP2864" s="3"/>
      <c r="CQ2864" s="3"/>
      <c r="CR2864" s="3"/>
      <c r="CS2864" s="3"/>
      <c r="CT2864" s="3"/>
      <c r="CU2864" s="3"/>
      <c r="CV2864" s="3"/>
      <c r="CW2864" s="3"/>
      <c r="CX2864" s="3"/>
      <c r="CY2864" s="3"/>
      <c r="CZ2864" s="3"/>
      <c r="DA2864" s="3"/>
      <c r="DB2864" s="3"/>
      <c r="DC2864" s="3"/>
      <c r="DD2864" s="3"/>
      <c r="DE2864" s="3"/>
      <c r="DF2864" s="3"/>
      <c r="DG2864" s="3"/>
      <c r="DH2864" s="3"/>
      <c r="DI2864" s="3"/>
      <c r="DJ2864" s="3"/>
      <c r="DK2864" s="3"/>
      <c r="DL2864" s="3"/>
      <c r="DM2864" s="3"/>
      <c r="DN2864" s="3"/>
      <c r="DO2864" s="3"/>
      <c r="DP2864" s="3"/>
      <c r="DQ2864" s="3"/>
      <c r="DR2864" s="3"/>
      <c r="DS2864" s="3"/>
      <c r="DT2864" s="3"/>
      <c r="DU2864" s="3"/>
      <c r="DV2864" s="3"/>
      <c r="DW2864" s="3"/>
      <c r="DX2864" s="3"/>
      <c r="DY2864" s="3"/>
      <c r="DZ2864" s="3"/>
      <c r="EA2864" s="3"/>
      <c r="EB2864" s="3"/>
      <c r="EC2864" s="3"/>
      <c r="ED2864" s="3"/>
      <c r="EE2864" s="3"/>
      <c r="EF2864" s="3"/>
      <c r="EG2864" s="3"/>
      <c r="EH2864" s="3"/>
      <c r="EI2864" s="3"/>
      <c r="EJ2864" s="3"/>
      <c r="EK2864" s="3"/>
      <c r="EL2864" s="3"/>
      <c r="EM2864" s="3"/>
      <c r="EN2864" s="3"/>
    </row>
    <row r="2865" spans="1:144" x14ac:dyDescent="0.2">
      <c r="A2865" s="138"/>
      <c r="B2865" s="3"/>
      <c r="C2865" s="40"/>
      <c r="D2865" s="39"/>
      <c r="E2865" s="45"/>
      <c r="F2865" s="57"/>
      <c r="G2865" s="57"/>
      <c r="H2865" s="3"/>
      <c r="I2865" s="46"/>
      <c r="J2865" s="3"/>
      <c r="K2865" s="40"/>
      <c r="L2865" s="2"/>
      <c r="M2865" s="42"/>
      <c r="N2865" s="4"/>
      <c r="O2865" s="4"/>
      <c r="P2865" s="4"/>
      <c r="Q2865" s="4"/>
      <c r="R2865" s="5"/>
      <c r="S2865" s="3"/>
      <c r="T2865" s="4"/>
      <c r="U2865" s="5"/>
      <c r="V2865" s="5"/>
      <c r="W2865" s="5"/>
      <c r="X2865" s="4"/>
      <c r="Y2865" s="6"/>
      <c r="Z2865" s="4"/>
      <c r="AA2865" s="4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  <c r="CH2865" s="3"/>
      <c r="CI2865" s="3"/>
      <c r="CJ2865" s="3"/>
      <c r="CK2865" s="3"/>
      <c r="CL2865" s="3"/>
      <c r="CM2865" s="3"/>
      <c r="CN2865" s="3"/>
      <c r="CO2865" s="3"/>
      <c r="CP2865" s="3"/>
      <c r="CQ2865" s="3"/>
      <c r="CR2865" s="3"/>
      <c r="CS2865" s="3"/>
      <c r="CT2865" s="3"/>
      <c r="CU2865" s="3"/>
      <c r="CV2865" s="3"/>
      <c r="CW2865" s="3"/>
      <c r="CX2865" s="3"/>
      <c r="CY2865" s="3"/>
      <c r="CZ2865" s="3"/>
      <c r="DA2865" s="3"/>
      <c r="DB2865" s="3"/>
      <c r="DC2865" s="3"/>
      <c r="DD2865" s="3"/>
      <c r="DE2865" s="3"/>
      <c r="DF2865" s="3"/>
      <c r="DG2865" s="3"/>
      <c r="DH2865" s="3"/>
      <c r="DI2865" s="3"/>
      <c r="DJ2865" s="3"/>
      <c r="DK2865" s="3"/>
      <c r="DL2865" s="3"/>
      <c r="DM2865" s="3"/>
      <c r="DN2865" s="3"/>
      <c r="DO2865" s="3"/>
      <c r="DP2865" s="3"/>
      <c r="DQ2865" s="3"/>
      <c r="DR2865" s="3"/>
      <c r="DS2865" s="3"/>
      <c r="DT2865" s="3"/>
      <c r="DU2865" s="3"/>
      <c r="DV2865" s="3"/>
      <c r="DW2865" s="3"/>
      <c r="DX2865" s="3"/>
      <c r="DY2865" s="3"/>
      <c r="DZ2865" s="3"/>
      <c r="EA2865" s="3"/>
      <c r="EB2865" s="3"/>
      <c r="EC2865" s="3"/>
      <c r="ED2865" s="3"/>
      <c r="EE2865" s="3"/>
      <c r="EF2865" s="3"/>
      <c r="EG2865" s="3"/>
      <c r="EH2865" s="3"/>
      <c r="EI2865" s="3"/>
      <c r="EJ2865" s="3"/>
      <c r="EK2865" s="3"/>
      <c r="EL2865" s="3"/>
      <c r="EM2865" s="3"/>
      <c r="EN2865" s="3"/>
    </row>
    <row r="2866" spans="1:144" x14ac:dyDescent="0.2">
      <c r="A2866" s="138"/>
      <c r="B2866" s="3"/>
      <c r="C2866" s="40"/>
      <c r="D2866" s="39"/>
      <c r="E2866" s="45"/>
      <c r="F2866" s="57"/>
      <c r="G2866" s="57"/>
      <c r="H2866" s="3"/>
      <c r="I2866" s="46"/>
      <c r="J2866" s="3"/>
      <c r="K2866" s="40"/>
      <c r="L2866" s="2"/>
      <c r="M2866" s="42"/>
      <c r="N2866" s="4"/>
      <c r="O2866" s="4"/>
      <c r="P2866" s="4"/>
      <c r="Q2866" s="4"/>
      <c r="R2866" s="5"/>
      <c r="S2866" s="3"/>
      <c r="T2866" s="4"/>
      <c r="U2866" s="5"/>
      <c r="V2866" s="5"/>
      <c r="W2866" s="5"/>
      <c r="X2866" s="4"/>
      <c r="Y2866" s="6"/>
      <c r="Z2866" s="4"/>
      <c r="AA2866" s="4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/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  <c r="BY2866" s="3"/>
      <c r="BZ2866" s="3"/>
      <c r="CA2866" s="3"/>
      <c r="CB2866" s="3"/>
      <c r="CC2866" s="3"/>
      <c r="CD2866" s="3"/>
      <c r="CE2866" s="3"/>
      <c r="CF2866" s="3"/>
      <c r="CG2866" s="3"/>
      <c r="CH2866" s="3"/>
      <c r="CI2866" s="3"/>
      <c r="CJ2866" s="3"/>
      <c r="CK2866" s="3"/>
      <c r="CL2866" s="3"/>
      <c r="CM2866" s="3"/>
      <c r="CN2866" s="3"/>
      <c r="CO2866" s="3"/>
      <c r="CP2866" s="3"/>
      <c r="CQ2866" s="3"/>
      <c r="CR2866" s="3"/>
      <c r="CS2866" s="3"/>
      <c r="CT2866" s="3"/>
      <c r="CU2866" s="3"/>
      <c r="CV2866" s="3"/>
      <c r="CW2866" s="3"/>
      <c r="CX2866" s="3"/>
      <c r="CY2866" s="3"/>
      <c r="CZ2866" s="3"/>
      <c r="DA2866" s="3"/>
      <c r="DB2866" s="3"/>
      <c r="DC2866" s="3"/>
      <c r="DD2866" s="3"/>
      <c r="DE2866" s="3"/>
      <c r="DF2866" s="3"/>
      <c r="DG2866" s="3"/>
      <c r="DH2866" s="3"/>
      <c r="DI2866" s="3"/>
      <c r="DJ2866" s="3"/>
      <c r="DK2866" s="3"/>
      <c r="DL2866" s="3"/>
      <c r="DM2866" s="3"/>
      <c r="DN2866" s="3"/>
      <c r="DO2866" s="3"/>
      <c r="DP2866" s="3"/>
      <c r="DQ2866" s="3"/>
      <c r="DR2866" s="3"/>
      <c r="DS2866" s="3"/>
      <c r="DT2866" s="3"/>
      <c r="DU2866" s="3"/>
      <c r="DV2866" s="3"/>
      <c r="DW2866" s="3"/>
      <c r="DX2866" s="3"/>
      <c r="DY2866" s="3"/>
      <c r="DZ2866" s="3"/>
      <c r="EA2866" s="3"/>
      <c r="EB2866" s="3"/>
      <c r="EC2866" s="3"/>
      <c r="ED2866" s="3"/>
      <c r="EE2866" s="3"/>
      <c r="EF2866" s="3"/>
      <c r="EG2866" s="3"/>
      <c r="EH2866" s="3"/>
      <c r="EI2866" s="3"/>
      <c r="EJ2866" s="3"/>
      <c r="EK2866" s="3"/>
      <c r="EL2866" s="3"/>
      <c r="EM2866" s="3"/>
      <c r="EN2866" s="3"/>
    </row>
    <row r="2867" spans="1:144" x14ac:dyDescent="0.2">
      <c r="A2867" s="138"/>
      <c r="B2867" s="3"/>
      <c r="C2867" s="40"/>
      <c r="D2867" s="39"/>
      <c r="E2867" s="45"/>
      <c r="F2867" s="57"/>
      <c r="G2867" s="57"/>
      <c r="H2867" s="3"/>
      <c r="I2867" s="46"/>
      <c r="J2867" s="3"/>
      <c r="K2867" s="40"/>
      <c r="L2867" s="2"/>
      <c r="M2867" s="42"/>
      <c r="N2867" s="4"/>
      <c r="O2867" s="4"/>
      <c r="P2867" s="4"/>
      <c r="Q2867" s="4"/>
      <c r="R2867" s="5"/>
      <c r="S2867" s="3"/>
      <c r="T2867" s="4"/>
      <c r="U2867" s="5"/>
      <c r="V2867" s="5"/>
      <c r="W2867" s="5"/>
      <c r="X2867" s="4"/>
      <c r="Y2867" s="6"/>
      <c r="Z2867" s="4"/>
      <c r="AA2867" s="4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/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  <c r="BY2867" s="3"/>
      <c r="BZ2867" s="3"/>
      <c r="CA2867" s="3"/>
      <c r="CB2867" s="3"/>
      <c r="CC2867" s="3"/>
      <c r="CD2867" s="3"/>
      <c r="CE2867" s="3"/>
      <c r="CF2867" s="3"/>
      <c r="CG2867" s="3"/>
      <c r="CH2867" s="3"/>
      <c r="CI2867" s="3"/>
      <c r="CJ2867" s="3"/>
      <c r="CK2867" s="3"/>
      <c r="CL2867" s="3"/>
      <c r="CM2867" s="3"/>
      <c r="CN2867" s="3"/>
      <c r="CO2867" s="3"/>
      <c r="CP2867" s="3"/>
      <c r="CQ2867" s="3"/>
      <c r="CR2867" s="3"/>
      <c r="CS2867" s="3"/>
      <c r="CT2867" s="3"/>
      <c r="CU2867" s="3"/>
      <c r="CV2867" s="3"/>
      <c r="CW2867" s="3"/>
      <c r="CX2867" s="3"/>
      <c r="CY2867" s="3"/>
      <c r="CZ2867" s="3"/>
      <c r="DA2867" s="3"/>
      <c r="DB2867" s="3"/>
      <c r="DC2867" s="3"/>
      <c r="DD2867" s="3"/>
      <c r="DE2867" s="3"/>
      <c r="DF2867" s="3"/>
      <c r="DG2867" s="3"/>
      <c r="DH2867" s="3"/>
      <c r="DI2867" s="3"/>
      <c r="DJ2867" s="3"/>
      <c r="DK2867" s="3"/>
      <c r="DL2867" s="3"/>
      <c r="DM2867" s="3"/>
      <c r="DN2867" s="3"/>
      <c r="DO2867" s="3"/>
      <c r="DP2867" s="3"/>
      <c r="DQ2867" s="3"/>
      <c r="DR2867" s="3"/>
      <c r="DS2867" s="3"/>
      <c r="DT2867" s="3"/>
      <c r="DU2867" s="3"/>
      <c r="DV2867" s="3"/>
      <c r="DW2867" s="3"/>
      <c r="DX2867" s="3"/>
      <c r="DY2867" s="3"/>
      <c r="DZ2867" s="3"/>
      <c r="EA2867" s="3"/>
      <c r="EB2867" s="3"/>
      <c r="EC2867" s="3"/>
      <c r="ED2867" s="3"/>
      <c r="EE2867" s="3"/>
      <c r="EF2867" s="3"/>
      <c r="EG2867" s="3"/>
      <c r="EH2867" s="3"/>
      <c r="EI2867" s="3"/>
      <c r="EJ2867" s="3"/>
      <c r="EK2867" s="3"/>
      <c r="EL2867" s="3"/>
      <c r="EM2867" s="3"/>
      <c r="EN2867" s="3"/>
    </row>
    <row r="2868" spans="1:144" x14ac:dyDescent="0.2">
      <c r="A2868" s="138"/>
      <c r="B2868" s="3"/>
      <c r="C2868" s="40"/>
      <c r="D2868" s="39"/>
      <c r="E2868" s="45"/>
      <c r="F2868" s="57"/>
      <c r="G2868" s="57"/>
      <c r="H2868" s="3"/>
      <c r="I2868" s="46"/>
      <c r="J2868" s="3"/>
      <c r="K2868" s="40"/>
      <c r="L2868" s="2"/>
      <c r="M2868" s="42"/>
      <c r="N2868" s="4"/>
      <c r="O2868" s="4"/>
      <c r="P2868" s="4"/>
      <c r="Q2868" s="4"/>
      <c r="R2868" s="5"/>
      <c r="S2868" s="3"/>
      <c r="T2868" s="4"/>
      <c r="U2868" s="5"/>
      <c r="V2868" s="5"/>
      <c r="W2868" s="5"/>
      <c r="X2868" s="4"/>
      <c r="Y2868" s="6"/>
      <c r="Z2868" s="4"/>
      <c r="AA2868" s="4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3"/>
      <c r="BI2868" s="3"/>
      <c r="BJ2868" s="3"/>
      <c r="BK2868" s="3"/>
      <c r="BL2868" s="3"/>
      <c r="BM2868" s="3"/>
      <c r="BN2868" s="3"/>
      <c r="BO2868" s="3"/>
      <c r="BP2868" s="3"/>
      <c r="BQ2868" s="3"/>
      <c r="BR2868" s="3"/>
      <c r="BS2868" s="3"/>
      <c r="BT2868" s="3"/>
      <c r="BU2868" s="3"/>
      <c r="BV2868" s="3"/>
      <c r="BW2868" s="3"/>
      <c r="BX2868" s="3"/>
      <c r="BY2868" s="3"/>
      <c r="BZ2868" s="3"/>
      <c r="CA2868" s="3"/>
      <c r="CB2868" s="3"/>
      <c r="CC2868" s="3"/>
      <c r="CD2868" s="3"/>
      <c r="CE2868" s="3"/>
      <c r="CF2868" s="3"/>
      <c r="CG2868" s="3"/>
      <c r="CH2868" s="3"/>
      <c r="CI2868" s="3"/>
      <c r="CJ2868" s="3"/>
      <c r="CK2868" s="3"/>
      <c r="CL2868" s="3"/>
      <c r="CM2868" s="3"/>
      <c r="CN2868" s="3"/>
      <c r="CO2868" s="3"/>
      <c r="CP2868" s="3"/>
      <c r="CQ2868" s="3"/>
      <c r="CR2868" s="3"/>
      <c r="CS2868" s="3"/>
      <c r="CT2868" s="3"/>
      <c r="CU2868" s="3"/>
      <c r="CV2868" s="3"/>
      <c r="CW2868" s="3"/>
      <c r="CX2868" s="3"/>
      <c r="CY2868" s="3"/>
      <c r="CZ2868" s="3"/>
      <c r="DA2868" s="3"/>
      <c r="DB2868" s="3"/>
      <c r="DC2868" s="3"/>
      <c r="DD2868" s="3"/>
      <c r="DE2868" s="3"/>
      <c r="DF2868" s="3"/>
      <c r="DG2868" s="3"/>
      <c r="DH2868" s="3"/>
      <c r="DI2868" s="3"/>
      <c r="DJ2868" s="3"/>
      <c r="DK2868" s="3"/>
      <c r="DL2868" s="3"/>
      <c r="DM2868" s="3"/>
      <c r="DN2868" s="3"/>
      <c r="DO2868" s="3"/>
      <c r="DP2868" s="3"/>
      <c r="DQ2868" s="3"/>
      <c r="DR2868" s="3"/>
      <c r="DS2868" s="3"/>
      <c r="DT2868" s="3"/>
      <c r="DU2868" s="3"/>
      <c r="DV2868" s="3"/>
      <c r="DW2868" s="3"/>
      <c r="DX2868" s="3"/>
      <c r="DY2868" s="3"/>
      <c r="DZ2868" s="3"/>
      <c r="EA2868" s="3"/>
      <c r="EB2868" s="3"/>
      <c r="EC2868" s="3"/>
      <c r="ED2868" s="3"/>
      <c r="EE2868" s="3"/>
      <c r="EF2868" s="3"/>
      <c r="EG2868" s="3"/>
      <c r="EH2868" s="3"/>
      <c r="EI2868" s="3"/>
      <c r="EJ2868" s="3"/>
      <c r="EK2868" s="3"/>
      <c r="EL2868" s="3"/>
      <c r="EM2868" s="3"/>
      <c r="EN2868" s="3"/>
    </row>
    <row r="2869" spans="1:144" x14ac:dyDescent="0.2">
      <c r="A2869" s="138"/>
      <c r="B2869" s="3"/>
      <c r="C2869" s="40"/>
      <c r="D2869" s="39"/>
      <c r="E2869" s="45"/>
      <c r="F2869" s="57"/>
      <c r="G2869" s="57"/>
      <c r="H2869" s="3"/>
      <c r="I2869" s="46"/>
      <c r="J2869" s="3"/>
      <c r="K2869" s="40"/>
      <c r="L2869" s="2"/>
      <c r="M2869" s="42"/>
      <c r="N2869" s="4"/>
      <c r="O2869" s="4"/>
      <c r="P2869" s="4"/>
      <c r="Q2869" s="4"/>
      <c r="R2869" s="5"/>
      <c r="S2869" s="3"/>
      <c r="T2869" s="4"/>
      <c r="U2869" s="5"/>
      <c r="V2869" s="5"/>
      <c r="W2869" s="5"/>
      <c r="X2869" s="4"/>
      <c r="Y2869" s="6"/>
      <c r="Z2869" s="4"/>
      <c r="AA2869" s="4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/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  <c r="BY2869" s="3"/>
      <c r="BZ2869" s="3"/>
      <c r="CA2869" s="3"/>
      <c r="CB2869" s="3"/>
      <c r="CC2869" s="3"/>
      <c r="CD2869" s="3"/>
      <c r="CE2869" s="3"/>
      <c r="CF2869" s="3"/>
      <c r="CG2869" s="3"/>
      <c r="CH2869" s="3"/>
      <c r="CI2869" s="3"/>
      <c r="CJ2869" s="3"/>
      <c r="CK2869" s="3"/>
      <c r="CL2869" s="3"/>
      <c r="CM2869" s="3"/>
      <c r="CN2869" s="3"/>
      <c r="CO2869" s="3"/>
      <c r="CP2869" s="3"/>
      <c r="CQ2869" s="3"/>
      <c r="CR2869" s="3"/>
      <c r="CS2869" s="3"/>
      <c r="CT2869" s="3"/>
      <c r="CU2869" s="3"/>
      <c r="CV2869" s="3"/>
      <c r="CW2869" s="3"/>
      <c r="CX2869" s="3"/>
      <c r="CY2869" s="3"/>
      <c r="CZ2869" s="3"/>
      <c r="DA2869" s="3"/>
      <c r="DB2869" s="3"/>
      <c r="DC2869" s="3"/>
      <c r="DD2869" s="3"/>
      <c r="DE2869" s="3"/>
      <c r="DF2869" s="3"/>
      <c r="DG2869" s="3"/>
      <c r="DH2869" s="3"/>
      <c r="DI2869" s="3"/>
      <c r="DJ2869" s="3"/>
      <c r="DK2869" s="3"/>
      <c r="DL2869" s="3"/>
      <c r="DM2869" s="3"/>
      <c r="DN2869" s="3"/>
      <c r="DO2869" s="3"/>
      <c r="DP2869" s="3"/>
      <c r="DQ2869" s="3"/>
      <c r="DR2869" s="3"/>
      <c r="DS2869" s="3"/>
      <c r="DT2869" s="3"/>
      <c r="DU2869" s="3"/>
      <c r="DV2869" s="3"/>
      <c r="DW2869" s="3"/>
      <c r="DX2869" s="3"/>
      <c r="DY2869" s="3"/>
      <c r="DZ2869" s="3"/>
      <c r="EA2869" s="3"/>
      <c r="EB2869" s="3"/>
      <c r="EC2869" s="3"/>
      <c r="ED2869" s="3"/>
      <c r="EE2869" s="3"/>
      <c r="EF2869" s="3"/>
      <c r="EG2869" s="3"/>
      <c r="EH2869" s="3"/>
      <c r="EI2869" s="3"/>
      <c r="EJ2869" s="3"/>
      <c r="EK2869" s="3"/>
      <c r="EL2869" s="3"/>
      <c r="EM2869" s="3"/>
      <c r="EN2869" s="3"/>
    </row>
    <row r="2870" spans="1:144" x14ac:dyDescent="0.2">
      <c r="A2870" s="138"/>
      <c r="B2870" s="3"/>
      <c r="C2870" s="40"/>
      <c r="D2870" s="39"/>
      <c r="E2870" s="45"/>
      <c r="F2870" s="57"/>
      <c r="G2870" s="57"/>
      <c r="H2870" s="3"/>
      <c r="I2870" s="46"/>
      <c r="J2870" s="3"/>
      <c r="K2870" s="40"/>
      <c r="L2870" s="2"/>
      <c r="M2870" s="42"/>
      <c r="N2870" s="4"/>
      <c r="O2870" s="4"/>
      <c r="P2870" s="4"/>
      <c r="Q2870" s="4"/>
      <c r="R2870" s="5"/>
      <c r="S2870" s="3"/>
      <c r="T2870" s="4"/>
      <c r="U2870" s="5"/>
      <c r="V2870" s="5"/>
      <c r="W2870" s="5"/>
      <c r="X2870" s="4"/>
      <c r="Y2870" s="6"/>
      <c r="Z2870" s="4"/>
      <c r="AA2870" s="4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  <c r="BY2870" s="3"/>
      <c r="BZ2870" s="3"/>
      <c r="CA2870" s="3"/>
      <c r="CB2870" s="3"/>
      <c r="CC2870" s="3"/>
      <c r="CD2870" s="3"/>
      <c r="CE2870" s="3"/>
      <c r="CF2870" s="3"/>
      <c r="CG2870" s="3"/>
      <c r="CH2870" s="3"/>
      <c r="CI2870" s="3"/>
      <c r="CJ2870" s="3"/>
      <c r="CK2870" s="3"/>
      <c r="CL2870" s="3"/>
      <c r="CM2870" s="3"/>
      <c r="CN2870" s="3"/>
      <c r="CO2870" s="3"/>
      <c r="CP2870" s="3"/>
      <c r="CQ2870" s="3"/>
      <c r="CR2870" s="3"/>
      <c r="CS2870" s="3"/>
      <c r="CT2870" s="3"/>
      <c r="CU2870" s="3"/>
      <c r="CV2870" s="3"/>
      <c r="CW2870" s="3"/>
      <c r="CX2870" s="3"/>
      <c r="CY2870" s="3"/>
      <c r="CZ2870" s="3"/>
      <c r="DA2870" s="3"/>
      <c r="DB2870" s="3"/>
      <c r="DC2870" s="3"/>
      <c r="DD2870" s="3"/>
      <c r="DE2870" s="3"/>
      <c r="DF2870" s="3"/>
      <c r="DG2870" s="3"/>
      <c r="DH2870" s="3"/>
      <c r="DI2870" s="3"/>
      <c r="DJ2870" s="3"/>
      <c r="DK2870" s="3"/>
      <c r="DL2870" s="3"/>
      <c r="DM2870" s="3"/>
      <c r="DN2870" s="3"/>
      <c r="DO2870" s="3"/>
      <c r="DP2870" s="3"/>
      <c r="DQ2870" s="3"/>
      <c r="DR2870" s="3"/>
      <c r="DS2870" s="3"/>
      <c r="DT2870" s="3"/>
      <c r="DU2870" s="3"/>
      <c r="DV2870" s="3"/>
      <c r="DW2870" s="3"/>
      <c r="DX2870" s="3"/>
      <c r="DY2870" s="3"/>
      <c r="DZ2870" s="3"/>
      <c r="EA2870" s="3"/>
      <c r="EB2870" s="3"/>
      <c r="EC2870" s="3"/>
      <c r="ED2870" s="3"/>
      <c r="EE2870" s="3"/>
      <c r="EF2870" s="3"/>
      <c r="EG2870" s="3"/>
      <c r="EH2870" s="3"/>
      <c r="EI2870" s="3"/>
      <c r="EJ2870" s="3"/>
      <c r="EK2870" s="3"/>
      <c r="EL2870" s="3"/>
      <c r="EM2870" s="3"/>
      <c r="EN2870" s="3"/>
    </row>
    <row r="2871" spans="1:144" x14ac:dyDescent="0.2">
      <c r="A2871" s="138"/>
      <c r="B2871" s="3"/>
      <c r="C2871" s="40"/>
      <c r="D2871" s="39"/>
      <c r="E2871" s="45"/>
      <c r="F2871" s="57"/>
      <c r="G2871" s="57"/>
      <c r="H2871" s="3"/>
      <c r="I2871" s="46"/>
      <c r="J2871" s="3"/>
      <c r="K2871" s="40"/>
      <c r="L2871" s="2"/>
      <c r="M2871" s="42"/>
      <c r="N2871" s="4"/>
      <c r="O2871" s="4"/>
      <c r="P2871" s="4"/>
      <c r="Q2871" s="4"/>
      <c r="R2871" s="5"/>
      <c r="S2871" s="3"/>
      <c r="T2871" s="4"/>
      <c r="U2871" s="5"/>
      <c r="V2871" s="5"/>
      <c r="W2871" s="5"/>
      <c r="X2871" s="4"/>
      <c r="Y2871" s="6"/>
      <c r="Z2871" s="4"/>
      <c r="AA2871" s="4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  <c r="CH2871" s="3"/>
      <c r="CI2871" s="3"/>
      <c r="CJ2871" s="3"/>
      <c r="CK2871" s="3"/>
      <c r="CL2871" s="3"/>
      <c r="CM2871" s="3"/>
      <c r="CN2871" s="3"/>
      <c r="CO2871" s="3"/>
      <c r="CP2871" s="3"/>
      <c r="CQ2871" s="3"/>
      <c r="CR2871" s="3"/>
      <c r="CS2871" s="3"/>
      <c r="CT2871" s="3"/>
      <c r="CU2871" s="3"/>
      <c r="CV2871" s="3"/>
      <c r="CW2871" s="3"/>
      <c r="CX2871" s="3"/>
      <c r="CY2871" s="3"/>
      <c r="CZ2871" s="3"/>
      <c r="DA2871" s="3"/>
      <c r="DB2871" s="3"/>
      <c r="DC2871" s="3"/>
      <c r="DD2871" s="3"/>
      <c r="DE2871" s="3"/>
      <c r="DF2871" s="3"/>
      <c r="DG2871" s="3"/>
      <c r="DH2871" s="3"/>
      <c r="DI2871" s="3"/>
      <c r="DJ2871" s="3"/>
      <c r="DK2871" s="3"/>
      <c r="DL2871" s="3"/>
      <c r="DM2871" s="3"/>
      <c r="DN2871" s="3"/>
      <c r="DO2871" s="3"/>
      <c r="DP2871" s="3"/>
      <c r="DQ2871" s="3"/>
      <c r="DR2871" s="3"/>
      <c r="DS2871" s="3"/>
      <c r="DT2871" s="3"/>
      <c r="DU2871" s="3"/>
      <c r="DV2871" s="3"/>
      <c r="DW2871" s="3"/>
      <c r="DX2871" s="3"/>
      <c r="DY2871" s="3"/>
      <c r="DZ2871" s="3"/>
      <c r="EA2871" s="3"/>
      <c r="EB2871" s="3"/>
      <c r="EC2871" s="3"/>
      <c r="ED2871" s="3"/>
      <c r="EE2871" s="3"/>
      <c r="EF2871" s="3"/>
      <c r="EG2871" s="3"/>
      <c r="EH2871" s="3"/>
      <c r="EI2871" s="3"/>
      <c r="EJ2871" s="3"/>
      <c r="EK2871" s="3"/>
      <c r="EL2871" s="3"/>
      <c r="EM2871" s="3"/>
      <c r="EN2871" s="3"/>
    </row>
    <row r="2872" spans="1:144" x14ac:dyDescent="0.2">
      <c r="A2872" s="138"/>
      <c r="B2872" s="3"/>
      <c r="C2872" s="40"/>
      <c r="D2872" s="39"/>
      <c r="E2872" s="45"/>
      <c r="F2872" s="57"/>
      <c r="G2872" s="57"/>
      <c r="H2872" s="3"/>
      <c r="I2872" s="46"/>
      <c r="J2872" s="3"/>
      <c r="K2872" s="40"/>
      <c r="L2872" s="2"/>
      <c r="M2872" s="42"/>
      <c r="N2872" s="4"/>
      <c r="O2872" s="4"/>
      <c r="P2872" s="4"/>
      <c r="Q2872" s="4"/>
      <c r="R2872" s="5"/>
      <c r="S2872" s="3"/>
      <c r="T2872" s="4"/>
      <c r="U2872" s="5"/>
      <c r="V2872" s="5"/>
      <c r="W2872" s="5"/>
      <c r="X2872" s="4"/>
      <c r="Y2872" s="6"/>
      <c r="Z2872" s="4"/>
      <c r="AA2872" s="4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3"/>
      <c r="BH2872" s="3"/>
      <c r="BI2872" s="3"/>
      <c r="BJ2872" s="3"/>
      <c r="BK2872" s="3"/>
      <c r="BL2872" s="3"/>
      <c r="BM2872" s="3"/>
      <c r="BN2872" s="3"/>
      <c r="BO2872" s="3"/>
      <c r="BP2872" s="3"/>
      <c r="BQ2872" s="3"/>
      <c r="BR2872" s="3"/>
      <c r="BS2872" s="3"/>
      <c r="BT2872" s="3"/>
      <c r="BU2872" s="3"/>
      <c r="BV2872" s="3"/>
      <c r="BW2872" s="3"/>
      <c r="BX2872" s="3"/>
      <c r="BY2872" s="3"/>
      <c r="BZ2872" s="3"/>
      <c r="CA2872" s="3"/>
      <c r="CB2872" s="3"/>
      <c r="CC2872" s="3"/>
      <c r="CD2872" s="3"/>
      <c r="CE2872" s="3"/>
      <c r="CF2872" s="3"/>
      <c r="CG2872" s="3"/>
      <c r="CH2872" s="3"/>
      <c r="CI2872" s="3"/>
      <c r="CJ2872" s="3"/>
      <c r="CK2872" s="3"/>
      <c r="CL2872" s="3"/>
      <c r="CM2872" s="3"/>
      <c r="CN2872" s="3"/>
      <c r="CO2872" s="3"/>
      <c r="CP2872" s="3"/>
      <c r="CQ2872" s="3"/>
      <c r="CR2872" s="3"/>
      <c r="CS2872" s="3"/>
      <c r="CT2872" s="3"/>
      <c r="CU2872" s="3"/>
      <c r="CV2872" s="3"/>
      <c r="CW2872" s="3"/>
      <c r="CX2872" s="3"/>
      <c r="CY2872" s="3"/>
      <c r="CZ2872" s="3"/>
      <c r="DA2872" s="3"/>
      <c r="DB2872" s="3"/>
      <c r="DC2872" s="3"/>
      <c r="DD2872" s="3"/>
      <c r="DE2872" s="3"/>
      <c r="DF2872" s="3"/>
      <c r="DG2872" s="3"/>
      <c r="DH2872" s="3"/>
      <c r="DI2872" s="3"/>
      <c r="DJ2872" s="3"/>
      <c r="DK2872" s="3"/>
      <c r="DL2872" s="3"/>
      <c r="DM2872" s="3"/>
      <c r="DN2872" s="3"/>
      <c r="DO2872" s="3"/>
      <c r="DP2872" s="3"/>
      <c r="DQ2872" s="3"/>
      <c r="DR2872" s="3"/>
      <c r="DS2872" s="3"/>
      <c r="DT2872" s="3"/>
      <c r="DU2872" s="3"/>
      <c r="DV2872" s="3"/>
      <c r="DW2872" s="3"/>
      <c r="DX2872" s="3"/>
      <c r="DY2872" s="3"/>
      <c r="DZ2872" s="3"/>
      <c r="EA2872" s="3"/>
      <c r="EB2872" s="3"/>
      <c r="EC2872" s="3"/>
      <c r="ED2872" s="3"/>
      <c r="EE2872" s="3"/>
      <c r="EF2872" s="3"/>
      <c r="EG2872" s="3"/>
      <c r="EH2872" s="3"/>
      <c r="EI2872" s="3"/>
      <c r="EJ2872" s="3"/>
      <c r="EK2872" s="3"/>
      <c r="EL2872" s="3"/>
      <c r="EM2872" s="3"/>
      <c r="EN2872" s="3"/>
    </row>
    <row r="2873" spans="1:144" x14ac:dyDescent="0.2">
      <c r="A2873" s="138"/>
      <c r="B2873" s="3"/>
      <c r="C2873" s="40"/>
      <c r="D2873" s="39"/>
      <c r="E2873" s="45"/>
      <c r="F2873" s="57"/>
      <c r="G2873" s="57"/>
      <c r="H2873" s="3"/>
      <c r="I2873" s="46"/>
      <c r="J2873" s="3"/>
      <c r="K2873" s="40"/>
      <c r="L2873" s="2"/>
      <c r="M2873" s="42"/>
      <c r="N2873" s="4"/>
      <c r="O2873" s="4"/>
      <c r="P2873" s="4"/>
      <c r="Q2873" s="4"/>
      <c r="R2873" s="5"/>
      <c r="S2873" s="3"/>
      <c r="T2873" s="4"/>
      <c r="U2873" s="5"/>
      <c r="V2873" s="5"/>
      <c r="W2873" s="5"/>
      <c r="X2873" s="4"/>
      <c r="Y2873" s="6"/>
      <c r="Z2873" s="4"/>
      <c r="AA2873" s="4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/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  <c r="BY2873" s="3"/>
      <c r="BZ2873" s="3"/>
      <c r="CA2873" s="3"/>
      <c r="CB2873" s="3"/>
      <c r="CC2873" s="3"/>
      <c r="CD2873" s="3"/>
      <c r="CE2873" s="3"/>
      <c r="CF2873" s="3"/>
      <c r="CG2873" s="3"/>
      <c r="CH2873" s="3"/>
      <c r="CI2873" s="3"/>
      <c r="CJ2873" s="3"/>
      <c r="CK2873" s="3"/>
      <c r="CL2873" s="3"/>
      <c r="CM2873" s="3"/>
      <c r="CN2873" s="3"/>
      <c r="CO2873" s="3"/>
      <c r="CP2873" s="3"/>
      <c r="CQ2873" s="3"/>
      <c r="CR2873" s="3"/>
      <c r="CS2873" s="3"/>
      <c r="CT2873" s="3"/>
      <c r="CU2873" s="3"/>
      <c r="CV2873" s="3"/>
      <c r="CW2873" s="3"/>
      <c r="CX2873" s="3"/>
      <c r="CY2873" s="3"/>
      <c r="CZ2873" s="3"/>
      <c r="DA2873" s="3"/>
      <c r="DB2873" s="3"/>
      <c r="DC2873" s="3"/>
      <c r="DD2873" s="3"/>
      <c r="DE2873" s="3"/>
      <c r="DF2873" s="3"/>
      <c r="DG2873" s="3"/>
      <c r="DH2873" s="3"/>
      <c r="DI2873" s="3"/>
      <c r="DJ2873" s="3"/>
      <c r="DK2873" s="3"/>
      <c r="DL2873" s="3"/>
      <c r="DM2873" s="3"/>
      <c r="DN2873" s="3"/>
      <c r="DO2873" s="3"/>
      <c r="DP2873" s="3"/>
      <c r="DQ2873" s="3"/>
      <c r="DR2873" s="3"/>
      <c r="DS2873" s="3"/>
      <c r="DT2873" s="3"/>
      <c r="DU2873" s="3"/>
      <c r="DV2873" s="3"/>
      <c r="DW2873" s="3"/>
      <c r="DX2873" s="3"/>
      <c r="DY2873" s="3"/>
      <c r="DZ2873" s="3"/>
      <c r="EA2873" s="3"/>
      <c r="EB2873" s="3"/>
      <c r="EC2873" s="3"/>
      <c r="ED2873" s="3"/>
      <c r="EE2873" s="3"/>
      <c r="EF2873" s="3"/>
      <c r="EG2873" s="3"/>
      <c r="EH2873" s="3"/>
      <c r="EI2873" s="3"/>
      <c r="EJ2873" s="3"/>
      <c r="EK2873" s="3"/>
      <c r="EL2873" s="3"/>
      <c r="EM2873" s="3"/>
      <c r="EN2873" s="3"/>
    </row>
    <row r="2874" spans="1:144" x14ac:dyDescent="0.2">
      <c r="A2874" s="138"/>
      <c r="B2874" s="3"/>
      <c r="C2874" s="40"/>
      <c r="D2874" s="39"/>
      <c r="E2874" s="45"/>
      <c r="F2874" s="57"/>
      <c r="G2874" s="57"/>
      <c r="H2874" s="3"/>
      <c r="I2874" s="46"/>
      <c r="J2874" s="3"/>
      <c r="K2874" s="40"/>
      <c r="L2874" s="2"/>
      <c r="M2874" s="42"/>
      <c r="N2874" s="4"/>
      <c r="O2874" s="4"/>
      <c r="P2874" s="4"/>
      <c r="Q2874" s="4"/>
      <c r="R2874" s="5"/>
      <c r="S2874" s="3"/>
      <c r="T2874" s="4"/>
      <c r="U2874" s="5"/>
      <c r="V2874" s="5"/>
      <c r="W2874" s="5"/>
      <c r="X2874" s="4"/>
      <c r="Y2874" s="6"/>
      <c r="Z2874" s="4"/>
      <c r="AA2874" s="4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  <c r="BY2874" s="3"/>
      <c r="BZ2874" s="3"/>
      <c r="CA2874" s="3"/>
      <c r="CB2874" s="3"/>
      <c r="CC2874" s="3"/>
      <c r="CD2874" s="3"/>
      <c r="CE2874" s="3"/>
      <c r="CF2874" s="3"/>
      <c r="CG2874" s="3"/>
      <c r="CH2874" s="3"/>
      <c r="CI2874" s="3"/>
      <c r="CJ2874" s="3"/>
      <c r="CK2874" s="3"/>
      <c r="CL2874" s="3"/>
      <c r="CM2874" s="3"/>
      <c r="CN2874" s="3"/>
      <c r="CO2874" s="3"/>
      <c r="CP2874" s="3"/>
      <c r="CQ2874" s="3"/>
      <c r="CR2874" s="3"/>
      <c r="CS2874" s="3"/>
      <c r="CT2874" s="3"/>
      <c r="CU2874" s="3"/>
      <c r="CV2874" s="3"/>
      <c r="CW2874" s="3"/>
      <c r="CX2874" s="3"/>
      <c r="CY2874" s="3"/>
      <c r="CZ2874" s="3"/>
      <c r="DA2874" s="3"/>
      <c r="DB2874" s="3"/>
      <c r="DC2874" s="3"/>
      <c r="DD2874" s="3"/>
      <c r="DE2874" s="3"/>
      <c r="DF2874" s="3"/>
      <c r="DG2874" s="3"/>
      <c r="DH2874" s="3"/>
      <c r="DI2874" s="3"/>
      <c r="DJ2874" s="3"/>
      <c r="DK2874" s="3"/>
      <c r="DL2874" s="3"/>
      <c r="DM2874" s="3"/>
      <c r="DN2874" s="3"/>
      <c r="DO2874" s="3"/>
      <c r="DP2874" s="3"/>
      <c r="DQ2874" s="3"/>
      <c r="DR2874" s="3"/>
      <c r="DS2874" s="3"/>
      <c r="DT2874" s="3"/>
      <c r="DU2874" s="3"/>
      <c r="DV2874" s="3"/>
      <c r="DW2874" s="3"/>
      <c r="DX2874" s="3"/>
      <c r="DY2874" s="3"/>
      <c r="DZ2874" s="3"/>
      <c r="EA2874" s="3"/>
      <c r="EB2874" s="3"/>
      <c r="EC2874" s="3"/>
      <c r="ED2874" s="3"/>
      <c r="EE2874" s="3"/>
      <c r="EF2874" s="3"/>
      <c r="EG2874" s="3"/>
      <c r="EH2874" s="3"/>
      <c r="EI2874" s="3"/>
      <c r="EJ2874" s="3"/>
      <c r="EK2874" s="3"/>
      <c r="EL2874" s="3"/>
      <c r="EM2874" s="3"/>
      <c r="EN2874" s="3"/>
    </row>
    <row r="2875" spans="1:144" x14ac:dyDescent="0.2">
      <c r="A2875" s="138"/>
      <c r="B2875" s="3"/>
      <c r="C2875" s="40"/>
      <c r="D2875" s="39"/>
      <c r="E2875" s="45"/>
      <c r="F2875" s="57"/>
      <c r="G2875" s="57"/>
      <c r="H2875" s="3"/>
      <c r="I2875" s="46"/>
      <c r="J2875" s="3"/>
      <c r="K2875" s="40"/>
      <c r="L2875" s="2"/>
      <c r="M2875" s="42"/>
      <c r="N2875" s="4"/>
      <c r="O2875" s="4"/>
      <c r="P2875" s="4"/>
      <c r="Q2875" s="4"/>
      <c r="R2875" s="5"/>
      <c r="S2875" s="3"/>
      <c r="T2875" s="4"/>
      <c r="U2875" s="5"/>
      <c r="V2875" s="5"/>
      <c r="W2875" s="5"/>
      <c r="X2875" s="4"/>
      <c r="Y2875" s="6"/>
      <c r="Z2875" s="4"/>
      <c r="AA2875" s="4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3"/>
      <c r="BI2875" s="3"/>
      <c r="BJ2875" s="3"/>
      <c r="BK2875" s="3"/>
      <c r="BL2875" s="3"/>
      <c r="BM2875" s="3"/>
      <c r="BN2875" s="3"/>
      <c r="BO2875" s="3"/>
      <c r="BP2875" s="3"/>
      <c r="BQ2875" s="3"/>
      <c r="BR2875" s="3"/>
      <c r="BS2875" s="3"/>
      <c r="BT2875" s="3"/>
      <c r="BU2875" s="3"/>
      <c r="BV2875" s="3"/>
      <c r="BW2875" s="3"/>
      <c r="BX2875" s="3"/>
      <c r="BY2875" s="3"/>
      <c r="BZ2875" s="3"/>
      <c r="CA2875" s="3"/>
      <c r="CB2875" s="3"/>
      <c r="CC2875" s="3"/>
      <c r="CD2875" s="3"/>
      <c r="CE2875" s="3"/>
      <c r="CF2875" s="3"/>
      <c r="CG2875" s="3"/>
      <c r="CH2875" s="3"/>
      <c r="CI2875" s="3"/>
      <c r="CJ2875" s="3"/>
      <c r="CK2875" s="3"/>
      <c r="CL2875" s="3"/>
      <c r="CM2875" s="3"/>
      <c r="CN2875" s="3"/>
      <c r="CO2875" s="3"/>
      <c r="CP2875" s="3"/>
      <c r="CQ2875" s="3"/>
      <c r="CR2875" s="3"/>
      <c r="CS2875" s="3"/>
      <c r="CT2875" s="3"/>
      <c r="CU2875" s="3"/>
      <c r="CV2875" s="3"/>
      <c r="CW2875" s="3"/>
      <c r="CX2875" s="3"/>
      <c r="CY2875" s="3"/>
      <c r="CZ2875" s="3"/>
      <c r="DA2875" s="3"/>
      <c r="DB2875" s="3"/>
      <c r="DC2875" s="3"/>
      <c r="DD2875" s="3"/>
      <c r="DE2875" s="3"/>
      <c r="DF2875" s="3"/>
      <c r="DG2875" s="3"/>
      <c r="DH2875" s="3"/>
      <c r="DI2875" s="3"/>
      <c r="DJ2875" s="3"/>
      <c r="DK2875" s="3"/>
      <c r="DL2875" s="3"/>
      <c r="DM2875" s="3"/>
      <c r="DN2875" s="3"/>
      <c r="DO2875" s="3"/>
      <c r="DP2875" s="3"/>
      <c r="DQ2875" s="3"/>
      <c r="DR2875" s="3"/>
      <c r="DS2875" s="3"/>
      <c r="DT2875" s="3"/>
      <c r="DU2875" s="3"/>
      <c r="DV2875" s="3"/>
      <c r="DW2875" s="3"/>
      <c r="DX2875" s="3"/>
      <c r="DY2875" s="3"/>
      <c r="DZ2875" s="3"/>
      <c r="EA2875" s="3"/>
      <c r="EB2875" s="3"/>
      <c r="EC2875" s="3"/>
      <c r="ED2875" s="3"/>
      <c r="EE2875" s="3"/>
      <c r="EF2875" s="3"/>
      <c r="EG2875" s="3"/>
      <c r="EH2875" s="3"/>
      <c r="EI2875" s="3"/>
      <c r="EJ2875" s="3"/>
      <c r="EK2875" s="3"/>
      <c r="EL2875" s="3"/>
      <c r="EM2875" s="3"/>
      <c r="EN2875" s="3"/>
    </row>
    <row r="2876" spans="1:144" x14ac:dyDescent="0.2">
      <c r="A2876" s="138"/>
      <c r="B2876" s="3"/>
      <c r="C2876" s="40"/>
      <c r="D2876" s="39"/>
      <c r="E2876" s="45"/>
      <c r="F2876" s="57"/>
      <c r="G2876" s="57"/>
      <c r="H2876" s="3"/>
      <c r="I2876" s="46"/>
      <c r="J2876" s="3"/>
      <c r="K2876" s="40"/>
      <c r="L2876" s="2"/>
      <c r="M2876" s="42"/>
      <c r="N2876" s="4"/>
      <c r="O2876" s="4"/>
      <c r="P2876" s="4"/>
      <c r="Q2876" s="4"/>
      <c r="R2876" s="5"/>
      <c r="S2876" s="3"/>
      <c r="T2876" s="4"/>
      <c r="U2876" s="5"/>
      <c r="V2876" s="5"/>
      <c r="W2876" s="5"/>
      <c r="X2876" s="4"/>
      <c r="Y2876" s="6"/>
      <c r="Z2876" s="4"/>
      <c r="AA2876" s="4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  <c r="BI2876" s="3"/>
      <c r="BJ2876" s="3"/>
      <c r="BK2876" s="3"/>
      <c r="BL2876" s="3"/>
      <c r="BM2876" s="3"/>
      <c r="BN2876" s="3"/>
      <c r="BO2876" s="3"/>
      <c r="BP2876" s="3"/>
      <c r="BQ2876" s="3"/>
      <c r="BR2876" s="3"/>
      <c r="BS2876" s="3"/>
      <c r="BT2876" s="3"/>
      <c r="BU2876" s="3"/>
      <c r="BV2876" s="3"/>
      <c r="BW2876" s="3"/>
      <c r="BX2876" s="3"/>
      <c r="BY2876" s="3"/>
      <c r="BZ2876" s="3"/>
      <c r="CA2876" s="3"/>
      <c r="CB2876" s="3"/>
      <c r="CC2876" s="3"/>
      <c r="CD2876" s="3"/>
      <c r="CE2876" s="3"/>
      <c r="CF2876" s="3"/>
      <c r="CG2876" s="3"/>
      <c r="CH2876" s="3"/>
      <c r="CI2876" s="3"/>
      <c r="CJ2876" s="3"/>
      <c r="CK2876" s="3"/>
      <c r="CL2876" s="3"/>
      <c r="CM2876" s="3"/>
      <c r="CN2876" s="3"/>
      <c r="CO2876" s="3"/>
      <c r="CP2876" s="3"/>
      <c r="CQ2876" s="3"/>
      <c r="CR2876" s="3"/>
      <c r="CS2876" s="3"/>
      <c r="CT2876" s="3"/>
      <c r="CU2876" s="3"/>
      <c r="CV2876" s="3"/>
      <c r="CW2876" s="3"/>
      <c r="CX2876" s="3"/>
      <c r="CY2876" s="3"/>
      <c r="CZ2876" s="3"/>
      <c r="DA2876" s="3"/>
      <c r="DB2876" s="3"/>
      <c r="DC2876" s="3"/>
      <c r="DD2876" s="3"/>
      <c r="DE2876" s="3"/>
      <c r="DF2876" s="3"/>
      <c r="DG2876" s="3"/>
      <c r="DH2876" s="3"/>
      <c r="DI2876" s="3"/>
      <c r="DJ2876" s="3"/>
      <c r="DK2876" s="3"/>
      <c r="DL2876" s="3"/>
      <c r="DM2876" s="3"/>
      <c r="DN2876" s="3"/>
      <c r="DO2876" s="3"/>
      <c r="DP2876" s="3"/>
      <c r="DQ2876" s="3"/>
      <c r="DR2876" s="3"/>
      <c r="DS2876" s="3"/>
      <c r="DT2876" s="3"/>
      <c r="DU2876" s="3"/>
      <c r="DV2876" s="3"/>
      <c r="DW2876" s="3"/>
      <c r="DX2876" s="3"/>
      <c r="DY2876" s="3"/>
      <c r="DZ2876" s="3"/>
      <c r="EA2876" s="3"/>
      <c r="EB2876" s="3"/>
      <c r="EC2876" s="3"/>
      <c r="ED2876" s="3"/>
      <c r="EE2876" s="3"/>
      <c r="EF2876" s="3"/>
      <c r="EG2876" s="3"/>
      <c r="EH2876" s="3"/>
      <c r="EI2876" s="3"/>
      <c r="EJ2876" s="3"/>
      <c r="EK2876" s="3"/>
      <c r="EL2876" s="3"/>
      <c r="EM2876" s="3"/>
      <c r="EN2876" s="3"/>
    </row>
    <row r="2877" spans="1:144" x14ac:dyDescent="0.2">
      <c r="A2877" s="138"/>
      <c r="B2877" s="3"/>
      <c r="C2877" s="40"/>
      <c r="D2877" s="39"/>
      <c r="E2877" s="45"/>
      <c r="F2877" s="57"/>
      <c r="G2877" s="57"/>
      <c r="H2877" s="3"/>
      <c r="I2877" s="46"/>
      <c r="J2877" s="3"/>
      <c r="K2877" s="40"/>
      <c r="L2877" s="2"/>
      <c r="M2877" s="42"/>
      <c r="N2877" s="4"/>
      <c r="O2877" s="4"/>
      <c r="P2877" s="4"/>
      <c r="Q2877" s="4"/>
      <c r="R2877" s="5"/>
      <c r="S2877" s="3"/>
      <c r="T2877" s="4"/>
      <c r="U2877" s="5"/>
      <c r="V2877" s="5"/>
      <c r="W2877" s="5"/>
      <c r="X2877" s="4"/>
      <c r="Y2877" s="6"/>
      <c r="Z2877" s="4"/>
      <c r="AA2877" s="4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  <c r="CH2877" s="3"/>
      <c r="CI2877" s="3"/>
      <c r="CJ2877" s="3"/>
      <c r="CK2877" s="3"/>
      <c r="CL2877" s="3"/>
      <c r="CM2877" s="3"/>
      <c r="CN2877" s="3"/>
      <c r="CO2877" s="3"/>
      <c r="CP2877" s="3"/>
      <c r="CQ2877" s="3"/>
      <c r="CR2877" s="3"/>
      <c r="CS2877" s="3"/>
      <c r="CT2877" s="3"/>
      <c r="CU2877" s="3"/>
      <c r="CV2877" s="3"/>
      <c r="CW2877" s="3"/>
      <c r="CX2877" s="3"/>
      <c r="CY2877" s="3"/>
      <c r="CZ2877" s="3"/>
      <c r="DA2877" s="3"/>
      <c r="DB2877" s="3"/>
      <c r="DC2877" s="3"/>
      <c r="DD2877" s="3"/>
      <c r="DE2877" s="3"/>
      <c r="DF2877" s="3"/>
      <c r="DG2877" s="3"/>
      <c r="DH2877" s="3"/>
      <c r="DI2877" s="3"/>
      <c r="DJ2877" s="3"/>
      <c r="DK2877" s="3"/>
      <c r="DL2877" s="3"/>
      <c r="DM2877" s="3"/>
      <c r="DN2877" s="3"/>
      <c r="DO2877" s="3"/>
      <c r="DP2877" s="3"/>
      <c r="DQ2877" s="3"/>
      <c r="DR2877" s="3"/>
      <c r="DS2877" s="3"/>
      <c r="DT2877" s="3"/>
      <c r="DU2877" s="3"/>
      <c r="DV2877" s="3"/>
      <c r="DW2877" s="3"/>
      <c r="DX2877" s="3"/>
      <c r="DY2877" s="3"/>
      <c r="DZ2877" s="3"/>
      <c r="EA2877" s="3"/>
      <c r="EB2877" s="3"/>
      <c r="EC2877" s="3"/>
      <c r="ED2877" s="3"/>
      <c r="EE2877" s="3"/>
      <c r="EF2877" s="3"/>
      <c r="EG2877" s="3"/>
      <c r="EH2877" s="3"/>
      <c r="EI2877" s="3"/>
      <c r="EJ2877" s="3"/>
      <c r="EK2877" s="3"/>
      <c r="EL2877" s="3"/>
      <c r="EM2877" s="3"/>
      <c r="EN2877" s="3"/>
    </row>
    <row r="2878" spans="1:144" x14ac:dyDescent="0.2">
      <c r="A2878" s="138"/>
      <c r="B2878" s="3"/>
      <c r="C2878" s="40"/>
      <c r="D2878" s="39"/>
      <c r="E2878" s="45"/>
      <c r="F2878" s="57"/>
      <c r="G2878" s="57"/>
      <c r="H2878" s="3"/>
      <c r="I2878" s="46"/>
      <c r="J2878" s="3"/>
      <c r="K2878" s="40"/>
      <c r="L2878" s="2"/>
      <c r="M2878" s="42"/>
      <c r="N2878" s="4"/>
      <c r="O2878" s="4"/>
      <c r="P2878" s="4"/>
      <c r="Q2878" s="4"/>
      <c r="R2878" s="5"/>
      <c r="S2878" s="3"/>
      <c r="T2878" s="4"/>
      <c r="U2878" s="5"/>
      <c r="V2878" s="5"/>
      <c r="W2878" s="5"/>
      <c r="X2878" s="4"/>
      <c r="Y2878" s="6"/>
      <c r="Z2878" s="4"/>
      <c r="AA2878" s="4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/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  <c r="BY2878" s="3"/>
      <c r="BZ2878" s="3"/>
      <c r="CA2878" s="3"/>
      <c r="CB2878" s="3"/>
      <c r="CC2878" s="3"/>
      <c r="CD2878" s="3"/>
      <c r="CE2878" s="3"/>
      <c r="CF2878" s="3"/>
      <c r="CG2878" s="3"/>
      <c r="CH2878" s="3"/>
      <c r="CI2878" s="3"/>
      <c r="CJ2878" s="3"/>
      <c r="CK2878" s="3"/>
      <c r="CL2878" s="3"/>
      <c r="CM2878" s="3"/>
      <c r="CN2878" s="3"/>
      <c r="CO2878" s="3"/>
      <c r="CP2878" s="3"/>
      <c r="CQ2878" s="3"/>
      <c r="CR2878" s="3"/>
      <c r="CS2878" s="3"/>
      <c r="CT2878" s="3"/>
      <c r="CU2878" s="3"/>
      <c r="CV2878" s="3"/>
      <c r="CW2878" s="3"/>
      <c r="CX2878" s="3"/>
      <c r="CY2878" s="3"/>
      <c r="CZ2878" s="3"/>
      <c r="DA2878" s="3"/>
      <c r="DB2878" s="3"/>
      <c r="DC2878" s="3"/>
      <c r="DD2878" s="3"/>
      <c r="DE2878" s="3"/>
      <c r="DF2878" s="3"/>
      <c r="DG2878" s="3"/>
      <c r="DH2878" s="3"/>
      <c r="DI2878" s="3"/>
      <c r="DJ2878" s="3"/>
      <c r="DK2878" s="3"/>
      <c r="DL2878" s="3"/>
      <c r="DM2878" s="3"/>
      <c r="DN2878" s="3"/>
      <c r="DO2878" s="3"/>
      <c r="DP2878" s="3"/>
      <c r="DQ2878" s="3"/>
      <c r="DR2878" s="3"/>
      <c r="DS2878" s="3"/>
      <c r="DT2878" s="3"/>
      <c r="DU2878" s="3"/>
      <c r="DV2878" s="3"/>
      <c r="DW2878" s="3"/>
      <c r="DX2878" s="3"/>
      <c r="DY2878" s="3"/>
      <c r="DZ2878" s="3"/>
      <c r="EA2878" s="3"/>
      <c r="EB2878" s="3"/>
      <c r="EC2878" s="3"/>
      <c r="ED2878" s="3"/>
      <c r="EE2878" s="3"/>
      <c r="EF2878" s="3"/>
      <c r="EG2878" s="3"/>
      <c r="EH2878" s="3"/>
      <c r="EI2878" s="3"/>
      <c r="EJ2878" s="3"/>
      <c r="EK2878" s="3"/>
      <c r="EL2878" s="3"/>
      <c r="EM2878" s="3"/>
      <c r="EN2878" s="3"/>
    </row>
    <row r="2879" spans="1:144" x14ac:dyDescent="0.2">
      <c r="A2879" s="138"/>
      <c r="B2879" s="3"/>
      <c r="C2879" s="40"/>
      <c r="D2879" s="39"/>
      <c r="E2879" s="45"/>
      <c r="F2879" s="57"/>
      <c r="G2879" s="57"/>
      <c r="H2879" s="3"/>
      <c r="I2879" s="46"/>
      <c r="J2879" s="3"/>
      <c r="K2879" s="40"/>
      <c r="L2879" s="2"/>
      <c r="M2879" s="42"/>
      <c r="N2879" s="4"/>
      <c r="O2879" s="4"/>
      <c r="P2879" s="4"/>
      <c r="Q2879" s="4"/>
      <c r="R2879" s="5"/>
      <c r="S2879" s="3"/>
      <c r="T2879" s="4"/>
      <c r="U2879" s="5"/>
      <c r="V2879" s="5"/>
      <c r="W2879" s="5"/>
      <c r="X2879" s="4"/>
      <c r="Y2879" s="6"/>
      <c r="Z2879" s="4"/>
      <c r="AA2879" s="4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/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  <c r="BY2879" s="3"/>
      <c r="BZ2879" s="3"/>
      <c r="CA2879" s="3"/>
      <c r="CB2879" s="3"/>
      <c r="CC2879" s="3"/>
      <c r="CD2879" s="3"/>
      <c r="CE2879" s="3"/>
      <c r="CF2879" s="3"/>
      <c r="CG2879" s="3"/>
      <c r="CH2879" s="3"/>
      <c r="CI2879" s="3"/>
      <c r="CJ2879" s="3"/>
      <c r="CK2879" s="3"/>
      <c r="CL2879" s="3"/>
      <c r="CM2879" s="3"/>
      <c r="CN2879" s="3"/>
      <c r="CO2879" s="3"/>
      <c r="CP2879" s="3"/>
      <c r="CQ2879" s="3"/>
      <c r="CR2879" s="3"/>
      <c r="CS2879" s="3"/>
      <c r="CT2879" s="3"/>
      <c r="CU2879" s="3"/>
      <c r="CV2879" s="3"/>
      <c r="CW2879" s="3"/>
      <c r="CX2879" s="3"/>
      <c r="CY2879" s="3"/>
      <c r="CZ2879" s="3"/>
      <c r="DA2879" s="3"/>
      <c r="DB2879" s="3"/>
      <c r="DC2879" s="3"/>
      <c r="DD2879" s="3"/>
      <c r="DE2879" s="3"/>
      <c r="DF2879" s="3"/>
      <c r="DG2879" s="3"/>
      <c r="DH2879" s="3"/>
      <c r="DI2879" s="3"/>
      <c r="DJ2879" s="3"/>
      <c r="DK2879" s="3"/>
      <c r="DL2879" s="3"/>
      <c r="DM2879" s="3"/>
      <c r="DN2879" s="3"/>
      <c r="DO2879" s="3"/>
      <c r="DP2879" s="3"/>
      <c r="DQ2879" s="3"/>
      <c r="DR2879" s="3"/>
      <c r="DS2879" s="3"/>
      <c r="DT2879" s="3"/>
      <c r="DU2879" s="3"/>
      <c r="DV2879" s="3"/>
      <c r="DW2879" s="3"/>
      <c r="DX2879" s="3"/>
      <c r="DY2879" s="3"/>
      <c r="DZ2879" s="3"/>
      <c r="EA2879" s="3"/>
      <c r="EB2879" s="3"/>
      <c r="EC2879" s="3"/>
      <c r="ED2879" s="3"/>
      <c r="EE2879" s="3"/>
      <c r="EF2879" s="3"/>
      <c r="EG2879" s="3"/>
      <c r="EH2879" s="3"/>
      <c r="EI2879" s="3"/>
      <c r="EJ2879" s="3"/>
      <c r="EK2879" s="3"/>
      <c r="EL2879" s="3"/>
      <c r="EM2879" s="3"/>
      <c r="EN2879" s="3"/>
    </row>
    <row r="2880" spans="1:144" x14ac:dyDescent="0.2">
      <c r="A2880" s="138"/>
      <c r="B2880" s="3"/>
      <c r="C2880" s="40"/>
      <c r="D2880" s="39"/>
      <c r="E2880" s="45"/>
      <c r="F2880" s="57"/>
      <c r="G2880" s="57"/>
      <c r="H2880" s="3"/>
      <c r="I2880" s="46"/>
      <c r="J2880" s="3"/>
      <c r="K2880" s="40"/>
      <c r="L2880" s="2"/>
      <c r="M2880" s="42"/>
      <c r="N2880" s="4"/>
      <c r="O2880" s="4"/>
      <c r="P2880" s="4"/>
      <c r="Q2880" s="4"/>
      <c r="R2880" s="5"/>
      <c r="S2880" s="3"/>
      <c r="T2880" s="4"/>
      <c r="U2880" s="5"/>
      <c r="V2880" s="5"/>
      <c r="W2880" s="5"/>
      <c r="X2880" s="4"/>
      <c r="Y2880" s="6"/>
      <c r="Z2880" s="4"/>
      <c r="AA2880" s="4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3"/>
      <c r="BI2880" s="3"/>
      <c r="BJ2880" s="3"/>
      <c r="BK2880" s="3"/>
      <c r="BL2880" s="3"/>
      <c r="BM2880" s="3"/>
      <c r="BN2880" s="3"/>
      <c r="BO2880" s="3"/>
      <c r="BP2880" s="3"/>
      <c r="BQ2880" s="3"/>
      <c r="BR2880" s="3"/>
      <c r="BS2880" s="3"/>
      <c r="BT2880" s="3"/>
      <c r="BU2880" s="3"/>
      <c r="BV2880" s="3"/>
      <c r="BW2880" s="3"/>
      <c r="BX2880" s="3"/>
      <c r="BY2880" s="3"/>
      <c r="BZ2880" s="3"/>
      <c r="CA2880" s="3"/>
      <c r="CB2880" s="3"/>
      <c r="CC2880" s="3"/>
      <c r="CD2880" s="3"/>
      <c r="CE2880" s="3"/>
      <c r="CF2880" s="3"/>
      <c r="CG2880" s="3"/>
      <c r="CH2880" s="3"/>
      <c r="CI2880" s="3"/>
      <c r="CJ2880" s="3"/>
      <c r="CK2880" s="3"/>
      <c r="CL2880" s="3"/>
      <c r="CM2880" s="3"/>
      <c r="CN2880" s="3"/>
      <c r="CO2880" s="3"/>
      <c r="CP2880" s="3"/>
      <c r="CQ2880" s="3"/>
      <c r="CR2880" s="3"/>
      <c r="CS2880" s="3"/>
      <c r="CT2880" s="3"/>
      <c r="CU2880" s="3"/>
      <c r="CV2880" s="3"/>
      <c r="CW2880" s="3"/>
      <c r="CX2880" s="3"/>
      <c r="CY2880" s="3"/>
      <c r="CZ2880" s="3"/>
      <c r="DA2880" s="3"/>
      <c r="DB2880" s="3"/>
      <c r="DC2880" s="3"/>
      <c r="DD2880" s="3"/>
      <c r="DE2880" s="3"/>
      <c r="DF2880" s="3"/>
      <c r="DG2880" s="3"/>
      <c r="DH2880" s="3"/>
      <c r="DI2880" s="3"/>
      <c r="DJ2880" s="3"/>
      <c r="DK2880" s="3"/>
      <c r="DL2880" s="3"/>
      <c r="DM2880" s="3"/>
      <c r="DN2880" s="3"/>
      <c r="DO2880" s="3"/>
      <c r="DP2880" s="3"/>
      <c r="DQ2880" s="3"/>
      <c r="DR2880" s="3"/>
      <c r="DS2880" s="3"/>
      <c r="DT2880" s="3"/>
      <c r="DU2880" s="3"/>
      <c r="DV2880" s="3"/>
      <c r="DW2880" s="3"/>
      <c r="DX2880" s="3"/>
      <c r="DY2880" s="3"/>
      <c r="DZ2880" s="3"/>
      <c r="EA2880" s="3"/>
      <c r="EB2880" s="3"/>
      <c r="EC2880" s="3"/>
      <c r="ED2880" s="3"/>
      <c r="EE2880" s="3"/>
      <c r="EF2880" s="3"/>
      <c r="EG2880" s="3"/>
      <c r="EH2880" s="3"/>
      <c r="EI2880" s="3"/>
      <c r="EJ2880" s="3"/>
      <c r="EK2880" s="3"/>
      <c r="EL2880" s="3"/>
      <c r="EM2880" s="3"/>
      <c r="EN2880" s="3"/>
    </row>
    <row r="2881" spans="1:144" x14ac:dyDescent="0.2">
      <c r="A2881" s="138"/>
      <c r="B2881" s="3"/>
      <c r="C2881" s="40"/>
      <c r="D2881" s="39"/>
      <c r="E2881" s="45"/>
      <c r="F2881" s="57"/>
      <c r="G2881" s="57"/>
      <c r="H2881" s="3"/>
      <c r="I2881" s="46"/>
      <c r="J2881" s="3"/>
      <c r="K2881" s="40"/>
      <c r="L2881" s="2"/>
      <c r="M2881" s="42"/>
      <c r="N2881" s="4"/>
      <c r="O2881" s="4"/>
      <c r="P2881" s="4"/>
      <c r="Q2881" s="4"/>
      <c r="R2881" s="5"/>
      <c r="S2881" s="3"/>
      <c r="T2881" s="4"/>
      <c r="U2881" s="5"/>
      <c r="V2881" s="5"/>
      <c r="W2881" s="5"/>
      <c r="X2881" s="4"/>
      <c r="Y2881" s="6"/>
      <c r="Z2881" s="4"/>
      <c r="AA2881" s="4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/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  <c r="BY2881" s="3"/>
      <c r="BZ2881" s="3"/>
      <c r="CA2881" s="3"/>
      <c r="CB2881" s="3"/>
      <c r="CC2881" s="3"/>
      <c r="CD2881" s="3"/>
      <c r="CE2881" s="3"/>
      <c r="CF2881" s="3"/>
      <c r="CG2881" s="3"/>
      <c r="CH2881" s="3"/>
      <c r="CI2881" s="3"/>
      <c r="CJ2881" s="3"/>
      <c r="CK2881" s="3"/>
      <c r="CL2881" s="3"/>
      <c r="CM2881" s="3"/>
      <c r="CN2881" s="3"/>
      <c r="CO2881" s="3"/>
      <c r="CP2881" s="3"/>
      <c r="CQ2881" s="3"/>
      <c r="CR2881" s="3"/>
      <c r="CS2881" s="3"/>
      <c r="CT2881" s="3"/>
      <c r="CU2881" s="3"/>
      <c r="CV2881" s="3"/>
      <c r="CW2881" s="3"/>
      <c r="CX2881" s="3"/>
      <c r="CY2881" s="3"/>
      <c r="CZ2881" s="3"/>
      <c r="DA2881" s="3"/>
      <c r="DB2881" s="3"/>
      <c r="DC2881" s="3"/>
      <c r="DD2881" s="3"/>
      <c r="DE2881" s="3"/>
      <c r="DF2881" s="3"/>
      <c r="DG2881" s="3"/>
      <c r="DH2881" s="3"/>
      <c r="DI2881" s="3"/>
      <c r="DJ2881" s="3"/>
      <c r="DK2881" s="3"/>
      <c r="DL2881" s="3"/>
      <c r="DM2881" s="3"/>
      <c r="DN2881" s="3"/>
      <c r="DO2881" s="3"/>
      <c r="DP2881" s="3"/>
      <c r="DQ2881" s="3"/>
      <c r="DR2881" s="3"/>
      <c r="DS2881" s="3"/>
      <c r="DT2881" s="3"/>
      <c r="DU2881" s="3"/>
      <c r="DV2881" s="3"/>
      <c r="DW2881" s="3"/>
      <c r="DX2881" s="3"/>
      <c r="DY2881" s="3"/>
      <c r="DZ2881" s="3"/>
      <c r="EA2881" s="3"/>
      <c r="EB2881" s="3"/>
      <c r="EC2881" s="3"/>
      <c r="ED2881" s="3"/>
      <c r="EE2881" s="3"/>
      <c r="EF2881" s="3"/>
      <c r="EG2881" s="3"/>
      <c r="EH2881" s="3"/>
      <c r="EI2881" s="3"/>
      <c r="EJ2881" s="3"/>
      <c r="EK2881" s="3"/>
      <c r="EL2881" s="3"/>
      <c r="EM2881" s="3"/>
      <c r="EN2881" s="3"/>
    </row>
    <row r="2882" spans="1:144" x14ac:dyDescent="0.2">
      <c r="A2882" s="138"/>
      <c r="B2882" s="3"/>
      <c r="C2882" s="40"/>
      <c r="D2882" s="39"/>
      <c r="E2882" s="45"/>
      <c r="F2882" s="57"/>
      <c r="G2882" s="57"/>
      <c r="H2882" s="3"/>
      <c r="I2882" s="46"/>
      <c r="J2882" s="3"/>
      <c r="K2882" s="40"/>
      <c r="L2882" s="2"/>
      <c r="M2882" s="42"/>
      <c r="N2882" s="4"/>
      <c r="O2882" s="4"/>
      <c r="P2882" s="4"/>
      <c r="Q2882" s="4"/>
      <c r="R2882" s="5"/>
      <c r="S2882" s="3"/>
      <c r="T2882" s="4"/>
      <c r="U2882" s="5"/>
      <c r="V2882" s="5"/>
      <c r="W2882" s="5"/>
      <c r="X2882" s="4"/>
      <c r="Y2882" s="6"/>
      <c r="Z2882" s="4"/>
      <c r="AA2882" s="4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/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  <c r="BY2882" s="3"/>
      <c r="BZ2882" s="3"/>
      <c r="CA2882" s="3"/>
      <c r="CB2882" s="3"/>
      <c r="CC2882" s="3"/>
      <c r="CD2882" s="3"/>
      <c r="CE2882" s="3"/>
      <c r="CF2882" s="3"/>
      <c r="CG2882" s="3"/>
      <c r="CH2882" s="3"/>
      <c r="CI2882" s="3"/>
      <c r="CJ2882" s="3"/>
      <c r="CK2882" s="3"/>
      <c r="CL2882" s="3"/>
      <c r="CM2882" s="3"/>
      <c r="CN2882" s="3"/>
      <c r="CO2882" s="3"/>
      <c r="CP2882" s="3"/>
      <c r="CQ2882" s="3"/>
      <c r="CR2882" s="3"/>
      <c r="CS2882" s="3"/>
      <c r="CT2882" s="3"/>
      <c r="CU2882" s="3"/>
      <c r="CV2882" s="3"/>
      <c r="CW2882" s="3"/>
      <c r="CX2882" s="3"/>
      <c r="CY2882" s="3"/>
      <c r="CZ2882" s="3"/>
      <c r="DA2882" s="3"/>
      <c r="DB2882" s="3"/>
      <c r="DC2882" s="3"/>
      <c r="DD2882" s="3"/>
      <c r="DE2882" s="3"/>
      <c r="DF2882" s="3"/>
      <c r="DG2882" s="3"/>
      <c r="DH2882" s="3"/>
      <c r="DI2882" s="3"/>
      <c r="DJ2882" s="3"/>
      <c r="DK2882" s="3"/>
      <c r="DL2882" s="3"/>
      <c r="DM2882" s="3"/>
      <c r="DN2882" s="3"/>
      <c r="DO2882" s="3"/>
      <c r="DP2882" s="3"/>
      <c r="DQ2882" s="3"/>
      <c r="DR2882" s="3"/>
      <c r="DS2882" s="3"/>
      <c r="DT2882" s="3"/>
      <c r="DU2882" s="3"/>
      <c r="DV2882" s="3"/>
      <c r="DW2882" s="3"/>
      <c r="DX2882" s="3"/>
      <c r="DY2882" s="3"/>
      <c r="DZ2882" s="3"/>
      <c r="EA2882" s="3"/>
      <c r="EB2882" s="3"/>
      <c r="EC2882" s="3"/>
      <c r="ED2882" s="3"/>
      <c r="EE2882" s="3"/>
      <c r="EF2882" s="3"/>
      <c r="EG2882" s="3"/>
      <c r="EH2882" s="3"/>
      <c r="EI2882" s="3"/>
      <c r="EJ2882" s="3"/>
      <c r="EK2882" s="3"/>
      <c r="EL2882" s="3"/>
      <c r="EM2882" s="3"/>
      <c r="EN2882" s="3"/>
    </row>
    <row r="2883" spans="1:144" x14ac:dyDescent="0.2">
      <c r="A2883" s="138"/>
      <c r="B2883" s="3"/>
      <c r="C2883" s="40"/>
      <c r="D2883" s="39"/>
      <c r="E2883" s="45"/>
      <c r="F2883" s="57"/>
      <c r="G2883" s="57"/>
      <c r="H2883" s="3"/>
      <c r="I2883" s="46"/>
      <c r="J2883" s="3"/>
      <c r="K2883" s="40"/>
      <c r="L2883" s="2"/>
      <c r="M2883" s="42"/>
      <c r="N2883" s="4"/>
      <c r="O2883" s="4"/>
      <c r="P2883" s="4"/>
      <c r="Q2883" s="4"/>
      <c r="R2883" s="5"/>
      <c r="S2883" s="3"/>
      <c r="T2883" s="4"/>
      <c r="U2883" s="5"/>
      <c r="V2883" s="5"/>
      <c r="W2883" s="5"/>
      <c r="X2883" s="4"/>
      <c r="Y2883" s="6"/>
      <c r="Z2883" s="4"/>
      <c r="AA2883" s="4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/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  <c r="BY2883" s="3"/>
      <c r="BZ2883" s="3"/>
      <c r="CA2883" s="3"/>
      <c r="CB2883" s="3"/>
      <c r="CC2883" s="3"/>
      <c r="CD2883" s="3"/>
      <c r="CE2883" s="3"/>
      <c r="CF2883" s="3"/>
      <c r="CG2883" s="3"/>
      <c r="CH2883" s="3"/>
      <c r="CI2883" s="3"/>
      <c r="CJ2883" s="3"/>
      <c r="CK2883" s="3"/>
      <c r="CL2883" s="3"/>
      <c r="CM2883" s="3"/>
      <c r="CN2883" s="3"/>
      <c r="CO2883" s="3"/>
      <c r="CP2883" s="3"/>
      <c r="CQ2883" s="3"/>
      <c r="CR2883" s="3"/>
      <c r="CS2883" s="3"/>
      <c r="CT2883" s="3"/>
      <c r="CU2883" s="3"/>
      <c r="CV2883" s="3"/>
      <c r="CW2883" s="3"/>
      <c r="CX2883" s="3"/>
      <c r="CY2883" s="3"/>
      <c r="CZ2883" s="3"/>
      <c r="DA2883" s="3"/>
      <c r="DB2883" s="3"/>
      <c r="DC2883" s="3"/>
      <c r="DD2883" s="3"/>
      <c r="DE2883" s="3"/>
      <c r="DF2883" s="3"/>
      <c r="DG2883" s="3"/>
      <c r="DH2883" s="3"/>
      <c r="DI2883" s="3"/>
      <c r="DJ2883" s="3"/>
      <c r="DK2883" s="3"/>
      <c r="DL2883" s="3"/>
      <c r="DM2883" s="3"/>
      <c r="DN2883" s="3"/>
      <c r="DO2883" s="3"/>
      <c r="DP2883" s="3"/>
      <c r="DQ2883" s="3"/>
      <c r="DR2883" s="3"/>
      <c r="DS2883" s="3"/>
      <c r="DT2883" s="3"/>
      <c r="DU2883" s="3"/>
      <c r="DV2883" s="3"/>
      <c r="DW2883" s="3"/>
      <c r="DX2883" s="3"/>
      <c r="DY2883" s="3"/>
      <c r="DZ2883" s="3"/>
      <c r="EA2883" s="3"/>
      <c r="EB2883" s="3"/>
      <c r="EC2883" s="3"/>
      <c r="ED2883" s="3"/>
      <c r="EE2883" s="3"/>
      <c r="EF2883" s="3"/>
      <c r="EG2883" s="3"/>
      <c r="EH2883" s="3"/>
      <c r="EI2883" s="3"/>
      <c r="EJ2883" s="3"/>
      <c r="EK2883" s="3"/>
      <c r="EL2883" s="3"/>
      <c r="EM2883" s="3"/>
      <c r="EN2883" s="3"/>
    </row>
    <row r="2884" spans="1:144" x14ac:dyDescent="0.2">
      <c r="A2884" s="138"/>
      <c r="B2884" s="3"/>
      <c r="C2884" s="40"/>
      <c r="D2884" s="39"/>
      <c r="E2884" s="45"/>
      <c r="F2884" s="57"/>
      <c r="G2884" s="57"/>
      <c r="H2884" s="3"/>
      <c r="I2884" s="46"/>
      <c r="J2884" s="3"/>
      <c r="K2884" s="40"/>
      <c r="L2884" s="2"/>
      <c r="M2884" s="42"/>
      <c r="N2884" s="4"/>
      <c r="O2884" s="4"/>
      <c r="P2884" s="4"/>
      <c r="Q2884" s="4"/>
      <c r="R2884" s="5"/>
      <c r="S2884" s="3"/>
      <c r="T2884" s="4"/>
      <c r="U2884" s="5"/>
      <c r="V2884" s="5"/>
      <c r="W2884" s="5"/>
      <c r="X2884" s="4"/>
      <c r="Y2884" s="6"/>
      <c r="Z2884" s="4"/>
      <c r="AA2884" s="4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/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  <c r="BY2884" s="3"/>
      <c r="BZ2884" s="3"/>
      <c r="CA2884" s="3"/>
      <c r="CB2884" s="3"/>
      <c r="CC2884" s="3"/>
      <c r="CD2884" s="3"/>
      <c r="CE2884" s="3"/>
      <c r="CF2884" s="3"/>
      <c r="CG2884" s="3"/>
      <c r="CH2884" s="3"/>
      <c r="CI2884" s="3"/>
      <c r="CJ2884" s="3"/>
      <c r="CK2884" s="3"/>
      <c r="CL2884" s="3"/>
      <c r="CM2884" s="3"/>
      <c r="CN2884" s="3"/>
      <c r="CO2884" s="3"/>
      <c r="CP2884" s="3"/>
      <c r="CQ2884" s="3"/>
      <c r="CR2884" s="3"/>
      <c r="CS2884" s="3"/>
      <c r="CT2884" s="3"/>
      <c r="CU2884" s="3"/>
      <c r="CV2884" s="3"/>
      <c r="CW2884" s="3"/>
      <c r="CX2884" s="3"/>
      <c r="CY2884" s="3"/>
      <c r="CZ2884" s="3"/>
      <c r="DA2884" s="3"/>
      <c r="DB2884" s="3"/>
      <c r="DC2884" s="3"/>
      <c r="DD2884" s="3"/>
      <c r="DE2884" s="3"/>
      <c r="DF2884" s="3"/>
      <c r="DG2884" s="3"/>
      <c r="DH2884" s="3"/>
      <c r="DI2884" s="3"/>
      <c r="DJ2884" s="3"/>
      <c r="DK2884" s="3"/>
      <c r="DL2884" s="3"/>
      <c r="DM2884" s="3"/>
      <c r="DN2884" s="3"/>
      <c r="DO2884" s="3"/>
      <c r="DP2884" s="3"/>
      <c r="DQ2884" s="3"/>
      <c r="DR2884" s="3"/>
      <c r="DS2884" s="3"/>
      <c r="DT2884" s="3"/>
      <c r="DU2884" s="3"/>
      <c r="DV2884" s="3"/>
      <c r="DW2884" s="3"/>
      <c r="DX2884" s="3"/>
      <c r="DY2884" s="3"/>
      <c r="DZ2884" s="3"/>
      <c r="EA2884" s="3"/>
      <c r="EB2884" s="3"/>
      <c r="EC2884" s="3"/>
      <c r="ED2884" s="3"/>
      <c r="EE2884" s="3"/>
      <c r="EF2884" s="3"/>
      <c r="EG2884" s="3"/>
      <c r="EH2884" s="3"/>
      <c r="EI2884" s="3"/>
      <c r="EJ2884" s="3"/>
      <c r="EK2884" s="3"/>
      <c r="EL2884" s="3"/>
      <c r="EM2884" s="3"/>
      <c r="EN2884" s="3"/>
    </row>
    <row r="2885" spans="1:144" x14ac:dyDescent="0.2">
      <c r="A2885" s="138"/>
      <c r="B2885" s="3"/>
      <c r="C2885" s="40"/>
      <c r="D2885" s="39"/>
      <c r="E2885" s="45"/>
      <c r="F2885" s="57"/>
      <c r="G2885" s="57"/>
      <c r="H2885" s="3"/>
      <c r="I2885" s="46"/>
      <c r="J2885" s="3"/>
      <c r="K2885" s="40"/>
      <c r="L2885" s="2"/>
      <c r="M2885" s="42"/>
      <c r="N2885" s="4"/>
      <c r="O2885" s="4"/>
      <c r="P2885" s="4"/>
      <c r="Q2885" s="4"/>
      <c r="R2885" s="5"/>
      <c r="S2885" s="3"/>
      <c r="T2885" s="4"/>
      <c r="U2885" s="5"/>
      <c r="V2885" s="5"/>
      <c r="W2885" s="5"/>
      <c r="X2885" s="4"/>
      <c r="Y2885" s="6"/>
      <c r="Z2885" s="4"/>
      <c r="AA2885" s="4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/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  <c r="BY2885" s="3"/>
      <c r="BZ2885" s="3"/>
      <c r="CA2885" s="3"/>
      <c r="CB2885" s="3"/>
      <c r="CC2885" s="3"/>
      <c r="CD2885" s="3"/>
      <c r="CE2885" s="3"/>
      <c r="CF2885" s="3"/>
      <c r="CG2885" s="3"/>
      <c r="CH2885" s="3"/>
      <c r="CI2885" s="3"/>
      <c r="CJ2885" s="3"/>
      <c r="CK2885" s="3"/>
      <c r="CL2885" s="3"/>
      <c r="CM2885" s="3"/>
      <c r="CN2885" s="3"/>
      <c r="CO2885" s="3"/>
      <c r="CP2885" s="3"/>
      <c r="CQ2885" s="3"/>
      <c r="CR2885" s="3"/>
      <c r="CS2885" s="3"/>
      <c r="CT2885" s="3"/>
      <c r="CU2885" s="3"/>
      <c r="CV2885" s="3"/>
      <c r="CW2885" s="3"/>
      <c r="CX2885" s="3"/>
      <c r="CY2885" s="3"/>
      <c r="CZ2885" s="3"/>
      <c r="DA2885" s="3"/>
      <c r="DB2885" s="3"/>
      <c r="DC2885" s="3"/>
      <c r="DD2885" s="3"/>
      <c r="DE2885" s="3"/>
      <c r="DF2885" s="3"/>
      <c r="DG2885" s="3"/>
      <c r="DH2885" s="3"/>
      <c r="DI2885" s="3"/>
      <c r="DJ2885" s="3"/>
      <c r="DK2885" s="3"/>
      <c r="DL2885" s="3"/>
      <c r="DM2885" s="3"/>
      <c r="DN2885" s="3"/>
      <c r="DO2885" s="3"/>
      <c r="DP2885" s="3"/>
      <c r="DQ2885" s="3"/>
      <c r="DR2885" s="3"/>
      <c r="DS2885" s="3"/>
      <c r="DT2885" s="3"/>
      <c r="DU2885" s="3"/>
      <c r="DV2885" s="3"/>
      <c r="DW2885" s="3"/>
      <c r="DX2885" s="3"/>
      <c r="DY2885" s="3"/>
      <c r="DZ2885" s="3"/>
      <c r="EA2885" s="3"/>
      <c r="EB2885" s="3"/>
      <c r="EC2885" s="3"/>
      <c r="ED2885" s="3"/>
      <c r="EE2885" s="3"/>
      <c r="EF2885" s="3"/>
      <c r="EG2885" s="3"/>
      <c r="EH2885" s="3"/>
      <c r="EI2885" s="3"/>
      <c r="EJ2885" s="3"/>
      <c r="EK2885" s="3"/>
      <c r="EL2885" s="3"/>
      <c r="EM2885" s="3"/>
      <c r="EN2885" s="3"/>
    </row>
    <row r="2886" spans="1:144" x14ac:dyDescent="0.2">
      <c r="A2886" s="138"/>
      <c r="B2886" s="3"/>
      <c r="C2886" s="40"/>
      <c r="D2886" s="39"/>
      <c r="E2886" s="45"/>
      <c r="F2886" s="57"/>
      <c r="G2886" s="57"/>
      <c r="H2886" s="3"/>
      <c r="I2886" s="46"/>
      <c r="J2886" s="3"/>
      <c r="K2886" s="40"/>
      <c r="L2886" s="2"/>
      <c r="M2886" s="42"/>
      <c r="N2886" s="4"/>
      <c r="O2886" s="4"/>
      <c r="P2886" s="4"/>
      <c r="Q2886" s="4"/>
      <c r="R2886" s="5"/>
      <c r="S2886" s="3"/>
      <c r="T2886" s="4"/>
      <c r="U2886" s="5"/>
      <c r="V2886" s="5"/>
      <c r="W2886" s="5"/>
      <c r="X2886" s="4"/>
      <c r="Y2886" s="6"/>
      <c r="Z2886" s="4"/>
      <c r="AA2886" s="4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/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  <c r="BY2886" s="3"/>
      <c r="BZ2886" s="3"/>
      <c r="CA2886" s="3"/>
      <c r="CB2886" s="3"/>
      <c r="CC2886" s="3"/>
      <c r="CD2886" s="3"/>
      <c r="CE2886" s="3"/>
      <c r="CF2886" s="3"/>
      <c r="CG2886" s="3"/>
      <c r="CH2886" s="3"/>
      <c r="CI2886" s="3"/>
      <c r="CJ2886" s="3"/>
      <c r="CK2886" s="3"/>
      <c r="CL2886" s="3"/>
      <c r="CM2886" s="3"/>
      <c r="CN2886" s="3"/>
      <c r="CO2886" s="3"/>
      <c r="CP2886" s="3"/>
      <c r="CQ2886" s="3"/>
      <c r="CR2886" s="3"/>
      <c r="CS2886" s="3"/>
      <c r="CT2886" s="3"/>
      <c r="CU2886" s="3"/>
      <c r="CV2886" s="3"/>
      <c r="CW2886" s="3"/>
      <c r="CX2886" s="3"/>
      <c r="CY2886" s="3"/>
      <c r="CZ2886" s="3"/>
      <c r="DA2886" s="3"/>
      <c r="DB2886" s="3"/>
      <c r="DC2886" s="3"/>
      <c r="DD2886" s="3"/>
      <c r="DE2886" s="3"/>
      <c r="DF2886" s="3"/>
      <c r="DG2886" s="3"/>
      <c r="DH2886" s="3"/>
      <c r="DI2886" s="3"/>
      <c r="DJ2886" s="3"/>
      <c r="DK2886" s="3"/>
      <c r="DL2886" s="3"/>
      <c r="DM2886" s="3"/>
      <c r="DN2886" s="3"/>
      <c r="DO2886" s="3"/>
      <c r="DP2886" s="3"/>
      <c r="DQ2886" s="3"/>
      <c r="DR2886" s="3"/>
      <c r="DS2886" s="3"/>
      <c r="DT2886" s="3"/>
      <c r="DU2886" s="3"/>
      <c r="DV2886" s="3"/>
      <c r="DW2886" s="3"/>
      <c r="DX2886" s="3"/>
      <c r="DY2886" s="3"/>
      <c r="DZ2886" s="3"/>
      <c r="EA2886" s="3"/>
      <c r="EB2886" s="3"/>
      <c r="EC2886" s="3"/>
      <c r="ED2886" s="3"/>
      <c r="EE2886" s="3"/>
      <c r="EF2886" s="3"/>
      <c r="EG2886" s="3"/>
      <c r="EH2886" s="3"/>
      <c r="EI2886" s="3"/>
      <c r="EJ2886" s="3"/>
      <c r="EK2886" s="3"/>
      <c r="EL2886" s="3"/>
      <c r="EM2886" s="3"/>
      <c r="EN2886" s="3"/>
    </row>
    <row r="2887" spans="1:144" x14ac:dyDescent="0.2">
      <c r="A2887" s="138"/>
      <c r="B2887" s="3"/>
      <c r="C2887" s="40"/>
      <c r="D2887" s="39"/>
      <c r="E2887" s="45"/>
      <c r="F2887" s="57"/>
      <c r="G2887" s="57"/>
      <c r="H2887" s="3"/>
      <c r="I2887" s="46"/>
      <c r="J2887" s="3"/>
      <c r="K2887" s="40"/>
      <c r="L2887" s="2"/>
      <c r="M2887" s="42"/>
      <c r="N2887" s="4"/>
      <c r="O2887" s="4"/>
      <c r="P2887" s="4"/>
      <c r="Q2887" s="4"/>
      <c r="R2887" s="5"/>
      <c r="S2887" s="3"/>
      <c r="T2887" s="4"/>
      <c r="U2887" s="5"/>
      <c r="V2887" s="5"/>
      <c r="W2887" s="5"/>
      <c r="X2887" s="4"/>
      <c r="Y2887" s="6"/>
      <c r="Z2887" s="4"/>
      <c r="AA2887" s="4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  <c r="CH2887" s="3"/>
      <c r="CI2887" s="3"/>
      <c r="CJ2887" s="3"/>
      <c r="CK2887" s="3"/>
      <c r="CL2887" s="3"/>
      <c r="CM2887" s="3"/>
      <c r="CN2887" s="3"/>
      <c r="CO2887" s="3"/>
      <c r="CP2887" s="3"/>
      <c r="CQ2887" s="3"/>
      <c r="CR2887" s="3"/>
      <c r="CS2887" s="3"/>
      <c r="CT2887" s="3"/>
      <c r="CU2887" s="3"/>
      <c r="CV2887" s="3"/>
      <c r="CW2887" s="3"/>
      <c r="CX2887" s="3"/>
      <c r="CY2887" s="3"/>
      <c r="CZ2887" s="3"/>
      <c r="DA2887" s="3"/>
      <c r="DB2887" s="3"/>
      <c r="DC2887" s="3"/>
      <c r="DD2887" s="3"/>
      <c r="DE2887" s="3"/>
      <c r="DF2887" s="3"/>
      <c r="DG2887" s="3"/>
      <c r="DH2887" s="3"/>
      <c r="DI2887" s="3"/>
      <c r="DJ2887" s="3"/>
      <c r="DK2887" s="3"/>
      <c r="DL2887" s="3"/>
      <c r="DM2887" s="3"/>
      <c r="DN2887" s="3"/>
      <c r="DO2887" s="3"/>
      <c r="DP2887" s="3"/>
      <c r="DQ2887" s="3"/>
      <c r="DR2887" s="3"/>
      <c r="DS2887" s="3"/>
      <c r="DT2887" s="3"/>
      <c r="DU2887" s="3"/>
      <c r="DV2887" s="3"/>
      <c r="DW2887" s="3"/>
      <c r="DX2887" s="3"/>
      <c r="DY2887" s="3"/>
      <c r="DZ2887" s="3"/>
      <c r="EA2887" s="3"/>
      <c r="EB2887" s="3"/>
      <c r="EC2887" s="3"/>
      <c r="ED2887" s="3"/>
      <c r="EE2887" s="3"/>
      <c r="EF2887" s="3"/>
      <c r="EG2887" s="3"/>
      <c r="EH2887" s="3"/>
      <c r="EI2887" s="3"/>
      <c r="EJ2887" s="3"/>
      <c r="EK2887" s="3"/>
      <c r="EL2887" s="3"/>
      <c r="EM2887" s="3"/>
      <c r="EN2887" s="3"/>
    </row>
    <row r="2888" spans="1:144" x14ac:dyDescent="0.2">
      <c r="A2888" s="138"/>
      <c r="B2888" s="3"/>
      <c r="C2888" s="40"/>
      <c r="D2888" s="39"/>
      <c r="E2888" s="45"/>
      <c r="F2888" s="57"/>
      <c r="G2888" s="57"/>
      <c r="H2888" s="3"/>
      <c r="I2888" s="46"/>
      <c r="J2888" s="3"/>
      <c r="K2888" s="40"/>
      <c r="L2888" s="2"/>
      <c r="M2888" s="42"/>
      <c r="N2888" s="4"/>
      <c r="O2888" s="4"/>
      <c r="P2888" s="4"/>
      <c r="Q2888" s="4"/>
      <c r="R2888" s="5"/>
      <c r="S2888" s="3"/>
      <c r="T2888" s="4"/>
      <c r="U2888" s="5"/>
      <c r="V2888" s="5"/>
      <c r="W2888" s="5"/>
      <c r="X2888" s="4"/>
      <c r="Y2888" s="6"/>
      <c r="Z2888" s="4"/>
      <c r="AA2888" s="4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/>
      <c r="BO2888" s="3"/>
      <c r="BP2888" s="3"/>
      <c r="BQ2888" s="3"/>
      <c r="BR2888" s="3"/>
      <c r="BS2888" s="3"/>
      <c r="BT2888" s="3"/>
      <c r="BU2888" s="3"/>
      <c r="BV2888" s="3"/>
      <c r="BW2888" s="3"/>
      <c r="BX2888" s="3"/>
      <c r="BY2888" s="3"/>
      <c r="BZ2888" s="3"/>
      <c r="CA2888" s="3"/>
      <c r="CB2888" s="3"/>
      <c r="CC2888" s="3"/>
      <c r="CD2888" s="3"/>
      <c r="CE2888" s="3"/>
      <c r="CF2888" s="3"/>
      <c r="CG2888" s="3"/>
      <c r="CH2888" s="3"/>
      <c r="CI2888" s="3"/>
      <c r="CJ2888" s="3"/>
      <c r="CK2888" s="3"/>
      <c r="CL2888" s="3"/>
      <c r="CM2888" s="3"/>
      <c r="CN2888" s="3"/>
      <c r="CO2888" s="3"/>
      <c r="CP2888" s="3"/>
      <c r="CQ2888" s="3"/>
      <c r="CR2888" s="3"/>
      <c r="CS2888" s="3"/>
      <c r="CT2888" s="3"/>
      <c r="CU2888" s="3"/>
      <c r="CV2888" s="3"/>
      <c r="CW2888" s="3"/>
      <c r="CX2888" s="3"/>
      <c r="CY2888" s="3"/>
      <c r="CZ2888" s="3"/>
      <c r="DA2888" s="3"/>
      <c r="DB2888" s="3"/>
      <c r="DC2888" s="3"/>
      <c r="DD2888" s="3"/>
      <c r="DE2888" s="3"/>
      <c r="DF2888" s="3"/>
      <c r="DG2888" s="3"/>
      <c r="DH2888" s="3"/>
      <c r="DI2888" s="3"/>
      <c r="DJ2888" s="3"/>
      <c r="DK2888" s="3"/>
      <c r="DL2888" s="3"/>
      <c r="DM2888" s="3"/>
      <c r="DN2888" s="3"/>
      <c r="DO2888" s="3"/>
      <c r="DP2888" s="3"/>
      <c r="DQ2888" s="3"/>
      <c r="DR2888" s="3"/>
      <c r="DS2888" s="3"/>
      <c r="DT2888" s="3"/>
      <c r="DU2888" s="3"/>
      <c r="DV2888" s="3"/>
      <c r="DW2888" s="3"/>
      <c r="DX2888" s="3"/>
      <c r="DY2888" s="3"/>
      <c r="DZ2888" s="3"/>
      <c r="EA2888" s="3"/>
      <c r="EB2888" s="3"/>
      <c r="EC2888" s="3"/>
      <c r="ED2888" s="3"/>
      <c r="EE2888" s="3"/>
      <c r="EF2888" s="3"/>
      <c r="EG2888" s="3"/>
      <c r="EH2888" s="3"/>
      <c r="EI2888" s="3"/>
      <c r="EJ2888" s="3"/>
      <c r="EK2888" s="3"/>
      <c r="EL2888" s="3"/>
      <c r="EM2888" s="3"/>
      <c r="EN2888" s="3"/>
    </row>
    <row r="2889" spans="1:144" x14ac:dyDescent="0.2">
      <c r="A2889" s="138"/>
      <c r="B2889" s="3"/>
      <c r="C2889" s="40"/>
      <c r="D2889" s="39"/>
      <c r="E2889" s="45"/>
      <c r="F2889" s="57"/>
      <c r="G2889" s="57"/>
      <c r="H2889" s="3"/>
      <c r="I2889" s="46"/>
      <c r="J2889" s="3"/>
      <c r="K2889" s="40"/>
      <c r="L2889" s="2"/>
      <c r="M2889" s="42"/>
      <c r="N2889" s="4"/>
      <c r="O2889" s="4"/>
      <c r="P2889" s="4"/>
      <c r="Q2889" s="4"/>
      <c r="R2889" s="5"/>
      <c r="S2889" s="3"/>
      <c r="T2889" s="4"/>
      <c r="U2889" s="5"/>
      <c r="V2889" s="5"/>
      <c r="W2889" s="5"/>
      <c r="X2889" s="4"/>
      <c r="Y2889" s="6"/>
      <c r="Z2889" s="4"/>
      <c r="AA2889" s="4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/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  <c r="BY2889" s="3"/>
      <c r="BZ2889" s="3"/>
      <c r="CA2889" s="3"/>
      <c r="CB2889" s="3"/>
      <c r="CC2889" s="3"/>
      <c r="CD2889" s="3"/>
      <c r="CE2889" s="3"/>
      <c r="CF2889" s="3"/>
      <c r="CG2889" s="3"/>
      <c r="CH2889" s="3"/>
      <c r="CI2889" s="3"/>
      <c r="CJ2889" s="3"/>
      <c r="CK2889" s="3"/>
      <c r="CL2889" s="3"/>
      <c r="CM2889" s="3"/>
      <c r="CN2889" s="3"/>
      <c r="CO2889" s="3"/>
      <c r="CP2889" s="3"/>
      <c r="CQ2889" s="3"/>
      <c r="CR2889" s="3"/>
      <c r="CS2889" s="3"/>
      <c r="CT2889" s="3"/>
      <c r="CU2889" s="3"/>
      <c r="CV2889" s="3"/>
      <c r="CW2889" s="3"/>
      <c r="CX2889" s="3"/>
      <c r="CY2889" s="3"/>
      <c r="CZ2889" s="3"/>
      <c r="DA2889" s="3"/>
      <c r="DB2889" s="3"/>
      <c r="DC2889" s="3"/>
      <c r="DD2889" s="3"/>
      <c r="DE2889" s="3"/>
      <c r="DF2889" s="3"/>
      <c r="DG2889" s="3"/>
      <c r="DH2889" s="3"/>
      <c r="DI2889" s="3"/>
      <c r="DJ2889" s="3"/>
      <c r="DK2889" s="3"/>
      <c r="DL2889" s="3"/>
      <c r="DM2889" s="3"/>
      <c r="DN2889" s="3"/>
      <c r="DO2889" s="3"/>
      <c r="DP2889" s="3"/>
      <c r="DQ2889" s="3"/>
      <c r="DR2889" s="3"/>
      <c r="DS2889" s="3"/>
      <c r="DT2889" s="3"/>
      <c r="DU2889" s="3"/>
      <c r="DV2889" s="3"/>
      <c r="DW2889" s="3"/>
      <c r="DX2889" s="3"/>
      <c r="DY2889" s="3"/>
      <c r="DZ2889" s="3"/>
      <c r="EA2889" s="3"/>
      <c r="EB2889" s="3"/>
      <c r="EC2889" s="3"/>
      <c r="ED2889" s="3"/>
      <c r="EE2889" s="3"/>
      <c r="EF2889" s="3"/>
      <c r="EG2889" s="3"/>
      <c r="EH2889" s="3"/>
      <c r="EI2889" s="3"/>
      <c r="EJ2889" s="3"/>
      <c r="EK2889" s="3"/>
      <c r="EL2889" s="3"/>
      <c r="EM2889" s="3"/>
      <c r="EN2889" s="3"/>
    </row>
    <row r="2890" spans="1:144" x14ac:dyDescent="0.2">
      <c r="A2890" s="138"/>
      <c r="B2890" s="3"/>
      <c r="C2890" s="40"/>
      <c r="D2890" s="39"/>
      <c r="E2890" s="45"/>
      <c r="F2890" s="57"/>
      <c r="G2890" s="57"/>
      <c r="H2890" s="3"/>
      <c r="I2890" s="46"/>
      <c r="J2890" s="3"/>
      <c r="K2890" s="40"/>
      <c r="L2890" s="2"/>
      <c r="M2890" s="42"/>
      <c r="N2890" s="4"/>
      <c r="O2890" s="4"/>
      <c r="P2890" s="4"/>
      <c r="Q2890" s="4"/>
      <c r="R2890" s="5"/>
      <c r="S2890" s="3"/>
      <c r="T2890" s="4"/>
      <c r="U2890" s="5"/>
      <c r="V2890" s="5"/>
      <c r="W2890" s="5"/>
      <c r="X2890" s="4"/>
      <c r="Y2890" s="6"/>
      <c r="Z2890" s="4"/>
      <c r="AA2890" s="4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3"/>
      <c r="BI2890" s="3"/>
      <c r="BJ2890" s="3"/>
      <c r="BK2890" s="3"/>
      <c r="BL2890" s="3"/>
      <c r="BM2890" s="3"/>
      <c r="BN2890" s="3"/>
      <c r="BO2890" s="3"/>
      <c r="BP2890" s="3"/>
      <c r="BQ2890" s="3"/>
      <c r="BR2890" s="3"/>
      <c r="BS2890" s="3"/>
      <c r="BT2890" s="3"/>
      <c r="BU2890" s="3"/>
      <c r="BV2890" s="3"/>
      <c r="BW2890" s="3"/>
      <c r="BX2890" s="3"/>
      <c r="BY2890" s="3"/>
      <c r="BZ2890" s="3"/>
      <c r="CA2890" s="3"/>
      <c r="CB2890" s="3"/>
      <c r="CC2890" s="3"/>
      <c r="CD2890" s="3"/>
      <c r="CE2890" s="3"/>
      <c r="CF2890" s="3"/>
      <c r="CG2890" s="3"/>
      <c r="CH2890" s="3"/>
      <c r="CI2890" s="3"/>
      <c r="CJ2890" s="3"/>
      <c r="CK2890" s="3"/>
      <c r="CL2890" s="3"/>
      <c r="CM2890" s="3"/>
      <c r="CN2890" s="3"/>
      <c r="CO2890" s="3"/>
      <c r="CP2890" s="3"/>
      <c r="CQ2890" s="3"/>
      <c r="CR2890" s="3"/>
      <c r="CS2890" s="3"/>
      <c r="CT2890" s="3"/>
      <c r="CU2890" s="3"/>
      <c r="CV2890" s="3"/>
      <c r="CW2890" s="3"/>
      <c r="CX2890" s="3"/>
      <c r="CY2890" s="3"/>
      <c r="CZ2890" s="3"/>
      <c r="DA2890" s="3"/>
      <c r="DB2890" s="3"/>
      <c r="DC2890" s="3"/>
      <c r="DD2890" s="3"/>
      <c r="DE2890" s="3"/>
      <c r="DF2890" s="3"/>
      <c r="DG2890" s="3"/>
      <c r="DH2890" s="3"/>
      <c r="DI2890" s="3"/>
      <c r="DJ2890" s="3"/>
      <c r="DK2890" s="3"/>
      <c r="DL2890" s="3"/>
      <c r="DM2890" s="3"/>
      <c r="DN2890" s="3"/>
      <c r="DO2890" s="3"/>
      <c r="DP2890" s="3"/>
      <c r="DQ2890" s="3"/>
      <c r="DR2890" s="3"/>
      <c r="DS2890" s="3"/>
      <c r="DT2890" s="3"/>
      <c r="DU2890" s="3"/>
      <c r="DV2890" s="3"/>
      <c r="DW2890" s="3"/>
      <c r="DX2890" s="3"/>
      <c r="DY2890" s="3"/>
      <c r="DZ2890" s="3"/>
      <c r="EA2890" s="3"/>
      <c r="EB2890" s="3"/>
      <c r="EC2890" s="3"/>
      <c r="ED2890" s="3"/>
      <c r="EE2890" s="3"/>
      <c r="EF2890" s="3"/>
      <c r="EG2890" s="3"/>
      <c r="EH2890" s="3"/>
      <c r="EI2890" s="3"/>
      <c r="EJ2890" s="3"/>
      <c r="EK2890" s="3"/>
      <c r="EL2890" s="3"/>
      <c r="EM2890" s="3"/>
      <c r="EN2890" s="3"/>
    </row>
    <row r="2891" spans="1:144" x14ac:dyDescent="0.2">
      <c r="A2891" s="138"/>
      <c r="B2891" s="3"/>
      <c r="C2891" s="40"/>
      <c r="D2891" s="39"/>
      <c r="E2891" s="45"/>
      <c r="F2891" s="57"/>
      <c r="G2891" s="57"/>
      <c r="H2891" s="3"/>
      <c r="I2891" s="46"/>
      <c r="J2891" s="3"/>
      <c r="K2891" s="40"/>
      <c r="L2891" s="2"/>
      <c r="M2891" s="42"/>
      <c r="N2891" s="4"/>
      <c r="O2891" s="4"/>
      <c r="P2891" s="4"/>
      <c r="Q2891" s="4"/>
      <c r="R2891" s="5"/>
      <c r="S2891" s="3"/>
      <c r="T2891" s="4"/>
      <c r="U2891" s="5"/>
      <c r="V2891" s="5"/>
      <c r="W2891" s="5"/>
      <c r="X2891" s="4"/>
      <c r="Y2891" s="6"/>
      <c r="Z2891" s="4"/>
      <c r="AA2891" s="4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/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  <c r="BY2891" s="3"/>
      <c r="BZ2891" s="3"/>
      <c r="CA2891" s="3"/>
      <c r="CB2891" s="3"/>
      <c r="CC2891" s="3"/>
      <c r="CD2891" s="3"/>
      <c r="CE2891" s="3"/>
      <c r="CF2891" s="3"/>
      <c r="CG2891" s="3"/>
      <c r="CH2891" s="3"/>
      <c r="CI2891" s="3"/>
      <c r="CJ2891" s="3"/>
      <c r="CK2891" s="3"/>
      <c r="CL2891" s="3"/>
      <c r="CM2891" s="3"/>
      <c r="CN2891" s="3"/>
      <c r="CO2891" s="3"/>
      <c r="CP2891" s="3"/>
      <c r="CQ2891" s="3"/>
      <c r="CR2891" s="3"/>
      <c r="CS2891" s="3"/>
      <c r="CT2891" s="3"/>
      <c r="CU2891" s="3"/>
      <c r="CV2891" s="3"/>
      <c r="CW2891" s="3"/>
      <c r="CX2891" s="3"/>
      <c r="CY2891" s="3"/>
      <c r="CZ2891" s="3"/>
      <c r="DA2891" s="3"/>
      <c r="DB2891" s="3"/>
      <c r="DC2891" s="3"/>
      <c r="DD2891" s="3"/>
      <c r="DE2891" s="3"/>
      <c r="DF2891" s="3"/>
      <c r="DG2891" s="3"/>
      <c r="DH2891" s="3"/>
      <c r="DI2891" s="3"/>
      <c r="DJ2891" s="3"/>
      <c r="DK2891" s="3"/>
      <c r="DL2891" s="3"/>
      <c r="DM2891" s="3"/>
      <c r="DN2891" s="3"/>
      <c r="DO2891" s="3"/>
      <c r="DP2891" s="3"/>
      <c r="DQ2891" s="3"/>
      <c r="DR2891" s="3"/>
      <c r="DS2891" s="3"/>
      <c r="DT2891" s="3"/>
      <c r="DU2891" s="3"/>
      <c r="DV2891" s="3"/>
      <c r="DW2891" s="3"/>
      <c r="DX2891" s="3"/>
      <c r="DY2891" s="3"/>
      <c r="DZ2891" s="3"/>
      <c r="EA2891" s="3"/>
      <c r="EB2891" s="3"/>
      <c r="EC2891" s="3"/>
      <c r="ED2891" s="3"/>
      <c r="EE2891" s="3"/>
      <c r="EF2891" s="3"/>
      <c r="EG2891" s="3"/>
      <c r="EH2891" s="3"/>
      <c r="EI2891" s="3"/>
      <c r="EJ2891" s="3"/>
      <c r="EK2891" s="3"/>
      <c r="EL2891" s="3"/>
      <c r="EM2891" s="3"/>
      <c r="EN2891" s="3"/>
    </row>
    <row r="2892" spans="1:144" x14ac:dyDescent="0.2">
      <c r="A2892" s="138"/>
      <c r="B2892" s="3"/>
      <c r="C2892" s="40"/>
      <c r="D2892" s="39"/>
      <c r="E2892" s="45"/>
      <c r="F2892" s="57"/>
      <c r="G2892" s="57"/>
      <c r="H2892" s="3"/>
      <c r="I2892" s="46"/>
      <c r="J2892" s="3"/>
      <c r="K2892" s="40"/>
      <c r="L2892" s="2"/>
      <c r="M2892" s="42"/>
      <c r="N2892" s="4"/>
      <c r="O2892" s="4"/>
      <c r="P2892" s="4"/>
      <c r="Q2892" s="4"/>
      <c r="R2892" s="5"/>
      <c r="S2892" s="3"/>
      <c r="T2892" s="4"/>
      <c r="U2892" s="5"/>
      <c r="V2892" s="5"/>
      <c r="W2892" s="5"/>
      <c r="X2892" s="4"/>
      <c r="Y2892" s="6"/>
      <c r="Z2892" s="4"/>
      <c r="AA2892" s="4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3"/>
      <c r="BI2892" s="3"/>
      <c r="BJ2892" s="3"/>
      <c r="BK2892" s="3"/>
      <c r="BL2892" s="3"/>
      <c r="BM2892" s="3"/>
      <c r="BN2892" s="3"/>
      <c r="BO2892" s="3"/>
      <c r="BP2892" s="3"/>
      <c r="BQ2892" s="3"/>
      <c r="BR2892" s="3"/>
      <c r="BS2892" s="3"/>
      <c r="BT2892" s="3"/>
      <c r="BU2892" s="3"/>
      <c r="BV2892" s="3"/>
      <c r="BW2892" s="3"/>
      <c r="BX2892" s="3"/>
      <c r="BY2892" s="3"/>
      <c r="BZ2892" s="3"/>
      <c r="CA2892" s="3"/>
      <c r="CB2892" s="3"/>
      <c r="CC2892" s="3"/>
      <c r="CD2892" s="3"/>
      <c r="CE2892" s="3"/>
      <c r="CF2892" s="3"/>
      <c r="CG2892" s="3"/>
      <c r="CH2892" s="3"/>
      <c r="CI2892" s="3"/>
      <c r="CJ2892" s="3"/>
      <c r="CK2892" s="3"/>
      <c r="CL2892" s="3"/>
      <c r="CM2892" s="3"/>
      <c r="CN2892" s="3"/>
      <c r="CO2892" s="3"/>
      <c r="CP2892" s="3"/>
      <c r="CQ2892" s="3"/>
      <c r="CR2892" s="3"/>
      <c r="CS2892" s="3"/>
      <c r="CT2892" s="3"/>
      <c r="CU2892" s="3"/>
      <c r="CV2892" s="3"/>
      <c r="CW2892" s="3"/>
      <c r="CX2892" s="3"/>
      <c r="CY2892" s="3"/>
      <c r="CZ2892" s="3"/>
      <c r="DA2892" s="3"/>
      <c r="DB2892" s="3"/>
      <c r="DC2892" s="3"/>
      <c r="DD2892" s="3"/>
      <c r="DE2892" s="3"/>
      <c r="DF2892" s="3"/>
      <c r="DG2892" s="3"/>
      <c r="DH2892" s="3"/>
      <c r="DI2892" s="3"/>
      <c r="DJ2892" s="3"/>
      <c r="DK2892" s="3"/>
      <c r="DL2892" s="3"/>
      <c r="DM2892" s="3"/>
      <c r="DN2892" s="3"/>
      <c r="DO2892" s="3"/>
      <c r="DP2892" s="3"/>
      <c r="DQ2892" s="3"/>
      <c r="DR2892" s="3"/>
      <c r="DS2892" s="3"/>
      <c r="DT2892" s="3"/>
      <c r="DU2892" s="3"/>
      <c r="DV2892" s="3"/>
      <c r="DW2892" s="3"/>
      <c r="DX2892" s="3"/>
      <c r="DY2892" s="3"/>
      <c r="DZ2892" s="3"/>
      <c r="EA2892" s="3"/>
      <c r="EB2892" s="3"/>
      <c r="EC2892" s="3"/>
      <c r="ED2892" s="3"/>
      <c r="EE2892" s="3"/>
      <c r="EF2892" s="3"/>
      <c r="EG2892" s="3"/>
      <c r="EH2892" s="3"/>
      <c r="EI2892" s="3"/>
      <c r="EJ2892" s="3"/>
      <c r="EK2892" s="3"/>
      <c r="EL2892" s="3"/>
      <c r="EM2892" s="3"/>
      <c r="EN2892" s="3"/>
    </row>
    <row r="2893" spans="1:144" x14ac:dyDescent="0.2">
      <c r="A2893" s="138"/>
      <c r="B2893" s="3"/>
      <c r="C2893" s="40"/>
      <c r="D2893" s="39"/>
      <c r="E2893" s="45"/>
      <c r="F2893" s="57"/>
      <c r="G2893" s="57"/>
      <c r="H2893" s="3"/>
      <c r="I2893" s="46"/>
      <c r="J2893" s="3"/>
      <c r="K2893" s="40"/>
      <c r="L2893" s="2"/>
      <c r="M2893" s="42"/>
      <c r="N2893" s="4"/>
      <c r="O2893" s="4"/>
      <c r="P2893" s="4"/>
      <c r="Q2893" s="4"/>
      <c r="R2893" s="5"/>
      <c r="S2893" s="3"/>
      <c r="T2893" s="4"/>
      <c r="U2893" s="5"/>
      <c r="V2893" s="5"/>
      <c r="W2893" s="5"/>
      <c r="X2893" s="4"/>
      <c r="Y2893" s="6"/>
      <c r="Z2893" s="4"/>
      <c r="AA2893" s="4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  <c r="CH2893" s="3"/>
      <c r="CI2893" s="3"/>
      <c r="CJ2893" s="3"/>
      <c r="CK2893" s="3"/>
      <c r="CL2893" s="3"/>
      <c r="CM2893" s="3"/>
      <c r="CN2893" s="3"/>
      <c r="CO2893" s="3"/>
      <c r="CP2893" s="3"/>
      <c r="CQ2893" s="3"/>
      <c r="CR2893" s="3"/>
      <c r="CS2893" s="3"/>
      <c r="CT2893" s="3"/>
      <c r="CU2893" s="3"/>
      <c r="CV2893" s="3"/>
      <c r="CW2893" s="3"/>
      <c r="CX2893" s="3"/>
      <c r="CY2893" s="3"/>
      <c r="CZ2893" s="3"/>
      <c r="DA2893" s="3"/>
      <c r="DB2893" s="3"/>
      <c r="DC2893" s="3"/>
      <c r="DD2893" s="3"/>
      <c r="DE2893" s="3"/>
      <c r="DF2893" s="3"/>
      <c r="DG2893" s="3"/>
      <c r="DH2893" s="3"/>
      <c r="DI2893" s="3"/>
      <c r="DJ2893" s="3"/>
      <c r="DK2893" s="3"/>
      <c r="DL2893" s="3"/>
      <c r="DM2893" s="3"/>
      <c r="DN2893" s="3"/>
      <c r="DO2893" s="3"/>
      <c r="DP2893" s="3"/>
      <c r="DQ2893" s="3"/>
      <c r="DR2893" s="3"/>
      <c r="DS2893" s="3"/>
      <c r="DT2893" s="3"/>
      <c r="DU2893" s="3"/>
      <c r="DV2893" s="3"/>
      <c r="DW2893" s="3"/>
      <c r="DX2893" s="3"/>
      <c r="DY2893" s="3"/>
      <c r="DZ2893" s="3"/>
      <c r="EA2893" s="3"/>
      <c r="EB2893" s="3"/>
      <c r="EC2893" s="3"/>
      <c r="ED2893" s="3"/>
      <c r="EE2893" s="3"/>
      <c r="EF2893" s="3"/>
      <c r="EG2893" s="3"/>
      <c r="EH2893" s="3"/>
      <c r="EI2893" s="3"/>
      <c r="EJ2893" s="3"/>
      <c r="EK2893" s="3"/>
      <c r="EL2893" s="3"/>
      <c r="EM2893" s="3"/>
      <c r="EN2893" s="3"/>
    </row>
    <row r="2894" spans="1:144" x14ac:dyDescent="0.2">
      <c r="A2894" s="138"/>
      <c r="B2894" s="3"/>
      <c r="C2894" s="40"/>
      <c r="D2894" s="39"/>
      <c r="E2894" s="45"/>
      <c r="F2894" s="57"/>
      <c r="G2894" s="57"/>
      <c r="H2894" s="3"/>
      <c r="I2894" s="46"/>
      <c r="J2894" s="3"/>
      <c r="K2894" s="40"/>
      <c r="L2894" s="2"/>
      <c r="M2894" s="42"/>
      <c r="N2894" s="4"/>
      <c r="O2894" s="4"/>
      <c r="P2894" s="4"/>
      <c r="Q2894" s="4"/>
      <c r="R2894" s="5"/>
      <c r="S2894" s="3"/>
      <c r="T2894" s="4"/>
      <c r="U2894" s="5"/>
      <c r="V2894" s="5"/>
      <c r="W2894" s="5"/>
      <c r="X2894" s="4"/>
      <c r="Y2894" s="6"/>
      <c r="Z2894" s="4"/>
      <c r="AA2894" s="4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3"/>
      <c r="BH2894" s="3"/>
      <c r="BI2894" s="3"/>
      <c r="BJ2894" s="3"/>
      <c r="BK2894" s="3"/>
      <c r="BL2894" s="3"/>
      <c r="BM2894" s="3"/>
      <c r="BN2894" s="3"/>
      <c r="BO2894" s="3"/>
      <c r="BP2894" s="3"/>
      <c r="BQ2894" s="3"/>
      <c r="BR2894" s="3"/>
      <c r="BS2894" s="3"/>
      <c r="BT2894" s="3"/>
      <c r="BU2894" s="3"/>
      <c r="BV2894" s="3"/>
      <c r="BW2894" s="3"/>
      <c r="BX2894" s="3"/>
      <c r="BY2894" s="3"/>
      <c r="BZ2894" s="3"/>
      <c r="CA2894" s="3"/>
      <c r="CB2894" s="3"/>
      <c r="CC2894" s="3"/>
      <c r="CD2894" s="3"/>
      <c r="CE2894" s="3"/>
      <c r="CF2894" s="3"/>
      <c r="CG2894" s="3"/>
      <c r="CH2894" s="3"/>
      <c r="CI2894" s="3"/>
      <c r="CJ2894" s="3"/>
      <c r="CK2894" s="3"/>
      <c r="CL2894" s="3"/>
      <c r="CM2894" s="3"/>
      <c r="CN2894" s="3"/>
      <c r="CO2894" s="3"/>
      <c r="CP2894" s="3"/>
      <c r="CQ2894" s="3"/>
      <c r="CR2894" s="3"/>
      <c r="CS2894" s="3"/>
      <c r="CT2894" s="3"/>
      <c r="CU2894" s="3"/>
      <c r="CV2894" s="3"/>
      <c r="CW2894" s="3"/>
      <c r="CX2894" s="3"/>
      <c r="CY2894" s="3"/>
      <c r="CZ2894" s="3"/>
      <c r="DA2894" s="3"/>
      <c r="DB2894" s="3"/>
      <c r="DC2894" s="3"/>
      <c r="DD2894" s="3"/>
      <c r="DE2894" s="3"/>
      <c r="DF2894" s="3"/>
      <c r="DG2894" s="3"/>
      <c r="DH2894" s="3"/>
      <c r="DI2894" s="3"/>
      <c r="DJ2894" s="3"/>
      <c r="DK2894" s="3"/>
      <c r="DL2894" s="3"/>
      <c r="DM2894" s="3"/>
      <c r="DN2894" s="3"/>
      <c r="DO2894" s="3"/>
      <c r="DP2894" s="3"/>
      <c r="DQ2894" s="3"/>
      <c r="DR2894" s="3"/>
      <c r="DS2894" s="3"/>
      <c r="DT2894" s="3"/>
      <c r="DU2894" s="3"/>
      <c r="DV2894" s="3"/>
      <c r="DW2894" s="3"/>
      <c r="DX2894" s="3"/>
      <c r="DY2894" s="3"/>
      <c r="DZ2894" s="3"/>
      <c r="EA2894" s="3"/>
      <c r="EB2894" s="3"/>
      <c r="EC2894" s="3"/>
      <c r="ED2894" s="3"/>
      <c r="EE2894" s="3"/>
      <c r="EF2894" s="3"/>
      <c r="EG2894" s="3"/>
      <c r="EH2894" s="3"/>
      <c r="EI2894" s="3"/>
      <c r="EJ2894" s="3"/>
      <c r="EK2894" s="3"/>
      <c r="EL2894" s="3"/>
      <c r="EM2894" s="3"/>
      <c r="EN2894" s="3"/>
    </row>
    <row r="2895" spans="1:144" x14ac:dyDescent="0.2">
      <c r="A2895" s="138"/>
      <c r="B2895" s="3"/>
      <c r="C2895" s="40"/>
      <c r="D2895" s="39"/>
      <c r="E2895" s="45"/>
      <c r="F2895" s="57"/>
      <c r="G2895" s="57"/>
      <c r="H2895" s="3"/>
      <c r="I2895" s="46"/>
      <c r="J2895" s="3"/>
      <c r="K2895" s="40"/>
      <c r="L2895" s="2"/>
      <c r="M2895" s="42"/>
      <c r="N2895" s="4"/>
      <c r="O2895" s="4"/>
      <c r="P2895" s="4"/>
      <c r="Q2895" s="4"/>
      <c r="R2895" s="5"/>
      <c r="S2895" s="3"/>
      <c r="T2895" s="4"/>
      <c r="U2895" s="5"/>
      <c r="V2895" s="5"/>
      <c r="W2895" s="5"/>
      <c r="X2895" s="4"/>
      <c r="Y2895" s="6"/>
      <c r="Z2895" s="4"/>
      <c r="AA2895" s="4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/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  <c r="BY2895" s="3"/>
      <c r="BZ2895" s="3"/>
      <c r="CA2895" s="3"/>
      <c r="CB2895" s="3"/>
      <c r="CC2895" s="3"/>
      <c r="CD2895" s="3"/>
      <c r="CE2895" s="3"/>
      <c r="CF2895" s="3"/>
      <c r="CG2895" s="3"/>
      <c r="CH2895" s="3"/>
      <c r="CI2895" s="3"/>
      <c r="CJ2895" s="3"/>
      <c r="CK2895" s="3"/>
      <c r="CL2895" s="3"/>
      <c r="CM2895" s="3"/>
      <c r="CN2895" s="3"/>
      <c r="CO2895" s="3"/>
      <c r="CP2895" s="3"/>
      <c r="CQ2895" s="3"/>
      <c r="CR2895" s="3"/>
      <c r="CS2895" s="3"/>
      <c r="CT2895" s="3"/>
      <c r="CU2895" s="3"/>
      <c r="CV2895" s="3"/>
      <c r="CW2895" s="3"/>
      <c r="CX2895" s="3"/>
      <c r="CY2895" s="3"/>
      <c r="CZ2895" s="3"/>
      <c r="DA2895" s="3"/>
      <c r="DB2895" s="3"/>
      <c r="DC2895" s="3"/>
      <c r="DD2895" s="3"/>
      <c r="DE2895" s="3"/>
      <c r="DF2895" s="3"/>
      <c r="DG2895" s="3"/>
      <c r="DH2895" s="3"/>
      <c r="DI2895" s="3"/>
      <c r="DJ2895" s="3"/>
      <c r="DK2895" s="3"/>
      <c r="DL2895" s="3"/>
      <c r="DM2895" s="3"/>
      <c r="DN2895" s="3"/>
      <c r="DO2895" s="3"/>
      <c r="DP2895" s="3"/>
      <c r="DQ2895" s="3"/>
      <c r="DR2895" s="3"/>
      <c r="DS2895" s="3"/>
      <c r="DT2895" s="3"/>
      <c r="DU2895" s="3"/>
      <c r="DV2895" s="3"/>
      <c r="DW2895" s="3"/>
      <c r="DX2895" s="3"/>
      <c r="DY2895" s="3"/>
      <c r="DZ2895" s="3"/>
      <c r="EA2895" s="3"/>
      <c r="EB2895" s="3"/>
      <c r="EC2895" s="3"/>
      <c r="ED2895" s="3"/>
      <c r="EE2895" s="3"/>
      <c r="EF2895" s="3"/>
      <c r="EG2895" s="3"/>
      <c r="EH2895" s="3"/>
      <c r="EI2895" s="3"/>
      <c r="EJ2895" s="3"/>
      <c r="EK2895" s="3"/>
      <c r="EL2895" s="3"/>
      <c r="EM2895" s="3"/>
      <c r="EN2895" s="3"/>
    </row>
    <row r="2896" spans="1:144" x14ac:dyDescent="0.2">
      <c r="A2896" s="138"/>
      <c r="B2896" s="3"/>
      <c r="C2896" s="40"/>
      <c r="D2896" s="39"/>
      <c r="E2896" s="45"/>
      <c r="F2896" s="57"/>
      <c r="G2896" s="57"/>
      <c r="H2896" s="3"/>
      <c r="I2896" s="46"/>
      <c r="J2896" s="3"/>
      <c r="K2896" s="40"/>
      <c r="L2896" s="2"/>
      <c r="M2896" s="42"/>
      <c r="N2896" s="4"/>
      <c r="O2896" s="4"/>
      <c r="P2896" s="4"/>
      <c r="Q2896" s="4"/>
      <c r="R2896" s="5"/>
      <c r="S2896" s="3"/>
      <c r="T2896" s="4"/>
      <c r="U2896" s="5"/>
      <c r="V2896" s="5"/>
      <c r="W2896" s="5"/>
      <c r="X2896" s="4"/>
      <c r="Y2896" s="6"/>
      <c r="Z2896" s="4"/>
      <c r="AA2896" s="4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3"/>
      <c r="BI2896" s="3"/>
      <c r="BJ2896" s="3"/>
      <c r="BK2896" s="3"/>
      <c r="BL2896" s="3"/>
      <c r="BM2896" s="3"/>
      <c r="BN2896" s="3"/>
      <c r="BO2896" s="3"/>
      <c r="BP2896" s="3"/>
      <c r="BQ2896" s="3"/>
      <c r="BR2896" s="3"/>
      <c r="BS2896" s="3"/>
      <c r="BT2896" s="3"/>
      <c r="BU2896" s="3"/>
      <c r="BV2896" s="3"/>
      <c r="BW2896" s="3"/>
      <c r="BX2896" s="3"/>
      <c r="BY2896" s="3"/>
      <c r="BZ2896" s="3"/>
      <c r="CA2896" s="3"/>
      <c r="CB2896" s="3"/>
      <c r="CC2896" s="3"/>
      <c r="CD2896" s="3"/>
      <c r="CE2896" s="3"/>
      <c r="CF2896" s="3"/>
      <c r="CG2896" s="3"/>
      <c r="CH2896" s="3"/>
      <c r="CI2896" s="3"/>
      <c r="CJ2896" s="3"/>
      <c r="CK2896" s="3"/>
      <c r="CL2896" s="3"/>
      <c r="CM2896" s="3"/>
      <c r="CN2896" s="3"/>
      <c r="CO2896" s="3"/>
      <c r="CP2896" s="3"/>
      <c r="CQ2896" s="3"/>
      <c r="CR2896" s="3"/>
      <c r="CS2896" s="3"/>
      <c r="CT2896" s="3"/>
      <c r="CU2896" s="3"/>
      <c r="CV2896" s="3"/>
      <c r="CW2896" s="3"/>
      <c r="CX2896" s="3"/>
      <c r="CY2896" s="3"/>
      <c r="CZ2896" s="3"/>
      <c r="DA2896" s="3"/>
      <c r="DB2896" s="3"/>
      <c r="DC2896" s="3"/>
      <c r="DD2896" s="3"/>
      <c r="DE2896" s="3"/>
      <c r="DF2896" s="3"/>
      <c r="DG2896" s="3"/>
      <c r="DH2896" s="3"/>
      <c r="DI2896" s="3"/>
      <c r="DJ2896" s="3"/>
      <c r="DK2896" s="3"/>
      <c r="DL2896" s="3"/>
      <c r="DM2896" s="3"/>
      <c r="DN2896" s="3"/>
      <c r="DO2896" s="3"/>
      <c r="DP2896" s="3"/>
      <c r="DQ2896" s="3"/>
      <c r="DR2896" s="3"/>
      <c r="DS2896" s="3"/>
      <c r="DT2896" s="3"/>
      <c r="DU2896" s="3"/>
      <c r="DV2896" s="3"/>
      <c r="DW2896" s="3"/>
      <c r="DX2896" s="3"/>
      <c r="DY2896" s="3"/>
      <c r="DZ2896" s="3"/>
      <c r="EA2896" s="3"/>
      <c r="EB2896" s="3"/>
      <c r="EC2896" s="3"/>
      <c r="ED2896" s="3"/>
      <c r="EE2896" s="3"/>
      <c r="EF2896" s="3"/>
      <c r="EG2896" s="3"/>
      <c r="EH2896" s="3"/>
      <c r="EI2896" s="3"/>
      <c r="EJ2896" s="3"/>
      <c r="EK2896" s="3"/>
      <c r="EL2896" s="3"/>
      <c r="EM2896" s="3"/>
      <c r="EN2896" s="3"/>
    </row>
    <row r="2897" spans="1:144" x14ac:dyDescent="0.2">
      <c r="A2897" s="138"/>
      <c r="B2897" s="3"/>
      <c r="C2897" s="40"/>
      <c r="D2897" s="39"/>
      <c r="E2897" s="45"/>
      <c r="F2897" s="57"/>
      <c r="G2897" s="57"/>
      <c r="H2897" s="3"/>
      <c r="I2897" s="46"/>
      <c r="J2897" s="3"/>
      <c r="K2897" s="40"/>
      <c r="L2897" s="2"/>
      <c r="M2897" s="42"/>
      <c r="N2897" s="4"/>
      <c r="O2897" s="4"/>
      <c r="P2897" s="4"/>
      <c r="Q2897" s="4"/>
      <c r="R2897" s="5"/>
      <c r="S2897" s="3"/>
      <c r="T2897" s="4"/>
      <c r="U2897" s="5"/>
      <c r="V2897" s="5"/>
      <c r="W2897" s="5"/>
      <c r="X2897" s="4"/>
      <c r="Y2897" s="6"/>
      <c r="Z2897" s="4"/>
      <c r="AA2897" s="4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/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  <c r="BY2897" s="3"/>
      <c r="BZ2897" s="3"/>
      <c r="CA2897" s="3"/>
      <c r="CB2897" s="3"/>
      <c r="CC2897" s="3"/>
      <c r="CD2897" s="3"/>
      <c r="CE2897" s="3"/>
      <c r="CF2897" s="3"/>
      <c r="CG2897" s="3"/>
      <c r="CH2897" s="3"/>
      <c r="CI2897" s="3"/>
      <c r="CJ2897" s="3"/>
      <c r="CK2897" s="3"/>
      <c r="CL2897" s="3"/>
      <c r="CM2897" s="3"/>
      <c r="CN2897" s="3"/>
      <c r="CO2897" s="3"/>
      <c r="CP2897" s="3"/>
      <c r="CQ2897" s="3"/>
      <c r="CR2897" s="3"/>
      <c r="CS2897" s="3"/>
      <c r="CT2897" s="3"/>
      <c r="CU2897" s="3"/>
      <c r="CV2897" s="3"/>
      <c r="CW2897" s="3"/>
      <c r="CX2897" s="3"/>
      <c r="CY2897" s="3"/>
      <c r="CZ2897" s="3"/>
      <c r="DA2897" s="3"/>
      <c r="DB2897" s="3"/>
      <c r="DC2897" s="3"/>
      <c r="DD2897" s="3"/>
      <c r="DE2897" s="3"/>
      <c r="DF2897" s="3"/>
      <c r="DG2897" s="3"/>
      <c r="DH2897" s="3"/>
      <c r="DI2897" s="3"/>
      <c r="DJ2897" s="3"/>
      <c r="DK2897" s="3"/>
      <c r="DL2897" s="3"/>
      <c r="DM2897" s="3"/>
      <c r="DN2897" s="3"/>
      <c r="DO2897" s="3"/>
      <c r="DP2897" s="3"/>
      <c r="DQ2897" s="3"/>
      <c r="DR2897" s="3"/>
      <c r="DS2897" s="3"/>
      <c r="DT2897" s="3"/>
      <c r="DU2897" s="3"/>
      <c r="DV2897" s="3"/>
      <c r="DW2897" s="3"/>
      <c r="DX2897" s="3"/>
      <c r="DY2897" s="3"/>
      <c r="DZ2897" s="3"/>
      <c r="EA2897" s="3"/>
      <c r="EB2897" s="3"/>
      <c r="EC2897" s="3"/>
      <c r="ED2897" s="3"/>
      <c r="EE2897" s="3"/>
      <c r="EF2897" s="3"/>
      <c r="EG2897" s="3"/>
      <c r="EH2897" s="3"/>
      <c r="EI2897" s="3"/>
      <c r="EJ2897" s="3"/>
      <c r="EK2897" s="3"/>
      <c r="EL2897" s="3"/>
      <c r="EM2897" s="3"/>
      <c r="EN2897" s="3"/>
    </row>
    <row r="2898" spans="1:144" x14ac:dyDescent="0.2">
      <c r="A2898" s="138"/>
      <c r="B2898" s="3"/>
      <c r="C2898" s="40"/>
      <c r="D2898" s="39"/>
      <c r="E2898" s="45"/>
      <c r="F2898" s="57"/>
      <c r="G2898" s="57"/>
      <c r="H2898" s="3"/>
      <c r="I2898" s="46"/>
      <c r="J2898" s="3"/>
      <c r="K2898" s="40"/>
      <c r="L2898" s="2"/>
      <c r="M2898" s="42"/>
      <c r="N2898" s="4"/>
      <c r="O2898" s="4"/>
      <c r="P2898" s="4"/>
      <c r="Q2898" s="4"/>
      <c r="R2898" s="5"/>
      <c r="S2898" s="3"/>
      <c r="T2898" s="4"/>
      <c r="U2898" s="5"/>
      <c r="V2898" s="5"/>
      <c r="W2898" s="5"/>
      <c r="X2898" s="4"/>
      <c r="Y2898" s="6"/>
      <c r="Z2898" s="4"/>
      <c r="AA2898" s="4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3"/>
      <c r="BH2898" s="3"/>
      <c r="BI2898" s="3"/>
      <c r="BJ2898" s="3"/>
      <c r="BK2898" s="3"/>
      <c r="BL2898" s="3"/>
      <c r="BM2898" s="3"/>
      <c r="BN2898" s="3"/>
      <c r="BO2898" s="3"/>
      <c r="BP2898" s="3"/>
      <c r="BQ2898" s="3"/>
      <c r="BR2898" s="3"/>
      <c r="BS2898" s="3"/>
      <c r="BT2898" s="3"/>
      <c r="BU2898" s="3"/>
      <c r="BV2898" s="3"/>
      <c r="BW2898" s="3"/>
      <c r="BX2898" s="3"/>
      <c r="BY2898" s="3"/>
      <c r="BZ2898" s="3"/>
      <c r="CA2898" s="3"/>
      <c r="CB2898" s="3"/>
      <c r="CC2898" s="3"/>
      <c r="CD2898" s="3"/>
      <c r="CE2898" s="3"/>
      <c r="CF2898" s="3"/>
      <c r="CG2898" s="3"/>
      <c r="CH2898" s="3"/>
      <c r="CI2898" s="3"/>
      <c r="CJ2898" s="3"/>
      <c r="CK2898" s="3"/>
      <c r="CL2898" s="3"/>
      <c r="CM2898" s="3"/>
      <c r="CN2898" s="3"/>
      <c r="CO2898" s="3"/>
      <c r="CP2898" s="3"/>
      <c r="CQ2898" s="3"/>
      <c r="CR2898" s="3"/>
      <c r="CS2898" s="3"/>
      <c r="CT2898" s="3"/>
      <c r="CU2898" s="3"/>
      <c r="CV2898" s="3"/>
      <c r="CW2898" s="3"/>
      <c r="CX2898" s="3"/>
      <c r="CY2898" s="3"/>
      <c r="CZ2898" s="3"/>
      <c r="DA2898" s="3"/>
      <c r="DB2898" s="3"/>
      <c r="DC2898" s="3"/>
      <c r="DD2898" s="3"/>
      <c r="DE2898" s="3"/>
      <c r="DF2898" s="3"/>
      <c r="DG2898" s="3"/>
      <c r="DH2898" s="3"/>
      <c r="DI2898" s="3"/>
      <c r="DJ2898" s="3"/>
      <c r="DK2898" s="3"/>
      <c r="DL2898" s="3"/>
      <c r="DM2898" s="3"/>
      <c r="DN2898" s="3"/>
      <c r="DO2898" s="3"/>
      <c r="DP2898" s="3"/>
      <c r="DQ2898" s="3"/>
      <c r="DR2898" s="3"/>
      <c r="DS2898" s="3"/>
      <c r="DT2898" s="3"/>
      <c r="DU2898" s="3"/>
      <c r="DV2898" s="3"/>
      <c r="DW2898" s="3"/>
      <c r="DX2898" s="3"/>
      <c r="DY2898" s="3"/>
      <c r="DZ2898" s="3"/>
      <c r="EA2898" s="3"/>
      <c r="EB2898" s="3"/>
      <c r="EC2898" s="3"/>
      <c r="ED2898" s="3"/>
      <c r="EE2898" s="3"/>
      <c r="EF2898" s="3"/>
      <c r="EG2898" s="3"/>
      <c r="EH2898" s="3"/>
      <c r="EI2898" s="3"/>
      <c r="EJ2898" s="3"/>
      <c r="EK2898" s="3"/>
      <c r="EL2898" s="3"/>
      <c r="EM2898" s="3"/>
      <c r="EN2898" s="3"/>
    </row>
    <row r="2899" spans="1:144" x14ac:dyDescent="0.2">
      <c r="A2899" s="138"/>
      <c r="B2899" s="3"/>
      <c r="C2899" s="40"/>
      <c r="D2899" s="39"/>
      <c r="E2899" s="45"/>
      <c r="F2899" s="57"/>
      <c r="G2899" s="57"/>
      <c r="H2899" s="3"/>
      <c r="I2899" s="46"/>
      <c r="J2899" s="3"/>
      <c r="K2899" s="40"/>
      <c r="L2899" s="2"/>
      <c r="M2899" s="42"/>
      <c r="N2899" s="4"/>
      <c r="O2899" s="4"/>
      <c r="P2899" s="4"/>
      <c r="Q2899" s="4"/>
      <c r="R2899" s="5"/>
      <c r="S2899" s="3"/>
      <c r="T2899" s="4"/>
      <c r="U2899" s="5"/>
      <c r="V2899" s="5"/>
      <c r="W2899" s="5"/>
      <c r="X2899" s="4"/>
      <c r="Y2899" s="6"/>
      <c r="Z2899" s="4"/>
      <c r="AA2899" s="4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  <c r="CH2899" s="3"/>
      <c r="CI2899" s="3"/>
      <c r="CJ2899" s="3"/>
      <c r="CK2899" s="3"/>
      <c r="CL2899" s="3"/>
      <c r="CM2899" s="3"/>
      <c r="CN2899" s="3"/>
      <c r="CO2899" s="3"/>
      <c r="CP2899" s="3"/>
      <c r="CQ2899" s="3"/>
      <c r="CR2899" s="3"/>
      <c r="CS2899" s="3"/>
      <c r="CT2899" s="3"/>
      <c r="CU2899" s="3"/>
      <c r="CV2899" s="3"/>
      <c r="CW2899" s="3"/>
      <c r="CX2899" s="3"/>
      <c r="CY2899" s="3"/>
      <c r="CZ2899" s="3"/>
      <c r="DA2899" s="3"/>
      <c r="DB2899" s="3"/>
      <c r="DC2899" s="3"/>
      <c r="DD2899" s="3"/>
      <c r="DE2899" s="3"/>
      <c r="DF2899" s="3"/>
      <c r="DG2899" s="3"/>
      <c r="DH2899" s="3"/>
      <c r="DI2899" s="3"/>
      <c r="DJ2899" s="3"/>
      <c r="DK2899" s="3"/>
      <c r="DL2899" s="3"/>
      <c r="DM2899" s="3"/>
      <c r="DN2899" s="3"/>
      <c r="DO2899" s="3"/>
      <c r="DP2899" s="3"/>
      <c r="DQ2899" s="3"/>
      <c r="DR2899" s="3"/>
      <c r="DS2899" s="3"/>
      <c r="DT2899" s="3"/>
      <c r="DU2899" s="3"/>
      <c r="DV2899" s="3"/>
      <c r="DW2899" s="3"/>
      <c r="DX2899" s="3"/>
      <c r="DY2899" s="3"/>
      <c r="DZ2899" s="3"/>
      <c r="EA2899" s="3"/>
      <c r="EB2899" s="3"/>
      <c r="EC2899" s="3"/>
      <c r="ED2899" s="3"/>
      <c r="EE2899" s="3"/>
      <c r="EF2899" s="3"/>
      <c r="EG2899" s="3"/>
      <c r="EH2899" s="3"/>
      <c r="EI2899" s="3"/>
      <c r="EJ2899" s="3"/>
      <c r="EK2899" s="3"/>
      <c r="EL2899" s="3"/>
      <c r="EM2899" s="3"/>
      <c r="EN2899" s="3"/>
    </row>
    <row r="2900" spans="1:144" x14ac:dyDescent="0.2">
      <c r="A2900" s="138"/>
      <c r="B2900" s="3"/>
      <c r="C2900" s="40"/>
      <c r="D2900" s="39"/>
      <c r="E2900" s="45"/>
      <c r="F2900" s="57"/>
      <c r="G2900" s="57"/>
      <c r="H2900" s="3"/>
      <c r="I2900" s="46"/>
      <c r="J2900" s="3"/>
      <c r="K2900" s="40"/>
      <c r="L2900" s="2"/>
      <c r="M2900" s="42"/>
      <c r="N2900" s="4"/>
      <c r="O2900" s="4"/>
      <c r="P2900" s="4"/>
      <c r="Q2900" s="4"/>
      <c r="R2900" s="5"/>
      <c r="S2900" s="3"/>
      <c r="T2900" s="4"/>
      <c r="U2900" s="5"/>
      <c r="V2900" s="5"/>
      <c r="W2900" s="5"/>
      <c r="X2900" s="4"/>
      <c r="Y2900" s="6"/>
      <c r="Z2900" s="4"/>
      <c r="AA2900" s="4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  <c r="BI2900" s="3"/>
      <c r="BJ2900" s="3"/>
      <c r="BK2900" s="3"/>
      <c r="BL2900" s="3"/>
      <c r="BM2900" s="3"/>
      <c r="BN2900" s="3"/>
      <c r="BO2900" s="3"/>
      <c r="BP2900" s="3"/>
      <c r="BQ2900" s="3"/>
      <c r="BR2900" s="3"/>
      <c r="BS2900" s="3"/>
      <c r="BT2900" s="3"/>
      <c r="BU2900" s="3"/>
      <c r="BV2900" s="3"/>
      <c r="BW2900" s="3"/>
      <c r="BX2900" s="3"/>
      <c r="BY2900" s="3"/>
      <c r="BZ2900" s="3"/>
      <c r="CA2900" s="3"/>
      <c r="CB2900" s="3"/>
      <c r="CC2900" s="3"/>
      <c r="CD2900" s="3"/>
      <c r="CE2900" s="3"/>
      <c r="CF2900" s="3"/>
      <c r="CG2900" s="3"/>
      <c r="CH2900" s="3"/>
      <c r="CI2900" s="3"/>
      <c r="CJ2900" s="3"/>
      <c r="CK2900" s="3"/>
      <c r="CL2900" s="3"/>
      <c r="CM2900" s="3"/>
      <c r="CN2900" s="3"/>
      <c r="CO2900" s="3"/>
      <c r="CP2900" s="3"/>
      <c r="CQ2900" s="3"/>
      <c r="CR2900" s="3"/>
      <c r="CS2900" s="3"/>
      <c r="CT2900" s="3"/>
      <c r="CU2900" s="3"/>
      <c r="CV2900" s="3"/>
      <c r="CW2900" s="3"/>
      <c r="CX2900" s="3"/>
      <c r="CY2900" s="3"/>
      <c r="CZ2900" s="3"/>
      <c r="DA2900" s="3"/>
      <c r="DB2900" s="3"/>
      <c r="DC2900" s="3"/>
      <c r="DD2900" s="3"/>
      <c r="DE2900" s="3"/>
      <c r="DF2900" s="3"/>
      <c r="DG2900" s="3"/>
      <c r="DH2900" s="3"/>
      <c r="DI2900" s="3"/>
      <c r="DJ2900" s="3"/>
      <c r="DK2900" s="3"/>
      <c r="DL2900" s="3"/>
      <c r="DM2900" s="3"/>
      <c r="DN2900" s="3"/>
      <c r="DO2900" s="3"/>
      <c r="DP2900" s="3"/>
      <c r="DQ2900" s="3"/>
      <c r="DR2900" s="3"/>
      <c r="DS2900" s="3"/>
      <c r="DT2900" s="3"/>
      <c r="DU2900" s="3"/>
      <c r="DV2900" s="3"/>
      <c r="DW2900" s="3"/>
      <c r="DX2900" s="3"/>
      <c r="DY2900" s="3"/>
      <c r="DZ2900" s="3"/>
      <c r="EA2900" s="3"/>
      <c r="EB2900" s="3"/>
      <c r="EC2900" s="3"/>
      <c r="ED2900" s="3"/>
      <c r="EE2900" s="3"/>
      <c r="EF2900" s="3"/>
      <c r="EG2900" s="3"/>
      <c r="EH2900" s="3"/>
      <c r="EI2900" s="3"/>
      <c r="EJ2900" s="3"/>
      <c r="EK2900" s="3"/>
      <c r="EL2900" s="3"/>
      <c r="EM2900" s="3"/>
      <c r="EN2900" s="3"/>
    </row>
    <row r="2901" spans="1:144" x14ac:dyDescent="0.2">
      <c r="A2901" s="138"/>
      <c r="B2901" s="3"/>
      <c r="C2901" s="40"/>
      <c r="D2901" s="39"/>
      <c r="E2901" s="45"/>
      <c r="F2901" s="57"/>
      <c r="G2901" s="57"/>
      <c r="H2901" s="3"/>
      <c r="I2901" s="46"/>
      <c r="J2901" s="3"/>
      <c r="K2901" s="40"/>
      <c r="L2901" s="2"/>
      <c r="M2901" s="42"/>
      <c r="N2901" s="4"/>
      <c r="O2901" s="4"/>
      <c r="P2901" s="4"/>
      <c r="Q2901" s="4"/>
      <c r="R2901" s="5"/>
      <c r="S2901" s="3"/>
      <c r="T2901" s="4"/>
      <c r="U2901" s="5"/>
      <c r="V2901" s="5"/>
      <c r="W2901" s="5"/>
      <c r="X2901" s="4"/>
      <c r="Y2901" s="6"/>
      <c r="Z2901" s="4"/>
      <c r="AA2901" s="4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  <c r="BY2901" s="3"/>
      <c r="BZ2901" s="3"/>
      <c r="CA2901" s="3"/>
      <c r="CB2901" s="3"/>
      <c r="CC2901" s="3"/>
      <c r="CD2901" s="3"/>
      <c r="CE2901" s="3"/>
      <c r="CF2901" s="3"/>
      <c r="CG2901" s="3"/>
      <c r="CH2901" s="3"/>
      <c r="CI2901" s="3"/>
      <c r="CJ2901" s="3"/>
      <c r="CK2901" s="3"/>
      <c r="CL2901" s="3"/>
      <c r="CM2901" s="3"/>
      <c r="CN2901" s="3"/>
      <c r="CO2901" s="3"/>
      <c r="CP2901" s="3"/>
      <c r="CQ2901" s="3"/>
      <c r="CR2901" s="3"/>
      <c r="CS2901" s="3"/>
      <c r="CT2901" s="3"/>
      <c r="CU2901" s="3"/>
      <c r="CV2901" s="3"/>
      <c r="CW2901" s="3"/>
      <c r="CX2901" s="3"/>
      <c r="CY2901" s="3"/>
      <c r="CZ2901" s="3"/>
      <c r="DA2901" s="3"/>
      <c r="DB2901" s="3"/>
      <c r="DC2901" s="3"/>
      <c r="DD2901" s="3"/>
      <c r="DE2901" s="3"/>
      <c r="DF2901" s="3"/>
      <c r="DG2901" s="3"/>
      <c r="DH2901" s="3"/>
      <c r="DI2901" s="3"/>
      <c r="DJ2901" s="3"/>
      <c r="DK2901" s="3"/>
      <c r="DL2901" s="3"/>
      <c r="DM2901" s="3"/>
      <c r="DN2901" s="3"/>
      <c r="DO2901" s="3"/>
      <c r="DP2901" s="3"/>
      <c r="DQ2901" s="3"/>
      <c r="DR2901" s="3"/>
      <c r="DS2901" s="3"/>
      <c r="DT2901" s="3"/>
      <c r="DU2901" s="3"/>
      <c r="DV2901" s="3"/>
      <c r="DW2901" s="3"/>
      <c r="DX2901" s="3"/>
      <c r="DY2901" s="3"/>
      <c r="DZ2901" s="3"/>
      <c r="EA2901" s="3"/>
      <c r="EB2901" s="3"/>
      <c r="EC2901" s="3"/>
      <c r="ED2901" s="3"/>
      <c r="EE2901" s="3"/>
      <c r="EF2901" s="3"/>
      <c r="EG2901" s="3"/>
      <c r="EH2901" s="3"/>
      <c r="EI2901" s="3"/>
      <c r="EJ2901" s="3"/>
      <c r="EK2901" s="3"/>
      <c r="EL2901" s="3"/>
      <c r="EM2901" s="3"/>
      <c r="EN2901" s="3"/>
    </row>
    <row r="2902" spans="1:144" x14ac:dyDescent="0.2">
      <c r="A2902" s="138"/>
      <c r="B2902" s="3"/>
      <c r="C2902" s="40"/>
      <c r="D2902" s="39"/>
      <c r="E2902" s="45"/>
      <c r="F2902" s="57"/>
      <c r="G2902" s="57"/>
      <c r="H2902" s="3"/>
      <c r="I2902" s="46"/>
      <c r="J2902" s="3"/>
      <c r="K2902" s="40"/>
      <c r="L2902" s="2"/>
      <c r="M2902" s="42"/>
      <c r="N2902" s="4"/>
      <c r="O2902" s="4"/>
      <c r="P2902" s="4"/>
      <c r="Q2902" s="4"/>
      <c r="R2902" s="5"/>
      <c r="S2902" s="3"/>
      <c r="T2902" s="4"/>
      <c r="U2902" s="5"/>
      <c r="V2902" s="5"/>
      <c r="W2902" s="5"/>
      <c r="X2902" s="4"/>
      <c r="Y2902" s="6"/>
      <c r="Z2902" s="4"/>
      <c r="AA2902" s="4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/>
      <c r="BO2902" s="3"/>
      <c r="BP2902" s="3"/>
      <c r="BQ2902" s="3"/>
      <c r="BR2902" s="3"/>
      <c r="BS2902" s="3"/>
      <c r="BT2902" s="3"/>
      <c r="BU2902" s="3"/>
      <c r="BV2902" s="3"/>
      <c r="BW2902" s="3"/>
      <c r="BX2902" s="3"/>
      <c r="BY2902" s="3"/>
      <c r="BZ2902" s="3"/>
      <c r="CA2902" s="3"/>
      <c r="CB2902" s="3"/>
      <c r="CC2902" s="3"/>
      <c r="CD2902" s="3"/>
      <c r="CE2902" s="3"/>
      <c r="CF2902" s="3"/>
      <c r="CG2902" s="3"/>
      <c r="CH2902" s="3"/>
      <c r="CI2902" s="3"/>
      <c r="CJ2902" s="3"/>
      <c r="CK2902" s="3"/>
      <c r="CL2902" s="3"/>
      <c r="CM2902" s="3"/>
      <c r="CN2902" s="3"/>
      <c r="CO2902" s="3"/>
      <c r="CP2902" s="3"/>
      <c r="CQ2902" s="3"/>
      <c r="CR2902" s="3"/>
      <c r="CS2902" s="3"/>
      <c r="CT2902" s="3"/>
      <c r="CU2902" s="3"/>
      <c r="CV2902" s="3"/>
      <c r="CW2902" s="3"/>
      <c r="CX2902" s="3"/>
      <c r="CY2902" s="3"/>
      <c r="CZ2902" s="3"/>
      <c r="DA2902" s="3"/>
      <c r="DB2902" s="3"/>
      <c r="DC2902" s="3"/>
      <c r="DD2902" s="3"/>
      <c r="DE2902" s="3"/>
      <c r="DF2902" s="3"/>
      <c r="DG2902" s="3"/>
      <c r="DH2902" s="3"/>
      <c r="DI2902" s="3"/>
      <c r="DJ2902" s="3"/>
      <c r="DK2902" s="3"/>
      <c r="DL2902" s="3"/>
      <c r="DM2902" s="3"/>
      <c r="DN2902" s="3"/>
      <c r="DO2902" s="3"/>
      <c r="DP2902" s="3"/>
      <c r="DQ2902" s="3"/>
      <c r="DR2902" s="3"/>
      <c r="DS2902" s="3"/>
      <c r="DT2902" s="3"/>
      <c r="DU2902" s="3"/>
      <c r="DV2902" s="3"/>
      <c r="DW2902" s="3"/>
      <c r="DX2902" s="3"/>
      <c r="DY2902" s="3"/>
      <c r="DZ2902" s="3"/>
      <c r="EA2902" s="3"/>
      <c r="EB2902" s="3"/>
      <c r="EC2902" s="3"/>
      <c r="ED2902" s="3"/>
      <c r="EE2902" s="3"/>
      <c r="EF2902" s="3"/>
      <c r="EG2902" s="3"/>
      <c r="EH2902" s="3"/>
      <c r="EI2902" s="3"/>
      <c r="EJ2902" s="3"/>
      <c r="EK2902" s="3"/>
      <c r="EL2902" s="3"/>
      <c r="EM2902" s="3"/>
      <c r="EN2902" s="3"/>
    </row>
    <row r="2903" spans="1:144" x14ac:dyDescent="0.2">
      <c r="A2903" s="138"/>
      <c r="B2903" s="3"/>
      <c r="C2903" s="40"/>
      <c r="D2903" s="39"/>
      <c r="E2903" s="45"/>
      <c r="F2903" s="57"/>
      <c r="G2903" s="57"/>
      <c r="H2903" s="3"/>
      <c r="I2903" s="46"/>
      <c r="J2903" s="3"/>
      <c r="K2903" s="40"/>
      <c r="L2903" s="2"/>
      <c r="M2903" s="42"/>
      <c r="N2903" s="4"/>
      <c r="O2903" s="4"/>
      <c r="P2903" s="4"/>
      <c r="Q2903" s="4"/>
      <c r="R2903" s="5"/>
      <c r="S2903" s="3"/>
      <c r="T2903" s="4"/>
      <c r="U2903" s="5"/>
      <c r="V2903" s="5"/>
      <c r="W2903" s="5"/>
      <c r="X2903" s="4"/>
      <c r="Y2903" s="6"/>
      <c r="Z2903" s="4"/>
      <c r="AA2903" s="4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/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  <c r="BY2903" s="3"/>
      <c r="BZ2903" s="3"/>
      <c r="CA2903" s="3"/>
      <c r="CB2903" s="3"/>
      <c r="CC2903" s="3"/>
      <c r="CD2903" s="3"/>
      <c r="CE2903" s="3"/>
      <c r="CF2903" s="3"/>
      <c r="CG2903" s="3"/>
      <c r="CH2903" s="3"/>
      <c r="CI2903" s="3"/>
      <c r="CJ2903" s="3"/>
      <c r="CK2903" s="3"/>
      <c r="CL2903" s="3"/>
      <c r="CM2903" s="3"/>
      <c r="CN2903" s="3"/>
      <c r="CO2903" s="3"/>
      <c r="CP2903" s="3"/>
      <c r="CQ2903" s="3"/>
      <c r="CR2903" s="3"/>
      <c r="CS2903" s="3"/>
      <c r="CT2903" s="3"/>
      <c r="CU2903" s="3"/>
      <c r="CV2903" s="3"/>
      <c r="CW2903" s="3"/>
      <c r="CX2903" s="3"/>
      <c r="CY2903" s="3"/>
      <c r="CZ2903" s="3"/>
      <c r="DA2903" s="3"/>
      <c r="DB2903" s="3"/>
      <c r="DC2903" s="3"/>
      <c r="DD2903" s="3"/>
      <c r="DE2903" s="3"/>
      <c r="DF2903" s="3"/>
      <c r="DG2903" s="3"/>
      <c r="DH2903" s="3"/>
      <c r="DI2903" s="3"/>
      <c r="DJ2903" s="3"/>
      <c r="DK2903" s="3"/>
      <c r="DL2903" s="3"/>
      <c r="DM2903" s="3"/>
      <c r="DN2903" s="3"/>
      <c r="DO2903" s="3"/>
      <c r="DP2903" s="3"/>
      <c r="DQ2903" s="3"/>
      <c r="DR2903" s="3"/>
      <c r="DS2903" s="3"/>
      <c r="DT2903" s="3"/>
      <c r="DU2903" s="3"/>
      <c r="DV2903" s="3"/>
      <c r="DW2903" s="3"/>
      <c r="DX2903" s="3"/>
      <c r="DY2903" s="3"/>
      <c r="DZ2903" s="3"/>
      <c r="EA2903" s="3"/>
      <c r="EB2903" s="3"/>
      <c r="EC2903" s="3"/>
      <c r="ED2903" s="3"/>
      <c r="EE2903" s="3"/>
      <c r="EF2903" s="3"/>
      <c r="EG2903" s="3"/>
      <c r="EH2903" s="3"/>
      <c r="EI2903" s="3"/>
      <c r="EJ2903" s="3"/>
      <c r="EK2903" s="3"/>
      <c r="EL2903" s="3"/>
      <c r="EM2903" s="3"/>
      <c r="EN2903" s="3"/>
    </row>
    <row r="2904" spans="1:144" x14ac:dyDescent="0.2">
      <c r="A2904" s="138"/>
      <c r="B2904" s="3"/>
      <c r="C2904" s="40"/>
      <c r="D2904" s="39"/>
      <c r="E2904" s="45"/>
      <c r="F2904" s="57"/>
      <c r="G2904" s="57"/>
      <c r="H2904" s="3"/>
      <c r="I2904" s="46"/>
      <c r="J2904" s="3"/>
      <c r="K2904" s="40"/>
      <c r="L2904" s="2"/>
      <c r="M2904" s="42"/>
      <c r="N2904" s="4"/>
      <c r="O2904" s="4"/>
      <c r="P2904" s="4"/>
      <c r="Q2904" s="4"/>
      <c r="R2904" s="5"/>
      <c r="S2904" s="3"/>
      <c r="T2904" s="4"/>
      <c r="U2904" s="5"/>
      <c r="V2904" s="5"/>
      <c r="W2904" s="5"/>
      <c r="X2904" s="4"/>
      <c r="Y2904" s="6"/>
      <c r="Z2904" s="4"/>
      <c r="AA2904" s="4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3"/>
      <c r="BH2904" s="3"/>
      <c r="BI2904" s="3"/>
      <c r="BJ2904" s="3"/>
      <c r="BK2904" s="3"/>
      <c r="BL2904" s="3"/>
      <c r="BM2904" s="3"/>
      <c r="BN2904" s="3"/>
      <c r="BO2904" s="3"/>
      <c r="BP2904" s="3"/>
      <c r="BQ2904" s="3"/>
      <c r="BR2904" s="3"/>
      <c r="BS2904" s="3"/>
      <c r="BT2904" s="3"/>
      <c r="BU2904" s="3"/>
      <c r="BV2904" s="3"/>
      <c r="BW2904" s="3"/>
      <c r="BX2904" s="3"/>
      <c r="BY2904" s="3"/>
      <c r="BZ2904" s="3"/>
      <c r="CA2904" s="3"/>
      <c r="CB2904" s="3"/>
      <c r="CC2904" s="3"/>
      <c r="CD2904" s="3"/>
      <c r="CE2904" s="3"/>
      <c r="CF2904" s="3"/>
      <c r="CG2904" s="3"/>
      <c r="CH2904" s="3"/>
      <c r="CI2904" s="3"/>
      <c r="CJ2904" s="3"/>
      <c r="CK2904" s="3"/>
      <c r="CL2904" s="3"/>
      <c r="CM2904" s="3"/>
      <c r="CN2904" s="3"/>
      <c r="CO2904" s="3"/>
      <c r="CP2904" s="3"/>
      <c r="CQ2904" s="3"/>
      <c r="CR2904" s="3"/>
      <c r="CS2904" s="3"/>
      <c r="CT2904" s="3"/>
      <c r="CU2904" s="3"/>
      <c r="CV2904" s="3"/>
      <c r="CW2904" s="3"/>
      <c r="CX2904" s="3"/>
      <c r="CY2904" s="3"/>
      <c r="CZ2904" s="3"/>
      <c r="DA2904" s="3"/>
      <c r="DB2904" s="3"/>
      <c r="DC2904" s="3"/>
      <c r="DD2904" s="3"/>
      <c r="DE2904" s="3"/>
      <c r="DF2904" s="3"/>
      <c r="DG2904" s="3"/>
      <c r="DH2904" s="3"/>
      <c r="DI2904" s="3"/>
      <c r="DJ2904" s="3"/>
      <c r="DK2904" s="3"/>
      <c r="DL2904" s="3"/>
      <c r="DM2904" s="3"/>
      <c r="DN2904" s="3"/>
      <c r="DO2904" s="3"/>
      <c r="DP2904" s="3"/>
      <c r="DQ2904" s="3"/>
      <c r="DR2904" s="3"/>
      <c r="DS2904" s="3"/>
      <c r="DT2904" s="3"/>
      <c r="DU2904" s="3"/>
      <c r="DV2904" s="3"/>
      <c r="DW2904" s="3"/>
      <c r="DX2904" s="3"/>
      <c r="DY2904" s="3"/>
      <c r="DZ2904" s="3"/>
      <c r="EA2904" s="3"/>
      <c r="EB2904" s="3"/>
      <c r="EC2904" s="3"/>
      <c r="ED2904" s="3"/>
      <c r="EE2904" s="3"/>
      <c r="EF2904" s="3"/>
      <c r="EG2904" s="3"/>
      <c r="EH2904" s="3"/>
      <c r="EI2904" s="3"/>
      <c r="EJ2904" s="3"/>
      <c r="EK2904" s="3"/>
      <c r="EL2904" s="3"/>
      <c r="EM2904" s="3"/>
      <c r="EN2904" s="3"/>
    </row>
    <row r="2905" spans="1:144" x14ac:dyDescent="0.2">
      <c r="A2905" s="138"/>
      <c r="B2905" s="3"/>
      <c r="C2905" s="40"/>
      <c r="D2905" s="39"/>
      <c r="E2905" s="45"/>
      <c r="F2905" s="57"/>
      <c r="G2905" s="57"/>
      <c r="H2905" s="3"/>
      <c r="I2905" s="46"/>
      <c r="J2905" s="3"/>
      <c r="K2905" s="40"/>
      <c r="L2905" s="2"/>
      <c r="M2905" s="42"/>
      <c r="N2905" s="4"/>
      <c r="O2905" s="4"/>
      <c r="P2905" s="4"/>
      <c r="Q2905" s="4"/>
      <c r="R2905" s="5"/>
      <c r="S2905" s="3"/>
      <c r="T2905" s="4"/>
      <c r="U2905" s="5"/>
      <c r="V2905" s="5"/>
      <c r="W2905" s="5"/>
      <c r="X2905" s="4"/>
      <c r="Y2905" s="6"/>
      <c r="Z2905" s="4"/>
      <c r="AA2905" s="4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/>
      <c r="BO2905" s="3"/>
      <c r="BP2905" s="3"/>
      <c r="BQ2905" s="3"/>
      <c r="BR2905" s="3"/>
      <c r="BS2905" s="3"/>
      <c r="BT2905" s="3"/>
      <c r="BU2905" s="3"/>
      <c r="BV2905" s="3"/>
      <c r="BW2905" s="3"/>
      <c r="BX2905" s="3"/>
      <c r="BY2905" s="3"/>
      <c r="BZ2905" s="3"/>
      <c r="CA2905" s="3"/>
      <c r="CB2905" s="3"/>
      <c r="CC2905" s="3"/>
      <c r="CD2905" s="3"/>
      <c r="CE2905" s="3"/>
      <c r="CF2905" s="3"/>
      <c r="CG2905" s="3"/>
      <c r="CH2905" s="3"/>
      <c r="CI2905" s="3"/>
      <c r="CJ2905" s="3"/>
      <c r="CK2905" s="3"/>
      <c r="CL2905" s="3"/>
      <c r="CM2905" s="3"/>
      <c r="CN2905" s="3"/>
      <c r="CO2905" s="3"/>
      <c r="CP2905" s="3"/>
      <c r="CQ2905" s="3"/>
      <c r="CR2905" s="3"/>
      <c r="CS2905" s="3"/>
      <c r="CT2905" s="3"/>
      <c r="CU2905" s="3"/>
      <c r="CV2905" s="3"/>
      <c r="CW2905" s="3"/>
      <c r="CX2905" s="3"/>
      <c r="CY2905" s="3"/>
      <c r="CZ2905" s="3"/>
      <c r="DA2905" s="3"/>
      <c r="DB2905" s="3"/>
      <c r="DC2905" s="3"/>
      <c r="DD2905" s="3"/>
      <c r="DE2905" s="3"/>
      <c r="DF2905" s="3"/>
      <c r="DG2905" s="3"/>
      <c r="DH2905" s="3"/>
      <c r="DI2905" s="3"/>
      <c r="DJ2905" s="3"/>
      <c r="DK2905" s="3"/>
      <c r="DL2905" s="3"/>
      <c r="DM2905" s="3"/>
      <c r="DN2905" s="3"/>
      <c r="DO2905" s="3"/>
      <c r="DP2905" s="3"/>
      <c r="DQ2905" s="3"/>
      <c r="DR2905" s="3"/>
      <c r="DS2905" s="3"/>
      <c r="DT2905" s="3"/>
      <c r="DU2905" s="3"/>
      <c r="DV2905" s="3"/>
      <c r="DW2905" s="3"/>
      <c r="DX2905" s="3"/>
      <c r="DY2905" s="3"/>
      <c r="DZ2905" s="3"/>
      <c r="EA2905" s="3"/>
      <c r="EB2905" s="3"/>
      <c r="EC2905" s="3"/>
      <c r="ED2905" s="3"/>
      <c r="EE2905" s="3"/>
      <c r="EF2905" s="3"/>
      <c r="EG2905" s="3"/>
      <c r="EH2905" s="3"/>
      <c r="EI2905" s="3"/>
      <c r="EJ2905" s="3"/>
      <c r="EK2905" s="3"/>
      <c r="EL2905" s="3"/>
      <c r="EM2905" s="3"/>
      <c r="EN2905" s="3"/>
    </row>
    <row r="2906" spans="1:144" x14ac:dyDescent="0.2">
      <c r="A2906" s="138"/>
      <c r="B2906" s="3"/>
      <c r="C2906" s="40"/>
      <c r="D2906" s="39"/>
      <c r="E2906" s="45"/>
      <c r="F2906" s="57"/>
      <c r="G2906" s="57"/>
      <c r="H2906" s="3"/>
      <c r="I2906" s="46"/>
      <c r="J2906" s="3"/>
      <c r="K2906" s="40"/>
      <c r="L2906" s="2"/>
      <c r="M2906" s="42"/>
      <c r="N2906" s="4"/>
      <c r="O2906" s="4"/>
      <c r="P2906" s="4"/>
      <c r="Q2906" s="4"/>
      <c r="R2906" s="5"/>
      <c r="S2906" s="3"/>
      <c r="T2906" s="4"/>
      <c r="U2906" s="5"/>
      <c r="V2906" s="5"/>
      <c r="W2906" s="5"/>
      <c r="X2906" s="4"/>
      <c r="Y2906" s="6"/>
      <c r="Z2906" s="4"/>
      <c r="AA2906" s="4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/>
      <c r="BO2906" s="3"/>
      <c r="BP2906" s="3"/>
      <c r="BQ2906" s="3"/>
      <c r="BR2906" s="3"/>
      <c r="BS2906" s="3"/>
      <c r="BT2906" s="3"/>
      <c r="BU2906" s="3"/>
      <c r="BV2906" s="3"/>
      <c r="BW2906" s="3"/>
      <c r="BX2906" s="3"/>
      <c r="BY2906" s="3"/>
      <c r="BZ2906" s="3"/>
      <c r="CA2906" s="3"/>
      <c r="CB2906" s="3"/>
      <c r="CC2906" s="3"/>
      <c r="CD2906" s="3"/>
      <c r="CE2906" s="3"/>
      <c r="CF2906" s="3"/>
      <c r="CG2906" s="3"/>
      <c r="CH2906" s="3"/>
      <c r="CI2906" s="3"/>
      <c r="CJ2906" s="3"/>
      <c r="CK2906" s="3"/>
      <c r="CL2906" s="3"/>
      <c r="CM2906" s="3"/>
      <c r="CN2906" s="3"/>
      <c r="CO2906" s="3"/>
      <c r="CP2906" s="3"/>
      <c r="CQ2906" s="3"/>
      <c r="CR2906" s="3"/>
      <c r="CS2906" s="3"/>
      <c r="CT2906" s="3"/>
      <c r="CU2906" s="3"/>
      <c r="CV2906" s="3"/>
      <c r="CW2906" s="3"/>
      <c r="CX2906" s="3"/>
      <c r="CY2906" s="3"/>
      <c r="CZ2906" s="3"/>
      <c r="DA2906" s="3"/>
      <c r="DB2906" s="3"/>
      <c r="DC2906" s="3"/>
      <c r="DD2906" s="3"/>
      <c r="DE2906" s="3"/>
      <c r="DF2906" s="3"/>
      <c r="DG2906" s="3"/>
      <c r="DH2906" s="3"/>
      <c r="DI2906" s="3"/>
      <c r="DJ2906" s="3"/>
      <c r="DK2906" s="3"/>
      <c r="DL2906" s="3"/>
      <c r="DM2906" s="3"/>
      <c r="DN2906" s="3"/>
      <c r="DO2906" s="3"/>
      <c r="DP2906" s="3"/>
      <c r="DQ2906" s="3"/>
      <c r="DR2906" s="3"/>
      <c r="DS2906" s="3"/>
      <c r="DT2906" s="3"/>
      <c r="DU2906" s="3"/>
      <c r="DV2906" s="3"/>
      <c r="DW2906" s="3"/>
      <c r="DX2906" s="3"/>
      <c r="DY2906" s="3"/>
      <c r="DZ2906" s="3"/>
      <c r="EA2906" s="3"/>
      <c r="EB2906" s="3"/>
      <c r="EC2906" s="3"/>
      <c r="ED2906" s="3"/>
      <c r="EE2906" s="3"/>
      <c r="EF2906" s="3"/>
      <c r="EG2906" s="3"/>
      <c r="EH2906" s="3"/>
      <c r="EI2906" s="3"/>
      <c r="EJ2906" s="3"/>
      <c r="EK2906" s="3"/>
      <c r="EL2906" s="3"/>
      <c r="EM2906" s="3"/>
      <c r="EN2906" s="3"/>
    </row>
    <row r="2907" spans="1:144" x14ac:dyDescent="0.2">
      <c r="A2907" s="138"/>
      <c r="B2907" s="3"/>
      <c r="C2907" s="40"/>
      <c r="D2907" s="39"/>
      <c r="E2907" s="45"/>
      <c r="F2907" s="57"/>
      <c r="G2907" s="57"/>
      <c r="H2907" s="3"/>
      <c r="I2907" s="46"/>
      <c r="J2907" s="3"/>
      <c r="K2907" s="40"/>
      <c r="L2907" s="2"/>
      <c r="M2907" s="42"/>
      <c r="N2907" s="4"/>
      <c r="O2907" s="4"/>
      <c r="P2907" s="4"/>
      <c r="Q2907" s="4"/>
      <c r="R2907" s="5"/>
      <c r="S2907" s="3"/>
      <c r="T2907" s="4"/>
      <c r="U2907" s="5"/>
      <c r="V2907" s="5"/>
      <c r="W2907" s="5"/>
      <c r="X2907" s="4"/>
      <c r="Y2907" s="6"/>
      <c r="Z2907" s="4"/>
      <c r="AA2907" s="4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/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  <c r="BY2907" s="3"/>
      <c r="BZ2907" s="3"/>
      <c r="CA2907" s="3"/>
      <c r="CB2907" s="3"/>
      <c r="CC2907" s="3"/>
      <c r="CD2907" s="3"/>
      <c r="CE2907" s="3"/>
      <c r="CF2907" s="3"/>
      <c r="CG2907" s="3"/>
      <c r="CH2907" s="3"/>
      <c r="CI2907" s="3"/>
      <c r="CJ2907" s="3"/>
      <c r="CK2907" s="3"/>
      <c r="CL2907" s="3"/>
      <c r="CM2907" s="3"/>
      <c r="CN2907" s="3"/>
      <c r="CO2907" s="3"/>
      <c r="CP2907" s="3"/>
      <c r="CQ2907" s="3"/>
      <c r="CR2907" s="3"/>
      <c r="CS2907" s="3"/>
      <c r="CT2907" s="3"/>
      <c r="CU2907" s="3"/>
      <c r="CV2907" s="3"/>
      <c r="CW2907" s="3"/>
      <c r="CX2907" s="3"/>
      <c r="CY2907" s="3"/>
      <c r="CZ2907" s="3"/>
      <c r="DA2907" s="3"/>
      <c r="DB2907" s="3"/>
      <c r="DC2907" s="3"/>
      <c r="DD2907" s="3"/>
      <c r="DE2907" s="3"/>
      <c r="DF2907" s="3"/>
      <c r="DG2907" s="3"/>
      <c r="DH2907" s="3"/>
      <c r="DI2907" s="3"/>
      <c r="DJ2907" s="3"/>
      <c r="DK2907" s="3"/>
      <c r="DL2907" s="3"/>
      <c r="DM2907" s="3"/>
      <c r="DN2907" s="3"/>
      <c r="DO2907" s="3"/>
      <c r="DP2907" s="3"/>
      <c r="DQ2907" s="3"/>
      <c r="DR2907" s="3"/>
      <c r="DS2907" s="3"/>
      <c r="DT2907" s="3"/>
      <c r="DU2907" s="3"/>
      <c r="DV2907" s="3"/>
      <c r="DW2907" s="3"/>
      <c r="DX2907" s="3"/>
      <c r="DY2907" s="3"/>
      <c r="DZ2907" s="3"/>
      <c r="EA2907" s="3"/>
      <c r="EB2907" s="3"/>
      <c r="EC2907" s="3"/>
      <c r="ED2907" s="3"/>
      <c r="EE2907" s="3"/>
      <c r="EF2907" s="3"/>
      <c r="EG2907" s="3"/>
      <c r="EH2907" s="3"/>
      <c r="EI2907" s="3"/>
      <c r="EJ2907" s="3"/>
      <c r="EK2907" s="3"/>
      <c r="EL2907" s="3"/>
      <c r="EM2907" s="3"/>
      <c r="EN2907" s="3"/>
    </row>
    <row r="2908" spans="1:144" x14ac:dyDescent="0.2">
      <c r="A2908" s="138"/>
      <c r="B2908" s="3"/>
      <c r="C2908" s="40"/>
      <c r="D2908" s="39"/>
      <c r="E2908" s="45"/>
      <c r="F2908" s="57"/>
      <c r="G2908" s="57"/>
      <c r="H2908" s="3"/>
      <c r="I2908" s="46"/>
      <c r="J2908" s="3"/>
      <c r="K2908" s="40"/>
      <c r="L2908" s="2"/>
      <c r="M2908" s="42"/>
      <c r="N2908" s="4"/>
      <c r="O2908" s="4"/>
      <c r="P2908" s="4"/>
      <c r="Q2908" s="4"/>
      <c r="R2908" s="5"/>
      <c r="S2908" s="3"/>
      <c r="T2908" s="4"/>
      <c r="U2908" s="5"/>
      <c r="V2908" s="5"/>
      <c r="W2908" s="5"/>
      <c r="X2908" s="4"/>
      <c r="Y2908" s="6"/>
      <c r="Z2908" s="4"/>
      <c r="AA2908" s="4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3"/>
      <c r="BH2908" s="3"/>
      <c r="BI2908" s="3"/>
      <c r="BJ2908" s="3"/>
      <c r="BK2908" s="3"/>
      <c r="BL2908" s="3"/>
      <c r="BM2908" s="3"/>
      <c r="BN2908" s="3"/>
      <c r="BO2908" s="3"/>
      <c r="BP2908" s="3"/>
      <c r="BQ2908" s="3"/>
      <c r="BR2908" s="3"/>
      <c r="BS2908" s="3"/>
      <c r="BT2908" s="3"/>
      <c r="BU2908" s="3"/>
      <c r="BV2908" s="3"/>
      <c r="BW2908" s="3"/>
      <c r="BX2908" s="3"/>
      <c r="BY2908" s="3"/>
      <c r="BZ2908" s="3"/>
      <c r="CA2908" s="3"/>
      <c r="CB2908" s="3"/>
      <c r="CC2908" s="3"/>
      <c r="CD2908" s="3"/>
      <c r="CE2908" s="3"/>
      <c r="CF2908" s="3"/>
      <c r="CG2908" s="3"/>
      <c r="CH2908" s="3"/>
      <c r="CI2908" s="3"/>
      <c r="CJ2908" s="3"/>
      <c r="CK2908" s="3"/>
      <c r="CL2908" s="3"/>
      <c r="CM2908" s="3"/>
      <c r="CN2908" s="3"/>
      <c r="CO2908" s="3"/>
      <c r="CP2908" s="3"/>
      <c r="CQ2908" s="3"/>
      <c r="CR2908" s="3"/>
      <c r="CS2908" s="3"/>
      <c r="CT2908" s="3"/>
      <c r="CU2908" s="3"/>
      <c r="CV2908" s="3"/>
      <c r="CW2908" s="3"/>
      <c r="CX2908" s="3"/>
      <c r="CY2908" s="3"/>
      <c r="CZ2908" s="3"/>
      <c r="DA2908" s="3"/>
      <c r="DB2908" s="3"/>
      <c r="DC2908" s="3"/>
      <c r="DD2908" s="3"/>
      <c r="DE2908" s="3"/>
      <c r="DF2908" s="3"/>
      <c r="DG2908" s="3"/>
      <c r="DH2908" s="3"/>
      <c r="DI2908" s="3"/>
      <c r="DJ2908" s="3"/>
      <c r="DK2908" s="3"/>
      <c r="DL2908" s="3"/>
      <c r="DM2908" s="3"/>
      <c r="DN2908" s="3"/>
      <c r="DO2908" s="3"/>
      <c r="DP2908" s="3"/>
      <c r="DQ2908" s="3"/>
      <c r="DR2908" s="3"/>
      <c r="DS2908" s="3"/>
      <c r="DT2908" s="3"/>
      <c r="DU2908" s="3"/>
      <c r="DV2908" s="3"/>
      <c r="DW2908" s="3"/>
      <c r="DX2908" s="3"/>
      <c r="DY2908" s="3"/>
      <c r="DZ2908" s="3"/>
      <c r="EA2908" s="3"/>
      <c r="EB2908" s="3"/>
      <c r="EC2908" s="3"/>
      <c r="ED2908" s="3"/>
      <c r="EE2908" s="3"/>
      <c r="EF2908" s="3"/>
      <c r="EG2908" s="3"/>
      <c r="EH2908" s="3"/>
      <c r="EI2908" s="3"/>
      <c r="EJ2908" s="3"/>
      <c r="EK2908" s="3"/>
      <c r="EL2908" s="3"/>
      <c r="EM2908" s="3"/>
      <c r="EN2908" s="3"/>
    </row>
    <row r="2909" spans="1:144" x14ac:dyDescent="0.2">
      <c r="A2909" s="138"/>
      <c r="B2909" s="3"/>
      <c r="C2909" s="40"/>
      <c r="D2909" s="39"/>
      <c r="E2909" s="45"/>
      <c r="F2909" s="57"/>
      <c r="G2909" s="57"/>
      <c r="H2909" s="3"/>
      <c r="I2909" s="46"/>
      <c r="J2909" s="3"/>
      <c r="K2909" s="40"/>
      <c r="L2909" s="2"/>
      <c r="M2909" s="42"/>
      <c r="N2909" s="4"/>
      <c r="O2909" s="4"/>
      <c r="P2909" s="4"/>
      <c r="Q2909" s="4"/>
      <c r="R2909" s="5"/>
      <c r="S2909" s="3"/>
      <c r="T2909" s="4"/>
      <c r="U2909" s="5"/>
      <c r="V2909" s="5"/>
      <c r="W2909" s="5"/>
      <c r="X2909" s="4"/>
      <c r="Y2909" s="6"/>
      <c r="Z2909" s="4"/>
      <c r="AA2909" s="4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/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  <c r="BY2909" s="3"/>
      <c r="BZ2909" s="3"/>
      <c r="CA2909" s="3"/>
      <c r="CB2909" s="3"/>
      <c r="CC2909" s="3"/>
      <c r="CD2909" s="3"/>
      <c r="CE2909" s="3"/>
      <c r="CF2909" s="3"/>
      <c r="CG2909" s="3"/>
      <c r="CH2909" s="3"/>
      <c r="CI2909" s="3"/>
      <c r="CJ2909" s="3"/>
      <c r="CK2909" s="3"/>
      <c r="CL2909" s="3"/>
      <c r="CM2909" s="3"/>
      <c r="CN2909" s="3"/>
      <c r="CO2909" s="3"/>
      <c r="CP2909" s="3"/>
      <c r="CQ2909" s="3"/>
      <c r="CR2909" s="3"/>
      <c r="CS2909" s="3"/>
      <c r="CT2909" s="3"/>
      <c r="CU2909" s="3"/>
      <c r="CV2909" s="3"/>
      <c r="CW2909" s="3"/>
      <c r="CX2909" s="3"/>
      <c r="CY2909" s="3"/>
      <c r="CZ2909" s="3"/>
      <c r="DA2909" s="3"/>
      <c r="DB2909" s="3"/>
      <c r="DC2909" s="3"/>
      <c r="DD2909" s="3"/>
      <c r="DE2909" s="3"/>
      <c r="DF2909" s="3"/>
      <c r="DG2909" s="3"/>
      <c r="DH2909" s="3"/>
      <c r="DI2909" s="3"/>
      <c r="DJ2909" s="3"/>
      <c r="DK2909" s="3"/>
      <c r="DL2909" s="3"/>
      <c r="DM2909" s="3"/>
      <c r="DN2909" s="3"/>
      <c r="DO2909" s="3"/>
      <c r="DP2909" s="3"/>
      <c r="DQ2909" s="3"/>
      <c r="DR2909" s="3"/>
      <c r="DS2909" s="3"/>
      <c r="DT2909" s="3"/>
      <c r="DU2909" s="3"/>
      <c r="DV2909" s="3"/>
      <c r="DW2909" s="3"/>
      <c r="DX2909" s="3"/>
      <c r="DY2909" s="3"/>
      <c r="DZ2909" s="3"/>
      <c r="EA2909" s="3"/>
      <c r="EB2909" s="3"/>
      <c r="EC2909" s="3"/>
      <c r="ED2909" s="3"/>
      <c r="EE2909" s="3"/>
      <c r="EF2909" s="3"/>
      <c r="EG2909" s="3"/>
      <c r="EH2909" s="3"/>
      <c r="EI2909" s="3"/>
      <c r="EJ2909" s="3"/>
      <c r="EK2909" s="3"/>
      <c r="EL2909" s="3"/>
      <c r="EM2909" s="3"/>
      <c r="EN2909" s="3"/>
    </row>
    <row r="2910" spans="1:144" x14ac:dyDescent="0.2">
      <c r="A2910" s="138"/>
      <c r="B2910" s="3"/>
      <c r="C2910" s="40"/>
      <c r="D2910" s="39"/>
      <c r="E2910" s="45"/>
      <c r="F2910" s="57"/>
      <c r="G2910" s="57"/>
      <c r="H2910" s="3"/>
      <c r="I2910" s="46"/>
      <c r="J2910" s="3"/>
      <c r="K2910" s="40"/>
      <c r="L2910" s="2"/>
      <c r="M2910" s="42"/>
      <c r="N2910" s="4"/>
      <c r="O2910" s="4"/>
      <c r="P2910" s="4"/>
      <c r="Q2910" s="4"/>
      <c r="R2910" s="5"/>
      <c r="S2910" s="3"/>
      <c r="T2910" s="4"/>
      <c r="U2910" s="5"/>
      <c r="V2910" s="5"/>
      <c r="W2910" s="5"/>
      <c r="X2910" s="4"/>
      <c r="Y2910" s="6"/>
      <c r="Z2910" s="4"/>
      <c r="AA2910" s="4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/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  <c r="BY2910" s="3"/>
      <c r="BZ2910" s="3"/>
      <c r="CA2910" s="3"/>
      <c r="CB2910" s="3"/>
      <c r="CC2910" s="3"/>
      <c r="CD2910" s="3"/>
      <c r="CE2910" s="3"/>
      <c r="CF2910" s="3"/>
      <c r="CG2910" s="3"/>
      <c r="CH2910" s="3"/>
      <c r="CI2910" s="3"/>
      <c r="CJ2910" s="3"/>
      <c r="CK2910" s="3"/>
      <c r="CL2910" s="3"/>
      <c r="CM2910" s="3"/>
      <c r="CN2910" s="3"/>
      <c r="CO2910" s="3"/>
      <c r="CP2910" s="3"/>
      <c r="CQ2910" s="3"/>
      <c r="CR2910" s="3"/>
      <c r="CS2910" s="3"/>
      <c r="CT2910" s="3"/>
      <c r="CU2910" s="3"/>
      <c r="CV2910" s="3"/>
      <c r="CW2910" s="3"/>
      <c r="CX2910" s="3"/>
      <c r="CY2910" s="3"/>
      <c r="CZ2910" s="3"/>
      <c r="DA2910" s="3"/>
      <c r="DB2910" s="3"/>
      <c r="DC2910" s="3"/>
      <c r="DD2910" s="3"/>
      <c r="DE2910" s="3"/>
      <c r="DF2910" s="3"/>
      <c r="DG2910" s="3"/>
      <c r="DH2910" s="3"/>
      <c r="DI2910" s="3"/>
      <c r="DJ2910" s="3"/>
      <c r="DK2910" s="3"/>
      <c r="DL2910" s="3"/>
      <c r="DM2910" s="3"/>
      <c r="DN2910" s="3"/>
      <c r="DO2910" s="3"/>
      <c r="DP2910" s="3"/>
      <c r="DQ2910" s="3"/>
      <c r="DR2910" s="3"/>
      <c r="DS2910" s="3"/>
      <c r="DT2910" s="3"/>
      <c r="DU2910" s="3"/>
      <c r="DV2910" s="3"/>
      <c r="DW2910" s="3"/>
      <c r="DX2910" s="3"/>
      <c r="DY2910" s="3"/>
      <c r="DZ2910" s="3"/>
      <c r="EA2910" s="3"/>
      <c r="EB2910" s="3"/>
      <c r="EC2910" s="3"/>
      <c r="ED2910" s="3"/>
      <c r="EE2910" s="3"/>
      <c r="EF2910" s="3"/>
      <c r="EG2910" s="3"/>
      <c r="EH2910" s="3"/>
      <c r="EI2910" s="3"/>
      <c r="EJ2910" s="3"/>
      <c r="EK2910" s="3"/>
      <c r="EL2910" s="3"/>
      <c r="EM2910" s="3"/>
      <c r="EN2910" s="3"/>
    </row>
    <row r="2911" spans="1:144" x14ac:dyDescent="0.2">
      <c r="A2911" s="138"/>
      <c r="B2911" s="3"/>
      <c r="C2911" s="40"/>
      <c r="D2911" s="39"/>
      <c r="E2911" s="45"/>
      <c r="F2911" s="57"/>
      <c r="G2911" s="57"/>
      <c r="H2911" s="3"/>
      <c r="I2911" s="46"/>
      <c r="J2911" s="3"/>
      <c r="K2911" s="40"/>
      <c r="L2911" s="2"/>
      <c r="M2911" s="42"/>
      <c r="N2911" s="4"/>
      <c r="O2911" s="4"/>
      <c r="P2911" s="4"/>
      <c r="Q2911" s="4"/>
      <c r="R2911" s="5"/>
      <c r="S2911" s="3"/>
      <c r="T2911" s="4"/>
      <c r="U2911" s="5"/>
      <c r="V2911" s="5"/>
      <c r="W2911" s="5"/>
      <c r="X2911" s="4"/>
      <c r="Y2911" s="6"/>
      <c r="Z2911" s="4"/>
      <c r="AA2911" s="4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/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  <c r="BY2911" s="3"/>
      <c r="BZ2911" s="3"/>
      <c r="CA2911" s="3"/>
      <c r="CB2911" s="3"/>
      <c r="CC2911" s="3"/>
      <c r="CD2911" s="3"/>
      <c r="CE2911" s="3"/>
      <c r="CF2911" s="3"/>
      <c r="CG2911" s="3"/>
      <c r="CH2911" s="3"/>
      <c r="CI2911" s="3"/>
      <c r="CJ2911" s="3"/>
      <c r="CK2911" s="3"/>
      <c r="CL2911" s="3"/>
      <c r="CM2911" s="3"/>
      <c r="CN2911" s="3"/>
      <c r="CO2911" s="3"/>
      <c r="CP2911" s="3"/>
      <c r="CQ2911" s="3"/>
      <c r="CR2911" s="3"/>
      <c r="CS2911" s="3"/>
      <c r="CT2911" s="3"/>
      <c r="CU2911" s="3"/>
      <c r="CV2911" s="3"/>
      <c r="CW2911" s="3"/>
      <c r="CX2911" s="3"/>
      <c r="CY2911" s="3"/>
      <c r="CZ2911" s="3"/>
      <c r="DA2911" s="3"/>
      <c r="DB2911" s="3"/>
      <c r="DC2911" s="3"/>
      <c r="DD2911" s="3"/>
      <c r="DE2911" s="3"/>
      <c r="DF2911" s="3"/>
      <c r="DG2911" s="3"/>
      <c r="DH2911" s="3"/>
      <c r="DI2911" s="3"/>
      <c r="DJ2911" s="3"/>
      <c r="DK2911" s="3"/>
      <c r="DL2911" s="3"/>
      <c r="DM2911" s="3"/>
      <c r="DN2911" s="3"/>
      <c r="DO2911" s="3"/>
      <c r="DP2911" s="3"/>
      <c r="DQ2911" s="3"/>
      <c r="DR2911" s="3"/>
      <c r="DS2911" s="3"/>
      <c r="DT2911" s="3"/>
      <c r="DU2911" s="3"/>
      <c r="DV2911" s="3"/>
      <c r="DW2911" s="3"/>
      <c r="DX2911" s="3"/>
      <c r="DY2911" s="3"/>
      <c r="DZ2911" s="3"/>
      <c r="EA2911" s="3"/>
      <c r="EB2911" s="3"/>
      <c r="EC2911" s="3"/>
      <c r="ED2911" s="3"/>
      <c r="EE2911" s="3"/>
      <c r="EF2911" s="3"/>
      <c r="EG2911" s="3"/>
      <c r="EH2911" s="3"/>
      <c r="EI2911" s="3"/>
      <c r="EJ2911" s="3"/>
      <c r="EK2911" s="3"/>
      <c r="EL2911" s="3"/>
      <c r="EM2911" s="3"/>
      <c r="EN2911" s="3"/>
    </row>
    <row r="2912" spans="1:144" x14ac:dyDescent="0.2">
      <c r="A2912" s="138"/>
      <c r="B2912" s="3"/>
      <c r="C2912" s="40"/>
      <c r="D2912" s="39"/>
      <c r="E2912" s="45"/>
      <c r="F2912" s="57"/>
      <c r="G2912" s="57"/>
      <c r="H2912" s="3"/>
      <c r="I2912" s="46"/>
      <c r="J2912" s="3"/>
      <c r="K2912" s="40"/>
      <c r="L2912" s="2"/>
      <c r="M2912" s="42"/>
      <c r="N2912" s="4"/>
      <c r="O2912" s="4"/>
      <c r="P2912" s="4"/>
      <c r="Q2912" s="4"/>
      <c r="R2912" s="5"/>
      <c r="S2912" s="3"/>
      <c r="T2912" s="4"/>
      <c r="U2912" s="5"/>
      <c r="V2912" s="5"/>
      <c r="W2912" s="5"/>
      <c r="X2912" s="4"/>
      <c r="Y2912" s="6"/>
      <c r="Z2912" s="4"/>
      <c r="AA2912" s="4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/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  <c r="BY2912" s="3"/>
      <c r="BZ2912" s="3"/>
      <c r="CA2912" s="3"/>
      <c r="CB2912" s="3"/>
      <c r="CC2912" s="3"/>
      <c r="CD2912" s="3"/>
      <c r="CE2912" s="3"/>
      <c r="CF2912" s="3"/>
      <c r="CG2912" s="3"/>
      <c r="CH2912" s="3"/>
      <c r="CI2912" s="3"/>
      <c r="CJ2912" s="3"/>
      <c r="CK2912" s="3"/>
      <c r="CL2912" s="3"/>
      <c r="CM2912" s="3"/>
      <c r="CN2912" s="3"/>
      <c r="CO2912" s="3"/>
      <c r="CP2912" s="3"/>
      <c r="CQ2912" s="3"/>
      <c r="CR2912" s="3"/>
      <c r="CS2912" s="3"/>
      <c r="CT2912" s="3"/>
      <c r="CU2912" s="3"/>
      <c r="CV2912" s="3"/>
      <c r="CW2912" s="3"/>
      <c r="CX2912" s="3"/>
      <c r="CY2912" s="3"/>
      <c r="CZ2912" s="3"/>
      <c r="DA2912" s="3"/>
      <c r="DB2912" s="3"/>
      <c r="DC2912" s="3"/>
      <c r="DD2912" s="3"/>
      <c r="DE2912" s="3"/>
      <c r="DF2912" s="3"/>
      <c r="DG2912" s="3"/>
      <c r="DH2912" s="3"/>
      <c r="DI2912" s="3"/>
      <c r="DJ2912" s="3"/>
      <c r="DK2912" s="3"/>
      <c r="DL2912" s="3"/>
      <c r="DM2912" s="3"/>
      <c r="DN2912" s="3"/>
      <c r="DO2912" s="3"/>
      <c r="DP2912" s="3"/>
      <c r="DQ2912" s="3"/>
      <c r="DR2912" s="3"/>
      <c r="DS2912" s="3"/>
      <c r="DT2912" s="3"/>
      <c r="DU2912" s="3"/>
      <c r="DV2912" s="3"/>
      <c r="DW2912" s="3"/>
      <c r="DX2912" s="3"/>
      <c r="DY2912" s="3"/>
      <c r="DZ2912" s="3"/>
      <c r="EA2912" s="3"/>
      <c r="EB2912" s="3"/>
      <c r="EC2912" s="3"/>
      <c r="ED2912" s="3"/>
      <c r="EE2912" s="3"/>
      <c r="EF2912" s="3"/>
      <c r="EG2912" s="3"/>
      <c r="EH2912" s="3"/>
      <c r="EI2912" s="3"/>
      <c r="EJ2912" s="3"/>
      <c r="EK2912" s="3"/>
      <c r="EL2912" s="3"/>
      <c r="EM2912" s="3"/>
      <c r="EN2912" s="3"/>
    </row>
    <row r="2913" spans="1:144" x14ac:dyDescent="0.2">
      <c r="A2913" s="138"/>
      <c r="B2913" s="3"/>
      <c r="C2913" s="40"/>
      <c r="D2913" s="39"/>
      <c r="E2913" s="45"/>
      <c r="F2913" s="57"/>
      <c r="G2913" s="57"/>
      <c r="H2913" s="3"/>
      <c r="I2913" s="46"/>
      <c r="J2913" s="3"/>
      <c r="K2913" s="40"/>
      <c r="L2913" s="2"/>
      <c r="M2913" s="42"/>
      <c r="N2913" s="4"/>
      <c r="O2913" s="4"/>
      <c r="P2913" s="4"/>
      <c r="Q2913" s="4"/>
      <c r="R2913" s="5"/>
      <c r="S2913" s="3"/>
      <c r="T2913" s="4"/>
      <c r="U2913" s="5"/>
      <c r="V2913" s="5"/>
      <c r="W2913" s="5"/>
      <c r="X2913" s="4"/>
      <c r="Y2913" s="6"/>
      <c r="Z2913" s="4"/>
      <c r="AA2913" s="4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/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  <c r="BY2913" s="3"/>
      <c r="BZ2913" s="3"/>
      <c r="CA2913" s="3"/>
      <c r="CB2913" s="3"/>
      <c r="CC2913" s="3"/>
      <c r="CD2913" s="3"/>
      <c r="CE2913" s="3"/>
      <c r="CF2913" s="3"/>
      <c r="CG2913" s="3"/>
      <c r="CH2913" s="3"/>
      <c r="CI2913" s="3"/>
      <c r="CJ2913" s="3"/>
      <c r="CK2913" s="3"/>
      <c r="CL2913" s="3"/>
      <c r="CM2913" s="3"/>
      <c r="CN2913" s="3"/>
      <c r="CO2913" s="3"/>
      <c r="CP2913" s="3"/>
      <c r="CQ2913" s="3"/>
      <c r="CR2913" s="3"/>
      <c r="CS2913" s="3"/>
      <c r="CT2913" s="3"/>
      <c r="CU2913" s="3"/>
      <c r="CV2913" s="3"/>
      <c r="CW2913" s="3"/>
      <c r="CX2913" s="3"/>
      <c r="CY2913" s="3"/>
      <c r="CZ2913" s="3"/>
      <c r="DA2913" s="3"/>
      <c r="DB2913" s="3"/>
      <c r="DC2913" s="3"/>
      <c r="DD2913" s="3"/>
      <c r="DE2913" s="3"/>
      <c r="DF2913" s="3"/>
      <c r="DG2913" s="3"/>
      <c r="DH2913" s="3"/>
      <c r="DI2913" s="3"/>
      <c r="DJ2913" s="3"/>
      <c r="DK2913" s="3"/>
      <c r="DL2913" s="3"/>
      <c r="DM2913" s="3"/>
      <c r="DN2913" s="3"/>
      <c r="DO2913" s="3"/>
      <c r="DP2913" s="3"/>
      <c r="DQ2913" s="3"/>
      <c r="DR2913" s="3"/>
      <c r="DS2913" s="3"/>
      <c r="DT2913" s="3"/>
      <c r="DU2913" s="3"/>
      <c r="DV2913" s="3"/>
      <c r="DW2913" s="3"/>
      <c r="DX2913" s="3"/>
      <c r="DY2913" s="3"/>
      <c r="DZ2913" s="3"/>
      <c r="EA2913" s="3"/>
      <c r="EB2913" s="3"/>
      <c r="EC2913" s="3"/>
      <c r="ED2913" s="3"/>
      <c r="EE2913" s="3"/>
      <c r="EF2913" s="3"/>
      <c r="EG2913" s="3"/>
      <c r="EH2913" s="3"/>
      <c r="EI2913" s="3"/>
      <c r="EJ2913" s="3"/>
      <c r="EK2913" s="3"/>
      <c r="EL2913" s="3"/>
      <c r="EM2913" s="3"/>
      <c r="EN2913" s="3"/>
    </row>
    <row r="2914" spans="1:144" x14ac:dyDescent="0.2">
      <c r="A2914" s="138"/>
      <c r="B2914" s="3"/>
      <c r="C2914" s="40"/>
      <c r="D2914" s="39"/>
      <c r="E2914" s="45"/>
      <c r="F2914" s="57"/>
      <c r="G2914" s="57"/>
      <c r="H2914" s="3"/>
      <c r="I2914" s="46"/>
      <c r="J2914" s="3"/>
      <c r="K2914" s="40"/>
      <c r="L2914" s="2"/>
      <c r="M2914" s="42"/>
      <c r="N2914" s="4"/>
      <c r="O2914" s="4"/>
      <c r="P2914" s="4"/>
      <c r="Q2914" s="4"/>
      <c r="R2914" s="5"/>
      <c r="S2914" s="3"/>
      <c r="T2914" s="4"/>
      <c r="U2914" s="5"/>
      <c r="V2914" s="5"/>
      <c r="W2914" s="5"/>
      <c r="X2914" s="4"/>
      <c r="Y2914" s="6"/>
      <c r="Z2914" s="4"/>
      <c r="AA2914" s="4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/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  <c r="BY2914" s="3"/>
      <c r="BZ2914" s="3"/>
      <c r="CA2914" s="3"/>
      <c r="CB2914" s="3"/>
      <c r="CC2914" s="3"/>
      <c r="CD2914" s="3"/>
      <c r="CE2914" s="3"/>
      <c r="CF2914" s="3"/>
      <c r="CG2914" s="3"/>
      <c r="CH2914" s="3"/>
      <c r="CI2914" s="3"/>
      <c r="CJ2914" s="3"/>
      <c r="CK2914" s="3"/>
      <c r="CL2914" s="3"/>
      <c r="CM2914" s="3"/>
      <c r="CN2914" s="3"/>
      <c r="CO2914" s="3"/>
      <c r="CP2914" s="3"/>
      <c r="CQ2914" s="3"/>
      <c r="CR2914" s="3"/>
      <c r="CS2914" s="3"/>
      <c r="CT2914" s="3"/>
      <c r="CU2914" s="3"/>
      <c r="CV2914" s="3"/>
      <c r="CW2914" s="3"/>
      <c r="CX2914" s="3"/>
      <c r="CY2914" s="3"/>
      <c r="CZ2914" s="3"/>
      <c r="DA2914" s="3"/>
      <c r="DB2914" s="3"/>
      <c r="DC2914" s="3"/>
      <c r="DD2914" s="3"/>
      <c r="DE2914" s="3"/>
      <c r="DF2914" s="3"/>
      <c r="DG2914" s="3"/>
      <c r="DH2914" s="3"/>
      <c r="DI2914" s="3"/>
      <c r="DJ2914" s="3"/>
      <c r="DK2914" s="3"/>
      <c r="DL2914" s="3"/>
      <c r="DM2914" s="3"/>
      <c r="DN2914" s="3"/>
      <c r="DO2914" s="3"/>
      <c r="DP2914" s="3"/>
      <c r="DQ2914" s="3"/>
      <c r="DR2914" s="3"/>
      <c r="DS2914" s="3"/>
      <c r="DT2914" s="3"/>
      <c r="DU2914" s="3"/>
      <c r="DV2914" s="3"/>
      <c r="DW2914" s="3"/>
      <c r="DX2914" s="3"/>
      <c r="DY2914" s="3"/>
      <c r="DZ2914" s="3"/>
      <c r="EA2914" s="3"/>
      <c r="EB2914" s="3"/>
      <c r="EC2914" s="3"/>
      <c r="ED2914" s="3"/>
      <c r="EE2914" s="3"/>
      <c r="EF2914" s="3"/>
      <c r="EG2914" s="3"/>
      <c r="EH2914" s="3"/>
      <c r="EI2914" s="3"/>
      <c r="EJ2914" s="3"/>
      <c r="EK2914" s="3"/>
      <c r="EL2914" s="3"/>
      <c r="EM2914" s="3"/>
      <c r="EN2914" s="3"/>
    </row>
    <row r="2915" spans="1:144" x14ac:dyDescent="0.2">
      <c r="A2915" s="138"/>
      <c r="B2915" s="3"/>
      <c r="C2915" s="40"/>
      <c r="D2915" s="39"/>
      <c r="E2915" s="45"/>
      <c r="F2915" s="57"/>
      <c r="G2915" s="57"/>
      <c r="H2915" s="3"/>
      <c r="I2915" s="46"/>
      <c r="J2915" s="3"/>
      <c r="K2915" s="40"/>
      <c r="L2915" s="2"/>
      <c r="M2915" s="42"/>
      <c r="N2915" s="4"/>
      <c r="O2915" s="4"/>
      <c r="P2915" s="4"/>
      <c r="Q2915" s="4"/>
      <c r="R2915" s="5"/>
      <c r="S2915" s="3"/>
      <c r="T2915" s="4"/>
      <c r="U2915" s="5"/>
      <c r="V2915" s="5"/>
      <c r="W2915" s="5"/>
      <c r="X2915" s="4"/>
      <c r="Y2915" s="6"/>
      <c r="Z2915" s="4"/>
      <c r="AA2915" s="4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  <c r="BY2915" s="3"/>
      <c r="BZ2915" s="3"/>
      <c r="CA2915" s="3"/>
      <c r="CB2915" s="3"/>
      <c r="CC2915" s="3"/>
      <c r="CD2915" s="3"/>
      <c r="CE2915" s="3"/>
      <c r="CF2915" s="3"/>
      <c r="CG2915" s="3"/>
      <c r="CH2915" s="3"/>
      <c r="CI2915" s="3"/>
      <c r="CJ2915" s="3"/>
      <c r="CK2915" s="3"/>
      <c r="CL2915" s="3"/>
      <c r="CM2915" s="3"/>
      <c r="CN2915" s="3"/>
      <c r="CO2915" s="3"/>
      <c r="CP2915" s="3"/>
      <c r="CQ2915" s="3"/>
      <c r="CR2915" s="3"/>
      <c r="CS2915" s="3"/>
      <c r="CT2915" s="3"/>
      <c r="CU2915" s="3"/>
      <c r="CV2915" s="3"/>
      <c r="CW2915" s="3"/>
      <c r="CX2915" s="3"/>
      <c r="CY2915" s="3"/>
      <c r="CZ2915" s="3"/>
      <c r="DA2915" s="3"/>
      <c r="DB2915" s="3"/>
      <c r="DC2915" s="3"/>
      <c r="DD2915" s="3"/>
      <c r="DE2915" s="3"/>
      <c r="DF2915" s="3"/>
      <c r="DG2915" s="3"/>
      <c r="DH2915" s="3"/>
      <c r="DI2915" s="3"/>
      <c r="DJ2915" s="3"/>
      <c r="DK2915" s="3"/>
      <c r="DL2915" s="3"/>
      <c r="DM2915" s="3"/>
      <c r="DN2915" s="3"/>
      <c r="DO2915" s="3"/>
      <c r="DP2915" s="3"/>
      <c r="DQ2915" s="3"/>
      <c r="DR2915" s="3"/>
      <c r="DS2915" s="3"/>
      <c r="DT2915" s="3"/>
      <c r="DU2915" s="3"/>
      <c r="DV2915" s="3"/>
      <c r="DW2915" s="3"/>
      <c r="DX2915" s="3"/>
      <c r="DY2915" s="3"/>
      <c r="DZ2915" s="3"/>
      <c r="EA2915" s="3"/>
      <c r="EB2915" s="3"/>
      <c r="EC2915" s="3"/>
      <c r="ED2915" s="3"/>
      <c r="EE2915" s="3"/>
      <c r="EF2915" s="3"/>
      <c r="EG2915" s="3"/>
      <c r="EH2915" s="3"/>
      <c r="EI2915" s="3"/>
      <c r="EJ2915" s="3"/>
      <c r="EK2915" s="3"/>
      <c r="EL2915" s="3"/>
      <c r="EM2915" s="3"/>
      <c r="EN2915" s="3"/>
    </row>
    <row r="2916" spans="1:144" x14ac:dyDescent="0.2">
      <c r="A2916" s="138"/>
      <c r="B2916" s="3"/>
      <c r="C2916" s="40"/>
      <c r="D2916" s="39"/>
      <c r="E2916" s="45"/>
      <c r="F2916" s="57"/>
      <c r="G2916" s="57"/>
      <c r="H2916" s="3"/>
      <c r="I2916" s="46"/>
      <c r="J2916" s="3"/>
      <c r="K2916" s="40"/>
      <c r="L2916" s="2"/>
      <c r="M2916" s="42"/>
      <c r="N2916" s="4"/>
      <c r="O2916" s="4"/>
      <c r="P2916" s="4"/>
      <c r="Q2916" s="4"/>
      <c r="R2916" s="5"/>
      <c r="S2916" s="3"/>
      <c r="T2916" s="4"/>
      <c r="U2916" s="5"/>
      <c r="V2916" s="5"/>
      <c r="W2916" s="5"/>
      <c r="X2916" s="4"/>
      <c r="Y2916" s="6"/>
      <c r="Z2916" s="4"/>
      <c r="AA2916" s="4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/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  <c r="BY2916" s="3"/>
      <c r="BZ2916" s="3"/>
      <c r="CA2916" s="3"/>
      <c r="CB2916" s="3"/>
      <c r="CC2916" s="3"/>
      <c r="CD2916" s="3"/>
      <c r="CE2916" s="3"/>
      <c r="CF2916" s="3"/>
      <c r="CG2916" s="3"/>
      <c r="CH2916" s="3"/>
      <c r="CI2916" s="3"/>
      <c r="CJ2916" s="3"/>
      <c r="CK2916" s="3"/>
      <c r="CL2916" s="3"/>
      <c r="CM2916" s="3"/>
      <c r="CN2916" s="3"/>
      <c r="CO2916" s="3"/>
      <c r="CP2916" s="3"/>
      <c r="CQ2916" s="3"/>
      <c r="CR2916" s="3"/>
      <c r="CS2916" s="3"/>
      <c r="CT2916" s="3"/>
      <c r="CU2916" s="3"/>
      <c r="CV2916" s="3"/>
      <c r="CW2916" s="3"/>
      <c r="CX2916" s="3"/>
      <c r="CY2916" s="3"/>
      <c r="CZ2916" s="3"/>
      <c r="DA2916" s="3"/>
      <c r="DB2916" s="3"/>
      <c r="DC2916" s="3"/>
      <c r="DD2916" s="3"/>
      <c r="DE2916" s="3"/>
      <c r="DF2916" s="3"/>
      <c r="DG2916" s="3"/>
      <c r="DH2916" s="3"/>
      <c r="DI2916" s="3"/>
      <c r="DJ2916" s="3"/>
      <c r="DK2916" s="3"/>
      <c r="DL2916" s="3"/>
      <c r="DM2916" s="3"/>
      <c r="DN2916" s="3"/>
      <c r="DO2916" s="3"/>
      <c r="DP2916" s="3"/>
      <c r="DQ2916" s="3"/>
      <c r="DR2916" s="3"/>
      <c r="DS2916" s="3"/>
      <c r="DT2916" s="3"/>
      <c r="DU2916" s="3"/>
      <c r="DV2916" s="3"/>
      <c r="DW2916" s="3"/>
      <c r="DX2916" s="3"/>
      <c r="DY2916" s="3"/>
      <c r="DZ2916" s="3"/>
      <c r="EA2916" s="3"/>
      <c r="EB2916" s="3"/>
      <c r="EC2916" s="3"/>
      <c r="ED2916" s="3"/>
      <c r="EE2916" s="3"/>
      <c r="EF2916" s="3"/>
      <c r="EG2916" s="3"/>
      <c r="EH2916" s="3"/>
      <c r="EI2916" s="3"/>
      <c r="EJ2916" s="3"/>
      <c r="EK2916" s="3"/>
      <c r="EL2916" s="3"/>
      <c r="EM2916" s="3"/>
      <c r="EN2916" s="3"/>
    </row>
    <row r="2917" spans="1:144" x14ac:dyDescent="0.2">
      <c r="A2917" s="138"/>
      <c r="B2917" s="3"/>
      <c r="C2917" s="40"/>
      <c r="D2917" s="39"/>
      <c r="E2917" s="45"/>
      <c r="F2917" s="57"/>
      <c r="G2917" s="57"/>
      <c r="H2917" s="3"/>
      <c r="I2917" s="46"/>
      <c r="J2917" s="3"/>
      <c r="K2917" s="40"/>
      <c r="L2917" s="2"/>
      <c r="M2917" s="42"/>
      <c r="N2917" s="4"/>
      <c r="O2917" s="4"/>
      <c r="P2917" s="4"/>
      <c r="Q2917" s="4"/>
      <c r="R2917" s="5"/>
      <c r="S2917" s="3"/>
      <c r="T2917" s="4"/>
      <c r="U2917" s="5"/>
      <c r="V2917" s="5"/>
      <c r="W2917" s="5"/>
      <c r="X2917" s="4"/>
      <c r="Y2917" s="6"/>
      <c r="Z2917" s="4"/>
      <c r="AA2917" s="4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  <c r="BY2917" s="3"/>
      <c r="BZ2917" s="3"/>
      <c r="CA2917" s="3"/>
      <c r="CB2917" s="3"/>
      <c r="CC2917" s="3"/>
      <c r="CD2917" s="3"/>
      <c r="CE2917" s="3"/>
      <c r="CF2917" s="3"/>
      <c r="CG2917" s="3"/>
      <c r="CH2917" s="3"/>
      <c r="CI2917" s="3"/>
      <c r="CJ2917" s="3"/>
      <c r="CK2917" s="3"/>
      <c r="CL2917" s="3"/>
      <c r="CM2917" s="3"/>
      <c r="CN2917" s="3"/>
      <c r="CO2917" s="3"/>
      <c r="CP2917" s="3"/>
      <c r="CQ2917" s="3"/>
      <c r="CR2917" s="3"/>
      <c r="CS2917" s="3"/>
      <c r="CT2917" s="3"/>
      <c r="CU2917" s="3"/>
      <c r="CV2917" s="3"/>
      <c r="CW2917" s="3"/>
      <c r="CX2917" s="3"/>
      <c r="CY2917" s="3"/>
      <c r="CZ2917" s="3"/>
      <c r="DA2917" s="3"/>
      <c r="DB2917" s="3"/>
      <c r="DC2917" s="3"/>
      <c r="DD2917" s="3"/>
      <c r="DE2917" s="3"/>
      <c r="DF2917" s="3"/>
      <c r="DG2917" s="3"/>
      <c r="DH2917" s="3"/>
      <c r="DI2917" s="3"/>
      <c r="DJ2917" s="3"/>
      <c r="DK2917" s="3"/>
      <c r="DL2917" s="3"/>
      <c r="DM2917" s="3"/>
      <c r="DN2917" s="3"/>
      <c r="DO2917" s="3"/>
      <c r="DP2917" s="3"/>
      <c r="DQ2917" s="3"/>
      <c r="DR2917" s="3"/>
      <c r="DS2917" s="3"/>
      <c r="DT2917" s="3"/>
      <c r="DU2917" s="3"/>
      <c r="DV2917" s="3"/>
      <c r="DW2917" s="3"/>
      <c r="DX2917" s="3"/>
      <c r="DY2917" s="3"/>
      <c r="DZ2917" s="3"/>
      <c r="EA2917" s="3"/>
      <c r="EB2917" s="3"/>
      <c r="EC2917" s="3"/>
      <c r="ED2917" s="3"/>
      <c r="EE2917" s="3"/>
      <c r="EF2917" s="3"/>
      <c r="EG2917" s="3"/>
      <c r="EH2917" s="3"/>
      <c r="EI2917" s="3"/>
      <c r="EJ2917" s="3"/>
      <c r="EK2917" s="3"/>
      <c r="EL2917" s="3"/>
      <c r="EM2917" s="3"/>
      <c r="EN2917" s="3"/>
    </row>
    <row r="2918" spans="1:144" x14ac:dyDescent="0.2">
      <c r="A2918" s="138"/>
      <c r="B2918" s="3"/>
      <c r="C2918" s="40"/>
      <c r="D2918" s="39"/>
      <c r="E2918" s="45"/>
      <c r="F2918" s="57"/>
      <c r="G2918" s="57"/>
      <c r="H2918" s="3"/>
      <c r="I2918" s="46"/>
      <c r="J2918" s="3"/>
      <c r="K2918" s="40"/>
      <c r="L2918" s="2"/>
      <c r="M2918" s="42"/>
      <c r="N2918" s="4"/>
      <c r="O2918" s="4"/>
      <c r="P2918" s="4"/>
      <c r="Q2918" s="4"/>
      <c r="R2918" s="5"/>
      <c r="S2918" s="3"/>
      <c r="T2918" s="4"/>
      <c r="U2918" s="5"/>
      <c r="V2918" s="5"/>
      <c r="W2918" s="5"/>
      <c r="X2918" s="4"/>
      <c r="Y2918" s="6"/>
      <c r="Z2918" s="4"/>
      <c r="AA2918" s="4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/>
      <c r="BO2918" s="3"/>
      <c r="BP2918" s="3"/>
      <c r="BQ2918" s="3"/>
      <c r="BR2918" s="3"/>
      <c r="BS2918" s="3"/>
      <c r="BT2918" s="3"/>
      <c r="BU2918" s="3"/>
      <c r="BV2918" s="3"/>
      <c r="BW2918" s="3"/>
      <c r="BX2918" s="3"/>
      <c r="BY2918" s="3"/>
      <c r="BZ2918" s="3"/>
      <c r="CA2918" s="3"/>
      <c r="CB2918" s="3"/>
      <c r="CC2918" s="3"/>
      <c r="CD2918" s="3"/>
      <c r="CE2918" s="3"/>
      <c r="CF2918" s="3"/>
      <c r="CG2918" s="3"/>
      <c r="CH2918" s="3"/>
      <c r="CI2918" s="3"/>
      <c r="CJ2918" s="3"/>
      <c r="CK2918" s="3"/>
      <c r="CL2918" s="3"/>
      <c r="CM2918" s="3"/>
      <c r="CN2918" s="3"/>
      <c r="CO2918" s="3"/>
      <c r="CP2918" s="3"/>
      <c r="CQ2918" s="3"/>
      <c r="CR2918" s="3"/>
      <c r="CS2918" s="3"/>
      <c r="CT2918" s="3"/>
      <c r="CU2918" s="3"/>
      <c r="CV2918" s="3"/>
      <c r="CW2918" s="3"/>
      <c r="CX2918" s="3"/>
      <c r="CY2918" s="3"/>
      <c r="CZ2918" s="3"/>
      <c r="DA2918" s="3"/>
      <c r="DB2918" s="3"/>
      <c r="DC2918" s="3"/>
      <c r="DD2918" s="3"/>
      <c r="DE2918" s="3"/>
      <c r="DF2918" s="3"/>
      <c r="DG2918" s="3"/>
      <c r="DH2918" s="3"/>
      <c r="DI2918" s="3"/>
      <c r="DJ2918" s="3"/>
      <c r="DK2918" s="3"/>
      <c r="DL2918" s="3"/>
      <c r="DM2918" s="3"/>
      <c r="DN2918" s="3"/>
      <c r="DO2918" s="3"/>
      <c r="DP2918" s="3"/>
      <c r="DQ2918" s="3"/>
      <c r="DR2918" s="3"/>
      <c r="DS2918" s="3"/>
      <c r="DT2918" s="3"/>
      <c r="DU2918" s="3"/>
      <c r="DV2918" s="3"/>
      <c r="DW2918" s="3"/>
      <c r="DX2918" s="3"/>
      <c r="DY2918" s="3"/>
      <c r="DZ2918" s="3"/>
      <c r="EA2918" s="3"/>
      <c r="EB2918" s="3"/>
      <c r="EC2918" s="3"/>
      <c r="ED2918" s="3"/>
      <c r="EE2918" s="3"/>
      <c r="EF2918" s="3"/>
      <c r="EG2918" s="3"/>
      <c r="EH2918" s="3"/>
      <c r="EI2918" s="3"/>
      <c r="EJ2918" s="3"/>
      <c r="EK2918" s="3"/>
      <c r="EL2918" s="3"/>
      <c r="EM2918" s="3"/>
      <c r="EN2918" s="3"/>
    </row>
    <row r="2919" spans="1:144" x14ac:dyDescent="0.2">
      <c r="A2919" s="138"/>
      <c r="B2919" s="3"/>
      <c r="C2919" s="40"/>
      <c r="D2919" s="39"/>
      <c r="E2919" s="45"/>
      <c r="F2919" s="57"/>
      <c r="G2919" s="57"/>
      <c r="H2919" s="3"/>
      <c r="I2919" s="46"/>
      <c r="J2919" s="3"/>
      <c r="K2919" s="40"/>
      <c r="L2919" s="2"/>
      <c r="M2919" s="42"/>
      <c r="N2919" s="4"/>
      <c r="O2919" s="4"/>
      <c r="P2919" s="4"/>
      <c r="Q2919" s="4"/>
      <c r="R2919" s="5"/>
      <c r="S2919" s="3"/>
      <c r="T2919" s="4"/>
      <c r="U2919" s="5"/>
      <c r="V2919" s="5"/>
      <c r="W2919" s="5"/>
      <c r="X2919" s="4"/>
      <c r="Y2919" s="6"/>
      <c r="Z2919" s="4"/>
      <c r="AA2919" s="4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/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  <c r="BY2919" s="3"/>
      <c r="BZ2919" s="3"/>
      <c r="CA2919" s="3"/>
      <c r="CB2919" s="3"/>
      <c r="CC2919" s="3"/>
      <c r="CD2919" s="3"/>
      <c r="CE2919" s="3"/>
      <c r="CF2919" s="3"/>
      <c r="CG2919" s="3"/>
      <c r="CH2919" s="3"/>
      <c r="CI2919" s="3"/>
      <c r="CJ2919" s="3"/>
      <c r="CK2919" s="3"/>
      <c r="CL2919" s="3"/>
      <c r="CM2919" s="3"/>
      <c r="CN2919" s="3"/>
      <c r="CO2919" s="3"/>
      <c r="CP2919" s="3"/>
      <c r="CQ2919" s="3"/>
      <c r="CR2919" s="3"/>
      <c r="CS2919" s="3"/>
      <c r="CT2919" s="3"/>
      <c r="CU2919" s="3"/>
      <c r="CV2919" s="3"/>
      <c r="CW2919" s="3"/>
      <c r="CX2919" s="3"/>
      <c r="CY2919" s="3"/>
      <c r="CZ2919" s="3"/>
      <c r="DA2919" s="3"/>
      <c r="DB2919" s="3"/>
      <c r="DC2919" s="3"/>
      <c r="DD2919" s="3"/>
      <c r="DE2919" s="3"/>
      <c r="DF2919" s="3"/>
      <c r="DG2919" s="3"/>
      <c r="DH2919" s="3"/>
      <c r="DI2919" s="3"/>
      <c r="DJ2919" s="3"/>
      <c r="DK2919" s="3"/>
      <c r="DL2919" s="3"/>
      <c r="DM2919" s="3"/>
      <c r="DN2919" s="3"/>
      <c r="DO2919" s="3"/>
      <c r="DP2919" s="3"/>
      <c r="DQ2919" s="3"/>
      <c r="DR2919" s="3"/>
      <c r="DS2919" s="3"/>
      <c r="DT2919" s="3"/>
      <c r="DU2919" s="3"/>
      <c r="DV2919" s="3"/>
      <c r="DW2919" s="3"/>
      <c r="DX2919" s="3"/>
      <c r="DY2919" s="3"/>
      <c r="DZ2919" s="3"/>
      <c r="EA2919" s="3"/>
      <c r="EB2919" s="3"/>
      <c r="EC2919" s="3"/>
      <c r="ED2919" s="3"/>
      <c r="EE2919" s="3"/>
      <c r="EF2919" s="3"/>
      <c r="EG2919" s="3"/>
      <c r="EH2919" s="3"/>
      <c r="EI2919" s="3"/>
      <c r="EJ2919" s="3"/>
      <c r="EK2919" s="3"/>
      <c r="EL2919" s="3"/>
      <c r="EM2919" s="3"/>
      <c r="EN2919" s="3"/>
    </row>
    <row r="2920" spans="1:144" x14ac:dyDescent="0.2">
      <c r="A2920" s="138"/>
      <c r="B2920" s="3"/>
      <c r="C2920" s="40"/>
      <c r="D2920" s="39"/>
      <c r="E2920" s="45"/>
      <c r="F2920" s="57"/>
      <c r="G2920" s="57"/>
      <c r="H2920" s="3"/>
      <c r="I2920" s="46"/>
      <c r="J2920" s="3"/>
      <c r="K2920" s="40"/>
      <c r="L2920" s="2"/>
      <c r="M2920" s="42"/>
      <c r="N2920" s="4"/>
      <c r="O2920" s="4"/>
      <c r="P2920" s="4"/>
      <c r="Q2920" s="4"/>
      <c r="R2920" s="5"/>
      <c r="S2920" s="3"/>
      <c r="T2920" s="4"/>
      <c r="U2920" s="5"/>
      <c r="V2920" s="5"/>
      <c r="W2920" s="5"/>
      <c r="X2920" s="4"/>
      <c r="Y2920" s="6"/>
      <c r="Z2920" s="4"/>
      <c r="AA2920" s="4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  <c r="BI2920" s="3"/>
      <c r="BJ2920" s="3"/>
      <c r="BK2920" s="3"/>
      <c r="BL2920" s="3"/>
      <c r="BM2920" s="3"/>
      <c r="BN2920" s="3"/>
      <c r="BO2920" s="3"/>
      <c r="BP2920" s="3"/>
      <c r="BQ2920" s="3"/>
      <c r="BR2920" s="3"/>
      <c r="BS2920" s="3"/>
      <c r="BT2920" s="3"/>
      <c r="BU2920" s="3"/>
      <c r="BV2920" s="3"/>
      <c r="BW2920" s="3"/>
      <c r="BX2920" s="3"/>
      <c r="BY2920" s="3"/>
      <c r="BZ2920" s="3"/>
      <c r="CA2920" s="3"/>
      <c r="CB2920" s="3"/>
      <c r="CC2920" s="3"/>
      <c r="CD2920" s="3"/>
      <c r="CE2920" s="3"/>
      <c r="CF2920" s="3"/>
      <c r="CG2920" s="3"/>
      <c r="CH2920" s="3"/>
      <c r="CI2920" s="3"/>
      <c r="CJ2920" s="3"/>
      <c r="CK2920" s="3"/>
      <c r="CL2920" s="3"/>
      <c r="CM2920" s="3"/>
      <c r="CN2920" s="3"/>
      <c r="CO2920" s="3"/>
      <c r="CP2920" s="3"/>
      <c r="CQ2920" s="3"/>
      <c r="CR2920" s="3"/>
      <c r="CS2920" s="3"/>
      <c r="CT2920" s="3"/>
      <c r="CU2920" s="3"/>
      <c r="CV2920" s="3"/>
      <c r="CW2920" s="3"/>
      <c r="CX2920" s="3"/>
      <c r="CY2920" s="3"/>
      <c r="CZ2920" s="3"/>
      <c r="DA2920" s="3"/>
      <c r="DB2920" s="3"/>
      <c r="DC2920" s="3"/>
      <c r="DD2920" s="3"/>
      <c r="DE2920" s="3"/>
      <c r="DF2920" s="3"/>
      <c r="DG2920" s="3"/>
      <c r="DH2920" s="3"/>
      <c r="DI2920" s="3"/>
      <c r="DJ2920" s="3"/>
      <c r="DK2920" s="3"/>
      <c r="DL2920" s="3"/>
      <c r="DM2920" s="3"/>
      <c r="DN2920" s="3"/>
      <c r="DO2920" s="3"/>
      <c r="DP2920" s="3"/>
      <c r="DQ2920" s="3"/>
      <c r="DR2920" s="3"/>
      <c r="DS2920" s="3"/>
      <c r="DT2920" s="3"/>
      <c r="DU2920" s="3"/>
      <c r="DV2920" s="3"/>
      <c r="DW2920" s="3"/>
      <c r="DX2920" s="3"/>
      <c r="DY2920" s="3"/>
      <c r="DZ2920" s="3"/>
      <c r="EA2920" s="3"/>
      <c r="EB2920" s="3"/>
      <c r="EC2920" s="3"/>
      <c r="ED2920" s="3"/>
      <c r="EE2920" s="3"/>
      <c r="EF2920" s="3"/>
      <c r="EG2920" s="3"/>
      <c r="EH2920" s="3"/>
      <c r="EI2920" s="3"/>
      <c r="EJ2920" s="3"/>
      <c r="EK2920" s="3"/>
      <c r="EL2920" s="3"/>
      <c r="EM2920" s="3"/>
      <c r="EN2920" s="3"/>
    </row>
    <row r="2921" spans="1:144" x14ac:dyDescent="0.2">
      <c r="A2921" s="138"/>
      <c r="B2921" s="3"/>
      <c r="C2921" s="40"/>
      <c r="D2921" s="39"/>
      <c r="E2921" s="45"/>
      <c r="F2921" s="57"/>
      <c r="G2921" s="57"/>
      <c r="H2921" s="3"/>
      <c r="I2921" s="46"/>
      <c r="J2921" s="3"/>
      <c r="K2921" s="40"/>
      <c r="L2921" s="2"/>
      <c r="M2921" s="42"/>
      <c r="N2921" s="4"/>
      <c r="O2921" s="4"/>
      <c r="P2921" s="4"/>
      <c r="Q2921" s="4"/>
      <c r="R2921" s="5"/>
      <c r="S2921" s="3"/>
      <c r="T2921" s="4"/>
      <c r="U2921" s="5"/>
      <c r="V2921" s="5"/>
      <c r="W2921" s="5"/>
      <c r="X2921" s="4"/>
      <c r="Y2921" s="6"/>
      <c r="Z2921" s="4"/>
      <c r="AA2921" s="4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  <c r="CH2921" s="3"/>
      <c r="CI2921" s="3"/>
      <c r="CJ2921" s="3"/>
      <c r="CK2921" s="3"/>
      <c r="CL2921" s="3"/>
      <c r="CM2921" s="3"/>
      <c r="CN2921" s="3"/>
      <c r="CO2921" s="3"/>
      <c r="CP2921" s="3"/>
      <c r="CQ2921" s="3"/>
      <c r="CR2921" s="3"/>
      <c r="CS2921" s="3"/>
      <c r="CT2921" s="3"/>
      <c r="CU2921" s="3"/>
      <c r="CV2921" s="3"/>
      <c r="CW2921" s="3"/>
      <c r="CX2921" s="3"/>
      <c r="CY2921" s="3"/>
      <c r="CZ2921" s="3"/>
      <c r="DA2921" s="3"/>
      <c r="DB2921" s="3"/>
      <c r="DC2921" s="3"/>
      <c r="DD2921" s="3"/>
      <c r="DE2921" s="3"/>
      <c r="DF2921" s="3"/>
      <c r="DG2921" s="3"/>
      <c r="DH2921" s="3"/>
      <c r="DI2921" s="3"/>
      <c r="DJ2921" s="3"/>
      <c r="DK2921" s="3"/>
      <c r="DL2921" s="3"/>
      <c r="DM2921" s="3"/>
      <c r="DN2921" s="3"/>
      <c r="DO2921" s="3"/>
      <c r="DP2921" s="3"/>
      <c r="DQ2921" s="3"/>
      <c r="DR2921" s="3"/>
      <c r="DS2921" s="3"/>
      <c r="DT2921" s="3"/>
      <c r="DU2921" s="3"/>
      <c r="DV2921" s="3"/>
      <c r="DW2921" s="3"/>
      <c r="DX2921" s="3"/>
      <c r="DY2921" s="3"/>
      <c r="DZ2921" s="3"/>
      <c r="EA2921" s="3"/>
      <c r="EB2921" s="3"/>
      <c r="EC2921" s="3"/>
      <c r="ED2921" s="3"/>
      <c r="EE2921" s="3"/>
      <c r="EF2921" s="3"/>
      <c r="EG2921" s="3"/>
      <c r="EH2921" s="3"/>
      <c r="EI2921" s="3"/>
      <c r="EJ2921" s="3"/>
      <c r="EK2921" s="3"/>
      <c r="EL2921" s="3"/>
      <c r="EM2921" s="3"/>
      <c r="EN2921" s="3"/>
    </row>
    <row r="2922" spans="1:144" x14ac:dyDescent="0.2">
      <c r="A2922" s="138"/>
      <c r="B2922" s="3"/>
      <c r="C2922" s="40"/>
      <c r="D2922" s="39"/>
      <c r="E2922" s="45"/>
      <c r="F2922" s="57"/>
      <c r="G2922" s="57"/>
      <c r="H2922" s="3"/>
      <c r="I2922" s="46"/>
      <c r="J2922" s="3"/>
      <c r="K2922" s="40"/>
      <c r="L2922" s="2"/>
      <c r="M2922" s="42"/>
      <c r="N2922" s="4"/>
      <c r="O2922" s="4"/>
      <c r="P2922" s="4"/>
      <c r="Q2922" s="4"/>
      <c r="R2922" s="5"/>
      <c r="S2922" s="3"/>
      <c r="T2922" s="4"/>
      <c r="U2922" s="5"/>
      <c r="V2922" s="5"/>
      <c r="W2922" s="5"/>
      <c r="X2922" s="4"/>
      <c r="Y2922" s="6"/>
      <c r="Z2922" s="4"/>
      <c r="AA2922" s="4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3"/>
      <c r="BI2922" s="3"/>
      <c r="BJ2922" s="3"/>
      <c r="BK2922" s="3"/>
      <c r="BL2922" s="3"/>
      <c r="BM2922" s="3"/>
      <c r="BN2922" s="3"/>
      <c r="BO2922" s="3"/>
      <c r="BP2922" s="3"/>
      <c r="BQ2922" s="3"/>
      <c r="BR2922" s="3"/>
      <c r="BS2922" s="3"/>
      <c r="BT2922" s="3"/>
      <c r="BU2922" s="3"/>
      <c r="BV2922" s="3"/>
      <c r="BW2922" s="3"/>
      <c r="BX2922" s="3"/>
      <c r="BY2922" s="3"/>
      <c r="BZ2922" s="3"/>
      <c r="CA2922" s="3"/>
      <c r="CB2922" s="3"/>
      <c r="CC2922" s="3"/>
      <c r="CD2922" s="3"/>
      <c r="CE2922" s="3"/>
      <c r="CF2922" s="3"/>
      <c r="CG2922" s="3"/>
      <c r="CH2922" s="3"/>
      <c r="CI2922" s="3"/>
      <c r="CJ2922" s="3"/>
      <c r="CK2922" s="3"/>
      <c r="CL2922" s="3"/>
      <c r="CM2922" s="3"/>
      <c r="CN2922" s="3"/>
      <c r="CO2922" s="3"/>
      <c r="CP2922" s="3"/>
      <c r="CQ2922" s="3"/>
      <c r="CR2922" s="3"/>
      <c r="CS2922" s="3"/>
      <c r="CT2922" s="3"/>
      <c r="CU2922" s="3"/>
      <c r="CV2922" s="3"/>
      <c r="CW2922" s="3"/>
      <c r="CX2922" s="3"/>
      <c r="CY2922" s="3"/>
      <c r="CZ2922" s="3"/>
      <c r="DA2922" s="3"/>
      <c r="DB2922" s="3"/>
      <c r="DC2922" s="3"/>
      <c r="DD2922" s="3"/>
      <c r="DE2922" s="3"/>
      <c r="DF2922" s="3"/>
      <c r="DG2922" s="3"/>
      <c r="DH2922" s="3"/>
      <c r="DI2922" s="3"/>
      <c r="DJ2922" s="3"/>
      <c r="DK2922" s="3"/>
      <c r="DL2922" s="3"/>
      <c r="DM2922" s="3"/>
      <c r="DN2922" s="3"/>
      <c r="DO2922" s="3"/>
      <c r="DP2922" s="3"/>
      <c r="DQ2922" s="3"/>
      <c r="DR2922" s="3"/>
      <c r="DS2922" s="3"/>
      <c r="DT2922" s="3"/>
      <c r="DU2922" s="3"/>
      <c r="DV2922" s="3"/>
      <c r="DW2922" s="3"/>
      <c r="DX2922" s="3"/>
      <c r="DY2922" s="3"/>
      <c r="DZ2922" s="3"/>
      <c r="EA2922" s="3"/>
      <c r="EB2922" s="3"/>
      <c r="EC2922" s="3"/>
      <c r="ED2922" s="3"/>
      <c r="EE2922" s="3"/>
      <c r="EF2922" s="3"/>
      <c r="EG2922" s="3"/>
      <c r="EH2922" s="3"/>
      <c r="EI2922" s="3"/>
      <c r="EJ2922" s="3"/>
      <c r="EK2922" s="3"/>
      <c r="EL2922" s="3"/>
      <c r="EM2922" s="3"/>
      <c r="EN2922" s="3"/>
    </row>
    <row r="2923" spans="1:144" x14ac:dyDescent="0.2">
      <c r="A2923" s="138"/>
      <c r="B2923" s="3"/>
      <c r="C2923" s="40"/>
      <c r="D2923" s="39"/>
      <c r="E2923" s="45"/>
      <c r="F2923" s="57"/>
      <c r="G2923" s="57"/>
      <c r="H2923" s="3"/>
      <c r="I2923" s="46"/>
      <c r="J2923" s="3"/>
      <c r="K2923" s="40"/>
      <c r="L2923" s="2"/>
      <c r="M2923" s="42"/>
      <c r="N2923" s="4"/>
      <c r="O2923" s="4"/>
      <c r="P2923" s="4"/>
      <c r="Q2923" s="4"/>
      <c r="R2923" s="5"/>
      <c r="S2923" s="3"/>
      <c r="T2923" s="4"/>
      <c r="U2923" s="5"/>
      <c r="V2923" s="5"/>
      <c r="W2923" s="5"/>
      <c r="X2923" s="4"/>
      <c r="Y2923" s="6"/>
      <c r="Z2923" s="4"/>
      <c r="AA2923" s="4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/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  <c r="BY2923" s="3"/>
      <c r="BZ2923" s="3"/>
      <c r="CA2923" s="3"/>
      <c r="CB2923" s="3"/>
      <c r="CC2923" s="3"/>
      <c r="CD2923" s="3"/>
      <c r="CE2923" s="3"/>
      <c r="CF2923" s="3"/>
      <c r="CG2923" s="3"/>
      <c r="CH2923" s="3"/>
      <c r="CI2923" s="3"/>
      <c r="CJ2923" s="3"/>
      <c r="CK2923" s="3"/>
      <c r="CL2923" s="3"/>
      <c r="CM2923" s="3"/>
      <c r="CN2923" s="3"/>
      <c r="CO2923" s="3"/>
      <c r="CP2923" s="3"/>
      <c r="CQ2923" s="3"/>
      <c r="CR2923" s="3"/>
      <c r="CS2923" s="3"/>
      <c r="CT2923" s="3"/>
      <c r="CU2923" s="3"/>
      <c r="CV2923" s="3"/>
      <c r="CW2923" s="3"/>
      <c r="CX2923" s="3"/>
      <c r="CY2923" s="3"/>
      <c r="CZ2923" s="3"/>
      <c r="DA2923" s="3"/>
      <c r="DB2923" s="3"/>
      <c r="DC2923" s="3"/>
      <c r="DD2923" s="3"/>
      <c r="DE2923" s="3"/>
      <c r="DF2923" s="3"/>
      <c r="DG2923" s="3"/>
      <c r="DH2923" s="3"/>
      <c r="DI2923" s="3"/>
      <c r="DJ2923" s="3"/>
      <c r="DK2923" s="3"/>
      <c r="DL2923" s="3"/>
      <c r="DM2923" s="3"/>
      <c r="DN2923" s="3"/>
      <c r="DO2923" s="3"/>
      <c r="DP2923" s="3"/>
      <c r="DQ2923" s="3"/>
      <c r="DR2923" s="3"/>
      <c r="DS2923" s="3"/>
      <c r="DT2923" s="3"/>
      <c r="DU2923" s="3"/>
      <c r="DV2923" s="3"/>
      <c r="DW2923" s="3"/>
      <c r="DX2923" s="3"/>
      <c r="DY2923" s="3"/>
      <c r="DZ2923" s="3"/>
      <c r="EA2923" s="3"/>
      <c r="EB2923" s="3"/>
      <c r="EC2923" s="3"/>
      <c r="ED2923" s="3"/>
      <c r="EE2923" s="3"/>
      <c r="EF2923" s="3"/>
      <c r="EG2923" s="3"/>
      <c r="EH2923" s="3"/>
      <c r="EI2923" s="3"/>
      <c r="EJ2923" s="3"/>
      <c r="EK2923" s="3"/>
      <c r="EL2923" s="3"/>
      <c r="EM2923" s="3"/>
      <c r="EN2923" s="3"/>
    </row>
    <row r="2924" spans="1:144" x14ac:dyDescent="0.2">
      <c r="A2924" s="138"/>
      <c r="B2924" s="3"/>
      <c r="C2924" s="40"/>
      <c r="D2924" s="39"/>
      <c r="E2924" s="45"/>
      <c r="F2924" s="57"/>
      <c r="G2924" s="57"/>
      <c r="H2924" s="3"/>
      <c r="I2924" s="46"/>
      <c r="J2924" s="3"/>
      <c r="K2924" s="40"/>
      <c r="L2924" s="2"/>
      <c r="M2924" s="42"/>
      <c r="N2924" s="4"/>
      <c r="O2924" s="4"/>
      <c r="P2924" s="4"/>
      <c r="Q2924" s="4"/>
      <c r="R2924" s="5"/>
      <c r="S2924" s="3"/>
      <c r="T2924" s="4"/>
      <c r="U2924" s="5"/>
      <c r="V2924" s="5"/>
      <c r="W2924" s="5"/>
      <c r="X2924" s="4"/>
      <c r="Y2924" s="6"/>
      <c r="Z2924" s="4"/>
      <c r="AA2924" s="4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3"/>
      <c r="BH2924" s="3"/>
      <c r="BI2924" s="3"/>
      <c r="BJ2924" s="3"/>
      <c r="BK2924" s="3"/>
      <c r="BL2924" s="3"/>
      <c r="BM2924" s="3"/>
      <c r="BN2924" s="3"/>
      <c r="BO2924" s="3"/>
      <c r="BP2924" s="3"/>
      <c r="BQ2924" s="3"/>
      <c r="BR2924" s="3"/>
      <c r="BS2924" s="3"/>
      <c r="BT2924" s="3"/>
      <c r="BU2924" s="3"/>
      <c r="BV2924" s="3"/>
      <c r="BW2924" s="3"/>
      <c r="BX2924" s="3"/>
      <c r="BY2924" s="3"/>
      <c r="BZ2924" s="3"/>
      <c r="CA2924" s="3"/>
      <c r="CB2924" s="3"/>
      <c r="CC2924" s="3"/>
      <c r="CD2924" s="3"/>
      <c r="CE2924" s="3"/>
      <c r="CF2924" s="3"/>
      <c r="CG2924" s="3"/>
      <c r="CH2924" s="3"/>
      <c r="CI2924" s="3"/>
      <c r="CJ2924" s="3"/>
      <c r="CK2924" s="3"/>
      <c r="CL2924" s="3"/>
      <c r="CM2924" s="3"/>
      <c r="CN2924" s="3"/>
      <c r="CO2924" s="3"/>
      <c r="CP2924" s="3"/>
      <c r="CQ2924" s="3"/>
      <c r="CR2924" s="3"/>
      <c r="CS2924" s="3"/>
      <c r="CT2924" s="3"/>
      <c r="CU2924" s="3"/>
      <c r="CV2924" s="3"/>
      <c r="CW2924" s="3"/>
      <c r="CX2924" s="3"/>
      <c r="CY2924" s="3"/>
      <c r="CZ2924" s="3"/>
      <c r="DA2924" s="3"/>
      <c r="DB2924" s="3"/>
      <c r="DC2924" s="3"/>
      <c r="DD2924" s="3"/>
      <c r="DE2924" s="3"/>
      <c r="DF2924" s="3"/>
      <c r="DG2924" s="3"/>
      <c r="DH2924" s="3"/>
      <c r="DI2924" s="3"/>
      <c r="DJ2924" s="3"/>
      <c r="DK2924" s="3"/>
      <c r="DL2924" s="3"/>
      <c r="DM2924" s="3"/>
      <c r="DN2924" s="3"/>
      <c r="DO2924" s="3"/>
      <c r="DP2924" s="3"/>
      <c r="DQ2924" s="3"/>
      <c r="DR2924" s="3"/>
      <c r="DS2924" s="3"/>
      <c r="DT2924" s="3"/>
      <c r="DU2924" s="3"/>
      <c r="DV2924" s="3"/>
      <c r="DW2924" s="3"/>
      <c r="DX2924" s="3"/>
      <c r="DY2924" s="3"/>
      <c r="DZ2924" s="3"/>
      <c r="EA2924" s="3"/>
      <c r="EB2924" s="3"/>
      <c r="EC2924" s="3"/>
      <c r="ED2924" s="3"/>
      <c r="EE2924" s="3"/>
      <c r="EF2924" s="3"/>
      <c r="EG2924" s="3"/>
      <c r="EH2924" s="3"/>
      <c r="EI2924" s="3"/>
      <c r="EJ2924" s="3"/>
      <c r="EK2924" s="3"/>
      <c r="EL2924" s="3"/>
      <c r="EM2924" s="3"/>
      <c r="EN2924" s="3"/>
    </row>
    <row r="2925" spans="1:144" x14ac:dyDescent="0.2">
      <c r="A2925" s="138"/>
      <c r="B2925" s="3"/>
      <c r="C2925" s="40"/>
      <c r="D2925" s="39"/>
      <c r="E2925" s="45"/>
      <c r="F2925" s="57"/>
      <c r="G2925" s="57"/>
      <c r="H2925" s="3"/>
      <c r="I2925" s="46"/>
      <c r="J2925" s="3"/>
      <c r="K2925" s="40"/>
      <c r="L2925" s="2"/>
      <c r="M2925" s="42"/>
      <c r="N2925" s="4"/>
      <c r="O2925" s="4"/>
      <c r="P2925" s="4"/>
      <c r="Q2925" s="4"/>
      <c r="R2925" s="5"/>
      <c r="S2925" s="3"/>
      <c r="T2925" s="4"/>
      <c r="U2925" s="5"/>
      <c r="V2925" s="5"/>
      <c r="W2925" s="5"/>
      <c r="X2925" s="4"/>
      <c r="Y2925" s="6"/>
      <c r="Z2925" s="4"/>
      <c r="AA2925" s="4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  <c r="BI2925" s="3"/>
      <c r="BJ2925" s="3"/>
      <c r="BK2925" s="3"/>
      <c r="BL2925" s="3"/>
      <c r="BM2925" s="3"/>
      <c r="BN2925" s="3"/>
      <c r="BO2925" s="3"/>
      <c r="BP2925" s="3"/>
      <c r="BQ2925" s="3"/>
      <c r="BR2925" s="3"/>
      <c r="BS2925" s="3"/>
      <c r="BT2925" s="3"/>
      <c r="BU2925" s="3"/>
      <c r="BV2925" s="3"/>
      <c r="BW2925" s="3"/>
      <c r="BX2925" s="3"/>
      <c r="BY2925" s="3"/>
      <c r="BZ2925" s="3"/>
      <c r="CA2925" s="3"/>
      <c r="CB2925" s="3"/>
      <c r="CC2925" s="3"/>
      <c r="CD2925" s="3"/>
      <c r="CE2925" s="3"/>
      <c r="CF2925" s="3"/>
      <c r="CG2925" s="3"/>
      <c r="CH2925" s="3"/>
      <c r="CI2925" s="3"/>
      <c r="CJ2925" s="3"/>
      <c r="CK2925" s="3"/>
      <c r="CL2925" s="3"/>
      <c r="CM2925" s="3"/>
      <c r="CN2925" s="3"/>
      <c r="CO2925" s="3"/>
      <c r="CP2925" s="3"/>
      <c r="CQ2925" s="3"/>
      <c r="CR2925" s="3"/>
      <c r="CS2925" s="3"/>
      <c r="CT2925" s="3"/>
      <c r="CU2925" s="3"/>
      <c r="CV2925" s="3"/>
      <c r="CW2925" s="3"/>
      <c r="CX2925" s="3"/>
      <c r="CY2925" s="3"/>
      <c r="CZ2925" s="3"/>
      <c r="DA2925" s="3"/>
      <c r="DB2925" s="3"/>
      <c r="DC2925" s="3"/>
      <c r="DD2925" s="3"/>
      <c r="DE2925" s="3"/>
      <c r="DF2925" s="3"/>
      <c r="DG2925" s="3"/>
      <c r="DH2925" s="3"/>
      <c r="DI2925" s="3"/>
      <c r="DJ2925" s="3"/>
      <c r="DK2925" s="3"/>
      <c r="DL2925" s="3"/>
      <c r="DM2925" s="3"/>
      <c r="DN2925" s="3"/>
      <c r="DO2925" s="3"/>
      <c r="DP2925" s="3"/>
      <c r="DQ2925" s="3"/>
      <c r="DR2925" s="3"/>
      <c r="DS2925" s="3"/>
      <c r="DT2925" s="3"/>
      <c r="DU2925" s="3"/>
      <c r="DV2925" s="3"/>
      <c r="DW2925" s="3"/>
      <c r="DX2925" s="3"/>
      <c r="DY2925" s="3"/>
      <c r="DZ2925" s="3"/>
      <c r="EA2925" s="3"/>
      <c r="EB2925" s="3"/>
      <c r="EC2925" s="3"/>
      <c r="ED2925" s="3"/>
      <c r="EE2925" s="3"/>
      <c r="EF2925" s="3"/>
      <c r="EG2925" s="3"/>
      <c r="EH2925" s="3"/>
      <c r="EI2925" s="3"/>
      <c r="EJ2925" s="3"/>
      <c r="EK2925" s="3"/>
      <c r="EL2925" s="3"/>
      <c r="EM2925" s="3"/>
      <c r="EN2925" s="3"/>
    </row>
    <row r="2926" spans="1:144" x14ac:dyDescent="0.2">
      <c r="A2926" s="138"/>
      <c r="B2926" s="3"/>
      <c r="C2926" s="40"/>
      <c r="D2926" s="39"/>
      <c r="E2926" s="45"/>
      <c r="F2926" s="57"/>
      <c r="G2926" s="57"/>
      <c r="H2926" s="3"/>
      <c r="I2926" s="46"/>
      <c r="J2926" s="3"/>
      <c r="K2926" s="40"/>
      <c r="L2926" s="2"/>
      <c r="M2926" s="42"/>
      <c r="N2926" s="4"/>
      <c r="O2926" s="4"/>
      <c r="P2926" s="4"/>
      <c r="Q2926" s="4"/>
      <c r="R2926" s="5"/>
      <c r="S2926" s="3"/>
      <c r="T2926" s="4"/>
      <c r="U2926" s="5"/>
      <c r="V2926" s="5"/>
      <c r="W2926" s="5"/>
      <c r="X2926" s="4"/>
      <c r="Y2926" s="6"/>
      <c r="Z2926" s="4"/>
      <c r="AA2926" s="4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3"/>
      <c r="BI2926" s="3"/>
      <c r="BJ2926" s="3"/>
      <c r="BK2926" s="3"/>
      <c r="BL2926" s="3"/>
      <c r="BM2926" s="3"/>
      <c r="BN2926" s="3"/>
      <c r="BO2926" s="3"/>
      <c r="BP2926" s="3"/>
      <c r="BQ2926" s="3"/>
      <c r="BR2926" s="3"/>
      <c r="BS2926" s="3"/>
      <c r="BT2926" s="3"/>
      <c r="BU2926" s="3"/>
      <c r="BV2926" s="3"/>
      <c r="BW2926" s="3"/>
      <c r="BX2926" s="3"/>
      <c r="BY2926" s="3"/>
      <c r="BZ2926" s="3"/>
      <c r="CA2926" s="3"/>
      <c r="CB2926" s="3"/>
      <c r="CC2926" s="3"/>
      <c r="CD2926" s="3"/>
      <c r="CE2926" s="3"/>
      <c r="CF2926" s="3"/>
      <c r="CG2926" s="3"/>
      <c r="CH2926" s="3"/>
      <c r="CI2926" s="3"/>
      <c r="CJ2926" s="3"/>
      <c r="CK2926" s="3"/>
      <c r="CL2926" s="3"/>
      <c r="CM2926" s="3"/>
      <c r="CN2926" s="3"/>
      <c r="CO2926" s="3"/>
      <c r="CP2926" s="3"/>
      <c r="CQ2926" s="3"/>
      <c r="CR2926" s="3"/>
      <c r="CS2926" s="3"/>
      <c r="CT2926" s="3"/>
      <c r="CU2926" s="3"/>
      <c r="CV2926" s="3"/>
      <c r="CW2926" s="3"/>
      <c r="CX2926" s="3"/>
      <c r="CY2926" s="3"/>
      <c r="CZ2926" s="3"/>
      <c r="DA2926" s="3"/>
      <c r="DB2926" s="3"/>
      <c r="DC2926" s="3"/>
      <c r="DD2926" s="3"/>
      <c r="DE2926" s="3"/>
      <c r="DF2926" s="3"/>
      <c r="DG2926" s="3"/>
      <c r="DH2926" s="3"/>
      <c r="DI2926" s="3"/>
      <c r="DJ2926" s="3"/>
      <c r="DK2926" s="3"/>
      <c r="DL2926" s="3"/>
      <c r="DM2926" s="3"/>
      <c r="DN2926" s="3"/>
      <c r="DO2926" s="3"/>
      <c r="DP2926" s="3"/>
      <c r="DQ2926" s="3"/>
      <c r="DR2926" s="3"/>
      <c r="DS2926" s="3"/>
      <c r="DT2926" s="3"/>
      <c r="DU2926" s="3"/>
      <c r="DV2926" s="3"/>
      <c r="DW2926" s="3"/>
      <c r="DX2926" s="3"/>
      <c r="DY2926" s="3"/>
      <c r="DZ2926" s="3"/>
      <c r="EA2926" s="3"/>
      <c r="EB2926" s="3"/>
      <c r="EC2926" s="3"/>
      <c r="ED2926" s="3"/>
      <c r="EE2926" s="3"/>
      <c r="EF2926" s="3"/>
      <c r="EG2926" s="3"/>
      <c r="EH2926" s="3"/>
      <c r="EI2926" s="3"/>
      <c r="EJ2926" s="3"/>
      <c r="EK2926" s="3"/>
      <c r="EL2926" s="3"/>
      <c r="EM2926" s="3"/>
      <c r="EN2926" s="3"/>
    </row>
    <row r="2927" spans="1:144" x14ac:dyDescent="0.2">
      <c r="A2927" s="138"/>
      <c r="B2927" s="3"/>
      <c r="C2927" s="40"/>
      <c r="D2927" s="39"/>
      <c r="E2927" s="45"/>
      <c r="F2927" s="57"/>
      <c r="G2927" s="57"/>
      <c r="H2927" s="3"/>
      <c r="I2927" s="46"/>
      <c r="J2927" s="3"/>
      <c r="K2927" s="40"/>
      <c r="L2927" s="2"/>
      <c r="M2927" s="42"/>
      <c r="N2927" s="4"/>
      <c r="O2927" s="4"/>
      <c r="P2927" s="4"/>
      <c r="Q2927" s="4"/>
      <c r="R2927" s="5"/>
      <c r="S2927" s="3"/>
      <c r="T2927" s="4"/>
      <c r="U2927" s="5"/>
      <c r="V2927" s="5"/>
      <c r="W2927" s="5"/>
      <c r="X2927" s="4"/>
      <c r="Y2927" s="6"/>
      <c r="Z2927" s="4"/>
      <c r="AA2927" s="4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/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  <c r="BY2927" s="3"/>
      <c r="BZ2927" s="3"/>
      <c r="CA2927" s="3"/>
      <c r="CB2927" s="3"/>
      <c r="CC2927" s="3"/>
      <c r="CD2927" s="3"/>
      <c r="CE2927" s="3"/>
      <c r="CF2927" s="3"/>
      <c r="CG2927" s="3"/>
      <c r="CH2927" s="3"/>
      <c r="CI2927" s="3"/>
      <c r="CJ2927" s="3"/>
      <c r="CK2927" s="3"/>
      <c r="CL2927" s="3"/>
      <c r="CM2927" s="3"/>
      <c r="CN2927" s="3"/>
      <c r="CO2927" s="3"/>
      <c r="CP2927" s="3"/>
      <c r="CQ2927" s="3"/>
      <c r="CR2927" s="3"/>
      <c r="CS2927" s="3"/>
      <c r="CT2927" s="3"/>
      <c r="CU2927" s="3"/>
      <c r="CV2927" s="3"/>
      <c r="CW2927" s="3"/>
      <c r="CX2927" s="3"/>
      <c r="CY2927" s="3"/>
      <c r="CZ2927" s="3"/>
      <c r="DA2927" s="3"/>
      <c r="DB2927" s="3"/>
      <c r="DC2927" s="3"/>
      <c r="DD2927" s="3"/>
      <c r="DE2927" s="3"/>
      <c r="DF2927" s="3"/>
      <c r="DG2927" s="3"/>
      <c r="DH2927" s="3"/>
      <c r="DI2927" s="3"/>
      <c r="DJ2927" s="3"/>
      <c r="DK2927" s="3"/>
      <c r="DL2927" s="3"/>
      <c r="DM2927" s="3"/>
      <c r="DN2927" s="3"/>
      <c r="DO2927" s="3"/>
      <c r="DP2927" s="3"/>
      <c r="DQ2927" s="3"/>
      <c r="DR2927" s="3"/>
      <c r="DS2927" s="3"/>
      <c r="DT2927" s="3"/>
      <c r="DU2927" s="3"/>
      <c r="DV2927" s="3"/>
      <c r="DW2927" s="3"/>
      <c r="DX2927" s="3"/>
      <c r="DY2927" s="3"/>
      <c r="DZ2927" s="3"/>
      <c r="EA2927" s="3"/>
      <c r="EB2927" s="3"/>
      <c r="EC2927" s="3"/>
      <c r="ED2927" s="3"/>
      <c r="EE2927" s="3"/>
      <c r="EF2927" s="3"/>
      <c r="EG2927" s="3"/>
      <c r="EH2927" s="3"/>
      <c r="EI2927" s="3"/>
      <c r="EJ2927" s="3"/>
      <c r="EK2927" s="3"/>
      <c r="EL2927" s="3"/>
      <c r="EM2927" s="3"/>
      <c r="EN2927" s="3"/>
    </row>
    <row r="2928" spans="1:144" x14ac:dyDescent="0.2">
      <c r="A2928" s="138"/>
      <c r="B2928" s="3"/>
      <c r="C2928" s="40"/>
      <c r="D2928" s="39"/>
      <c r="E2928" s="45"/>
      <c r="F2928" s="57"/>
      <c r="G2928" s="57"/>
      <c r="H2928" s="3"/>
      <c r="I2928" s="46"/>
      <c r="J2928" s="3"/>
      <c r="K2928" s="40"/>
      <c r="L2928" s="2"/>
      <c r="M2928" s="42"/>
      <c r="N2928" s="4"/>
      <c r="O2928" s="4"/>
      <c r="P2928" s="4"/>
      <c r="Q2928" s="4"/>
      <c r="R2928" s="5"/>
      <c r="S2928" s="3"/>
      <c r="T2928" s="4"/>
      <c r="U2928" s="5"/>
      <c r="V2928" s="5"/>
      <c r="W2928" s="5"/>
      <c r="X2928" s="4"/>
      <c r="Y2928" s="6"/>
      <c r="Z2928" s="4"/>
      <c r="AA2928" s="4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3"/>
      <c r="BI2928" s="3"/>
      <c r="BJ2928" s="3"/>
      <c r="BK2928" s="3"/>
      <c r="BL2928" s="3"/>
      <c r="BM2928" s="3"/>
      <c r="BN2928" s="3"/>
      <c r="BO2928" s="3"/>
      <c r="BP2928" s="3"/>
      <c r="BQ2928" s="3"/>
      <c r="BR2928" s="3"/>
      <c r="BS2928" s="3"/>
      <c r="BT2928" s="3"/>
      <c r="BU2928" s="3"/>
      <c r="BV2928" s="3"/>
      <c r="BW2928" s="3"/>
      <c r="BX2928" s="3"/>
      <c r="BY2928" s="3"/>
      <c r="BZ2928" s="3"/>
      <c r="CA2928" s="3"/>
      <c r="CB2928" s="3"/>
      <c r="CC2928" s="3"/>
      <c r="CD2928" s="3"/>
      <c r="CE2928" s="3"/>
      <c r="CF2928" s="3"/>
      <c r="CG2928" s="3"/>
      <c r="CH2928" s="3"/>
      <c r="CI2928" s="3"/>
      <c r="CJ2928" s="3"/>
      <c r="CK2928" s="3"/>
      <c r="CL2928" s="3"/>
      <c r="CM2928" s="3"/>
      <c r="CN2928" s="3"/>
      <c r="CO2928" s="3"/>
      <c r="CP2928" s="3"/>
      <c r="CQ2928" s="3"/>
      <c r="CR2928" s="3"/>
      <c r="CS2928" s="3"/>
      <c r="CT2928" s="3"/>
      <c r="CU2928" s="3"/>
      <c r="CV2928" s="3"/>
      <c r="CW2928" s="3"/>
      <c r="CX2928" s="3"/>
      <c r="CY2928" s="3"/>
      <c r="CZ2928" s="3"/>
      <c r="DA2928" s="3"/>
      <c r="DB2928" s="3"/>
      <c r="DC2928" s="3"/>
      <c r="DD2928" s="3"/>
      <c r="DE2928" s="3"/>
      <c r="DF2928" s="3"/>
      <c r="DG2928" s="3"/>
      <c r="DH2928" s="3"/>
      <c r="DI2928" s="3"/>
      <c r="DJ2928" s="3"/>
      <c r="DK2928" s="3"/>
      <c r="DL2928" s="3"/>
      <c r="DM2928" s="3"/>
      <c r="DN2928" s="3"/>
      <c r="DO2928" s="3"/>
      <c r="DP2928" s="3"/>
      <c r="DQ2928" s="3"/>
      <c r="DR2928" s="3"/>
      <c r="DS2928" s="3"/>
      <c r="DT2928" s="3"/>
      <c r="DU2928" s="3"/>
      <c r="DV2928" s="3"/>
      <c r="DW2928" s="3"/>
      <c r="DX2928" s="3"/>
      <c r="DY2928" s="3"/>
      <c r="DZ2928" s="3"/>
      <c r="EA2928" s="3"/>
      <c r="EB2928" s="3"/>
      <c r="EC2928" s="3"/>
      <c r="ED2928" s="3"/>
      <c r="EE2928" s="3"/>
      <c r="EF2928" s="3"/>
      <c r="EG2928" s="3"/>
      <c r="EH2928" s="3"/>
      <c r="EI2928" s="3"/>
      <c r="EJ2928" s="3"/>
      <c r="EK2928" s="3"/>
      <c r="EL2928" s="3"/>
      <c r="EM2928" s="3"/>
      <c r="EN2928" s="3"/>
    </row>
    <row r="2929" spans="1:144" x14ac:dyDescent="0.2">
      <c r="A2929" s="138"/>
      <c r="B2929" s="3"/>
      <c r="C2929" s="40"/>
      <c r="D2929" s="39"/>
      <c r="E2929" s="45"/>
      <c r="F2929" s="57"/>
      <c r="G2929" s="57"/>
      <c r="H2929" s="3"/>
      <c r="I2929" s="46"/>
      <c r="J2929" s="3"/>
      <c r="K2929" s="40"/>
      <c r="L2929" s="2"/>
      <c r="M2929" s="42"/>
      <c r="N2929" s="4"/>
      <c r="O2929" s="4"/>
      <c r="P2929" s="4"/>
      <c r="Q2929" s="4"/>
      <c r="R2929" s="5"/>
      <c r="S2929" s="3"/>
      <c r="T2929" s="4"/>
      <c r="U2929" s="5"/>
      <c r="V2929" s="5"/>
      <c r="W2929" s="5"/>
      <c r="X2929" s="4"/>
      <c r="Y2929" s="6"/>
      <c r="Z2929" s="4"/>
      <c r="AA2929" s="4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  <c r="BY2929" s="3"/>
      <c r="BZ2929" s="3"/>
      <c r="CA2929" s="3"/>
      <c r="CB2929" s="3"/>
      <c r="CC2929" s="3"/>
      <c r="CD2929" s="3"/>
      <c r="CE2929" s="3"/>
      <c r="CF2929" s="3"/>
      <c r="CG2929" s="3"/>
      <c r="CH2929" s="3"/>
      <c r="CI2929" s="3"/>
      <c r="CJ2929" s="3"/>
      <c r="CK2929" s="3"/>
      <c r="CL2929" s="3"/>
      <c r="CM2929" s="3"/>
      <c r="CN2929" s="3"/>
      <c r="CO2929" s="3"/>
      <c r="CP2929" s="3"/>
      <c r="CQ2929" s="3"/>
      <c r="CR2929" s="3"/>
      <c r="CS2929" s="3"/>
      <c r="CT2929" s="3"/>
      <c r="CU2929" s="3"/>
      <c r="CV2929" s="3"/>
      <c r="CW2929" s="3"/>
      <c r="CX2929" s="3"/>
      <c r="CY2929" s="3"/>
      <c r="CZ2929" s="3"/>
      <c r="DA2929" s="3"/>
      <c r="DB2929" s="3"/>
      <c r="DC2929" s="3"/>
      <c r="DD2929" s="3"/>
      <c r="DE2929" s="3"/>
      <c r="DF2929" s="3"/>
      <c r="DG2929" s="3"/>
      <c r="DH2929" s="3"/>
      <c r="DI2929" s="3"/>
      <c r="DJ2929" s="3"/>
      <c r="DK2929" s="3"/>
      <c r="DL2929" s="3"/>
      <c r="DM2929" s="3"/>
      <c r="DN2929" s="3"/>
      <c r="DO2929" s="3"/>
      <c r="DP2929" s="3"/>
      <c r="DQ2929" s="3"/>
      <c r="DR2929" s="3"/>
      <c r="DS2929" s="3"/>
      <c r="DT2929" s="3"/>
      <c r="DU2929" s="3"/>
      <c r="DV2929" s="3"/>
      <c r="DW2929" s="3"/>
      <c r="DX2929" s="3"/>
      <c r="DY2929" s="3"/>
      <c r="DZ2929" s="3"/>
      <c r="EA2929" s="3"/>
      <c r="EB2929" s="3"/>
      <c r="EC2929" s="3"/>
      <c r="ED2929" s="3"/>
      <c r="EE2929" s="3"/>
      <c r="EF2929" s="3"/>
      <c r="EG2929" s="3"/>
      <c r="EH2929" s="3"/>
      <c r="EI2929" s="3"/>
      <c r="EJ2929" s="3"/>
      <c r="EK2929" s="3"/>
      <c r="EL2929" s="3"/>
      <c r="EM2929" s="3"/>
      <c r="EN2929" s="3"/>
    </row>
    <row r="2930" spans="1:144" x14ac:dyDescent="0.2">
      <c r="A2930" s="138"/>
      <c r="B2930" s="3"/>
      <c r="C2930" s="40"/>
      <c r="D2930" s="39"/>
      <c r="E2930" s="45"/>
      <c r="F2930" s="57"/>
      <c r="G2930" s="57"/>
      <c r="H2930" s="3"/>
      <c r="I2930" s="46"/>
      <c r="J2930" s="3"/>
      <c r="K2930" s="40"/>
      <c r="L2930" s="2"/>
      <c r="M2930" s="42"/>
      <c r="N2930" s="4"/>
      <c r="O2930" s="4"/>
      <c r="P2930" s="4"/>
      <c r="Q2930" s="4"/>
      <c r="R2930" s="5"/>
      <c r="S2930" s="3"/>
      <c r="T2930" s="4"/>
      <c r="U2930" s="5"/>
      <c r="V2930" s="5"/>
      <c r="W2930" s="5"/>
      <c r="X2930" s="4"/>
      <c r="Y2930" s="6"/>
      <c r="Z2930" s="4"/>
      <c r="AA2930" s="4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  <c r="BI2930" s="3"/>
      <c r="BJ2930" s="3"/>
      <c r="BK2930" s="3"/>
      <c r="BL2930" s="3"/>
      <c r="BM2930" s="3"/>
      <c r="BN2930" s="3"/>
      <c r="BO2930" s="3"/>
      <c r="BP2930" s="3"/>
      <c r="BQ2930" s="3"/>
      <c r="BR2930" s="3"/>
      <c r="BS2930" s="3"/>
      <c r="BT2930" s="3"/>
      <c r="BU2930" s="3"/>
      <c r="BV2930" s="3"/>
      <c r="BW2930" s="3"/>
      <c r="BX2930" s="3"/>
      <c r="BY2930" s="3"/>
      <c r="BZ2930" s="3"/>
      <c r="CA2930" s="3"/>
      <c r="CB2930" s="3"/>
      <c r="CC2930" s="3"/>
      <c r="CD2930" s="3"/>
      <c r="CE2930" s="3"/>
      <c r="CF2930" s="3"/>
      <c r="CG2930" s="3"/>
      <c r="CH2930" s="3"/>
      <c r="CI2930" s="3"/>
      <c r="CJ2930" s="3"/>
      <c r="CK2930" s="3"/>
      <c r="CL2930" s="3"/>
      <c r="CM2930" s="3"/>
      <c r="CN2930" s="3"/>
      <c r="CO2930" s="3"/>
      <c r="CP2930" s="3"/>
      <c r="CQ2930" s="3"/>
      <c r="CR2930" s="3"/>
      <c r="CS2930" s="3"/>
      <c r="CT2930" s="3"/>
      <c r="CU2930" s="3"/>
      <c r="CV2930" s="3"/>
      <c r="CW2930" s="3"/>
      <c r="CX2930" s="3"/>
      <c r="CY2930" s="3"/>
      <c r="CZ2930" s="3"/>
      <c r="DA2930" s="3"/>
      <c r="DB2930" s="3"/>
      <c r="DC2930" s="3"/>
      <c r="DD2930" s="3"/>
      <c r="DE2930" s="3"/>
      <c r="DF2930" s="3"/>
      <c r="DG2930" s="3"/>
      <c r="DH2930" s="3"/>
      <c r="DI2930" s="3"/>
      <c r="DJ2930" s="3"/>
      <c r="DK2930" s="3"/>
      <c r="DL2930" s="3"/>
      <c r="DM2930" s="3"/>
      <c r="DN2930" s="3"/>
      <c r="DO2930" s="3"/>
      <c r="DP2930" s="3"/>
      <c r="DQ2930" s="3"/>
      <c r="DR2930" s="3"/>
      <c r="DS2930" s="3"/>
      <c r="DT2930" s="3"/>
      <c r="DU2930" s="3"/>
      <c r="DV2930" s="3"/>
      <c r="DW2930" s="3"/>
      <c r="DX2930" s="3"/>
      <c r="DY2930" s="3"/>
      <c r="DZ2930" s="3"/>
      <c r="EA2930" s="3"/>
      <c r="EB2930" s="3"/>
      <c r="EC2930" s="3"/>
      <c r="ED2930" s="3"/>
      <c r="EE2930" s="3"/>
      <c r="EF2930" s="3"/>
      <c r="EG2930" s="3"/>
      <c r="EH2930" s="3"/>
      <c r="EI2930" s="3"/>
      <c r="EJ2930" s="3"/>
      <c r="EK2930" s="3"/>
      <c r="EL2930" s="3"/>
      <c r="EM2930" s="3"/>
      <c r="EN2930" s="3"/>
    </row>
    <row r="2931" spans="1:144" x14ac:dyDescent="0.2">
      <c r="A2931" s="138"/>
      <c r="B2931" s="3"/>
      <c r="C2931" s="40"/>
      <c r="D2931" s="39"/>
      <c r="E2931" s="45"/>
      <c r="F2931" s="57"/>
      <c r="G2931" s="57"/>
      <c r="H2931" s="3"/>
      <c r="I2931" s="46"/>
      <c r="J2931" s="3"/>
      <c r="K2931" s="40"/>
      <c r="L2931" s="2"/>
      <c r="M2931" s="42"/>
      <c r="N2931" s="4"/>
      <c r="O2931" s="4"/>
      <c r="P2931" s="4"/>
      <c r="Q2931" s="4"/>
      <c r="R2931" s="5"/>
      <c r="S2931" s="3"/>
      <c r="T2931" s="4"/>
      <c r="U2931" s="5"/>
      <c r="V2931" s="5"/>
      <c r="W2931" s="5"/>
      <c r="X2931" s="4"/>
      <c r="Y2931" s="6"/>
      <c r="Z2931" s="4"/>
      <c r="AA2931" s="4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/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  <c r="BY2931" s="3"/>
      <c r="BZ2931" s="3"/>
      <c r="CA2931" s="3"/>
      <c r="CB2931" s="3"/>
      <c r="CC2931" s="3"/>
      <c r="CD2931" s="3"/>
      <c r="CE2931" s="3"/>
      <c r="CF2931" s="3"/>
      <c r="CG2931" s="3"/>
      <c r="CH2931" s="3"/>
      <c r="CI2931" s="3"/>
      <c r="CJ2931" s="3"/>
      <c r="CK2931" s="3"/>
      <c r="CL2931" s="3"/>
      <c r="CM2931" s="3"/>
      <c r="CN2931" s="3"/>
      <c r="CO2931" s="3"/>
      <c r="CP2931" s="3"/>
      <c r="CQ2931" s="3"/>
      <c r="CR2931" s="3"/>
      <c r="CS2931" s="3"/>
      <c r="CT2931" s="3"/>
      <c r="CU2931" s="3"/>
      <c r="CV2931" s="3"/>
      <c r="CW2931" s="3"/>
      <c r="CX2931" s="3"/>
      <c r="CY2931" s="3"/>
      <c r="CZ2931" s="3"/>
      <c r="DA2931" s="3"/>
      <c r="DB2931" s="3"/>
      <c r="DC2931" s="3"/>
      <c r="DD2931" s="3"/>
      <c r="DE2931" s="3"/>
      <c r="DF2931" s="3"/>
      <c r="DG2931" s="3"/>
      <c r="DH2931" s="3"/>
      <c r="DI2931" s="3"/>
      <c r="DJ2931" s="3"/>
      <c r="DK2931" s="3"/>
      <c r="DL2931" s="3"/>
      <c r="DM2931" s="3"/>
      <c r="DN2931" s="3"/>
      <c r="DO2931" s="3"/>
      <c r="DP2931" s="3"/>
      <c r="DQ2931" s="3"/>
      <c r="DR2931" s="3"/>
      <c r="DS2931" s="3"/>
      <c r="DT2931" s="3"/>
      <c r="DU2931" s="3"/>
      <c r="DV2931" s="3"/>
      <c r="DW2931" s="3"/>
      <c r="DX2931" s="3"/>
      <c r="DY2931" s="3"/>
      <c r="DZ2931" s="3"/>
      <c r="EA2931" s="3"/>
      <c r="EB2931" s="3"/>
      <c r="EC2931" s="3"/>
      <c r="ED2931" s="3"/>
      <c r="EE2931" s="3"/>
      <c r="EF2931" s="3"/>
      <c r="EG2931" s="3"/>
      <c r="EH2931" s="3"/>
      <c r="EI2931" s="3"/>
      <c r="EJ2931" s="3"/>
      <c r="EK2931" s="3"/>
      <c r="EL2931" s="3"/>
      <c r="EM2931" s="3"/>
      <c r="EN2931" s="3"/>
    </row>
    <row r="2932" spans="1:144" x14ac:dyDescent="0.2">
      <c r="A2932" s="138"/>
      <c r="B2932" s="3"/>
      <c r="C2932" s="40"/>
      <c r="D2932" s="39"/>
      <c r="E2932" s="45"/>
      <c r="F2932" s="57"/>
      <c r="G2932" s="57"/>
      <c r="H2932" s="3"/>
      <c r="I2932" s="46"/>
      <c r="J2932" s="3"/>
      <c r="K2932" s="40"/>
      <c r="L2932" s="2"/>
      <c r="M2932" s="42"/>
      <c r="N2932" s="4"/>
      <c r="O2932" s="4"/>
      <c r="P2932" s="4"/>
      <c r="Q2932" s="4"/>
      <c r="R2932" s="5"/>
      <c r="S2932" s="3"/>
      <c r="T2932" s="4"/>
      <c r="U2932" s="5"/>
      <c r="V2932" s="5"/>
      <c r="W2932" s="5"/>
      <c r="X2932" s="4"/>
      <c r="Y2932" s="6"/>
      <c r="Z2932" s="4"/>
      <c r="AA2932" s="4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3"/>
      <c r="BH2932" s="3"/>
      <c r="BI2932" s="3"/>
      <c r="BJ2932" s="3"/>
      <c r="BK2932" s="3"/>
      <c r="BL2932" s="3"/>
      <c r="BM2932" s="3"/>
      <c r="BN2932" s="3"/>
      <c r="BO2932" s="3"/>
      <c r="BP2932" s="3"/>
      <c r="BQ2932" s="3"/>
      <c r="BR2932" s="3"/>
      <c r="BS2932" s="3"/>
      <c r="BT2932" s="3"/>
      <c r="BU2932" s="3"/>
      <c r="BV2932" s="3"/>
      <c r="BW2932" s="3"/>
      <c r="BX2932" s="3"/>
      <c r="BY2932" s="3"/>
      <c r="BZ2932" s="3"/>
      <c r="CA2932" s="3"/>
      <c r="CB2932" s="3"/>
      <c r="CC2932" s="3"/>
      <c r="CD2932" s="3"/>
      <c r="CE2932" s="3"/>
      <c r="CF2932" s="3"/>
      <c r="CG2932" s="3"/>
      <c r="CH2932" s="3"/>
      <c r="CI2932" s="3"/>
      <c r="CJ2932" s="3"/>
      <c r="CK2932" s="3"/>
      <c r="CL2932" s="3"/>
      <c r="CM2932" s="3"/>
      <c r="CN2932" s="3"/>
      <c r="CO2932" s="3"/>
      <c r="CP2932" s="3"/>
      <c r="CQ2932" s="3"/>
      <c r="CR2932" s="3"/>
      <c r="CS2932" s="3"/>
      <c r="CT2932" s="3"/>
      <c r="CU2932" s="3"/>
      <c r="CV2932" s="3"/>
      <c r="CW2932" s="3"/>
      <c r="CX2932" s="3"/>
      <c r="CY2932" s="3"/>
      <c r="CZ2932" s="3"/>
      <c r="DA2932" s="3"/>
      <c r="DB2932" s="3"/>
      <c r="DC2932" s="3"/>
      <c r="DD2932" s="3"/>
      <c r="DE2932" s="3"/>
      <c r="DF2932" s="3"/>
      <c r="DG2932" s="3"/>
      <c r="DH2932" s="3"/>
      <c r="DI2932" s="3"/>
      <c r="DJ2932" s="3"/>
      <c r="DK2932" s="3"/>
      <c r="DL2932" s="3"/>
      <c r="DM2932" s="3"/>
      <c r="DN2932" s="3"/>
      <c r="DO2932" s="3"/>
      <c r="DP2932" s="3"/>
      <c r="DQ2932" s="3"/>
      <c r="DR2932" s="3"/>
      <c r="DS2932" s="3"/>
      <c r="DT2932" s="3"/>
      <c r="DU2932" s="3"/>
      <c r="DV2932" s="3"/>
      <c r="DW2932" s="3"/>
      <c r="DX2932" s="3"/>
      <c r="DY2932" s="3"/>
      <c r="DZ2932" s="3"/>
      <c r="EA2932" s="3"/>
      <c r="EB2932" s="3"/>
      <c r="EC2932" s="3"/>
      <c r="ED2932" s="3"/>
      <c r="EE2932" s="3"/>
      <c r="EF2932" s="3"/>
      <c r="EG2932" s="3"/>
      <c r="EH2932" s="3"/>
      <c r="EI2932" s="3"/>
      <c r="EJ2932" s="3"/>
      <c r="EK2932" s="3"/>
      <c r="EL2932" s="3"/>
      <c r="EM2932" s="3"/>
      <c r="EN2932" s="3"/>
    </row>
    <row r="2933" spans="1:144" x14ac:dyDescent="0.2">
      <c r="A2933" s="138"/>
      <c r="B2933" s="3"/>
      <c r="C2933" s="40"/>
      <c r="D2933" s="39"/>
      <c r="E2933" s="45"/>
      <c r="F2933" s="57"/>
      <c r="G2933" s="57"/>
      <c r="H2933" s="3"/>
      <c r="I2933" s="46"/>
      <c r="J2933" s="3"/>
      <c r="K2933" s="40"/>
      <c r="L2933" s="2"/>
      <c r="M2933" s="42"/>
      <c r="N2933" s="4"/>
      <c r="O2933" s="4"/>
      <c r="P2933" s="4"/>
      <c r="Q2933" s="4"/>
      <c r="R2933" s="5"/>
      <c r="S2933" s="3"/>
      <c r="T2933" s="4"/>
      <c r="U2933" s="5"/>
      <c r="V2933" s="5"/>
      <c r="W2933" s="5"/>
      <c r="X2933" s="4"/>
      <c r="Y2933" s="6"/>
      <c r="Z2933" s="4"/>
      <c r="AA2933" s="4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/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  <c r="BY2933" s="3"/>
      <c r="BZ2933" s="3"/>
      <c r="CA2933" s="3"/>
      <c r="CB2933" s="3"/>
      <c r="CC2933" s="3"/>
      <c r="CD2933" s="3"/>
      <c r="CE2933" s="3"/>
      <c r="CF2933" s="3"/>
      <c r="CG2933" s="3"/>
      <c r="CH2933" s="3"/>
      <c r="CI2933" s="3"/>
      <c r="CJ2933" s="3"/>
      <c r="CK2933" s="3"/>
      <c r="CL2933" s="3"/>
      <c r="CM2933" s="3"/>
      <c r="CN2933" s="3"/>
      <c r="CO2933" s="3"/>
      <c r="CP2933" s="3"/>
      <c r="CQ2933" s="3"/>
      <c r="CR2933" s="3"/>
      <c r="CS2933" s="3"/>
      <c r="CT2933" s="3"/>
      <c r="CU2933" s="3"/>
      <c r="CV2933" s="3"/>
      <c r="CW2933" s="3"/>
      <c r="CX2933" s="3"/>
      <c r="CY2933" s="3"/>
      <c r="CZ2933" s="3"/>
      <c r="DA2933" s="3"/>
      <c r="DB2933" s="3"/>
      <c r="DC2933" s="3"/>
      <c r="DD2933" s="3"/>
      <c r="DE2933" s="3"/>
      <c r="DF2933" s="3"/>
      <c r="DG2933" s="3"/>
      <c r="DH2933" s="3"/>
      <c r="DI2933" s="3"/>
      <c r="DJ2933" s="3"/>
      <c r="DK2933" s="3"/>
      <c r="DL2933" s="3"/>
      <c r="DM2933" s="3"/>
      <c r="DN2933" s="3"/>
      <c r="DO2933" s="3"/>
      <c r="DP2933" s="3"/>
      <c r="DQ2933" s="3"/>
      <c r="DR2933" s="3"/>
      <c r="DS2933" s="3"/>
      <c r="DT2933" s="3"/>
      <c r="DU2933" s="3"/>
      <c r="DV2933" s="3"/>
      <c r="DW2933" s="3"/>
      <c r="DX2933" s="3"/>
      <c r="DY2933" s="3"/>
      <c r="DZ2933" s="3"/>
      <c r="EA2933" s="3"/>
      <c r="EB2933" s="3"/>
      <c r="EC2933" s="3"/>
      <c r="ED2933" s="3"/>
      <c r="EE2933" s="3"/>
      <c r="EF2933" s="3"/>
      <c r="EG2933" s="3"/>
      <c r="EH2933" s="3"/>
      <c r="EI2933" s="3"/>
      <c r="EJ2933" s="3"/>
      <c r="EK2933" s="3"/>
      <c r="EL2933" s="3"/>
      <c r="EM2933" s="3"/>
      <c r="EN2933" s="3"/>
    </row>
    <row r="2934" spans="1:144" x14ac:dyDescent="0.2">
      <c r="A2934" s="138"/>
      <c r="B2934" s="3"/>
      <c r="C2934" s="40"/>
      <c r="D2934" s="39"/>
      <c r="E2934" s="45"/>
      <c r="F2934" s="57"/>
      <c r="G2934" s="57"/>
      <c r="H2934" s="3"/>
      <c r="I2934" s="46"/>
      <c r="J2934" s="3"/>
      <c r="K2934" s="40"/>
      <c r="L2934" s="2"/>
      <c r="M2934" s="42"/>
      <c r="N2934" s="4"/>
      <c r="O2934" s="4"/>
      <c r="P2934" s="4"/>
      <c r="Q2934" s="4"/>
      <c r="R2934" s="5"/>
      <c r="S2934" s="3"/>
      <c r="T2934" s="4"/>
      <c r="U2934" s="5"/>
      <c r="V2934" s="5"/>
      <c r="W2934" s="5"/>
      <c r="X2934" s="4"/>
      <c r="Y2934" s="6"/>
      <c r="Z2934" s="4"/>
      <c r="AA2934" s="4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  <c r="BI2934" s="3"/>
      <c r="BJ2934" s="3"/>
      <c r="BK2934" s="3"/>
      <c r="BL2934" s="3"/>
      <c r="BM2934" s="3"/>
      <c r="BN2934" s="3"/>
      <c r="BO2934" s="3"/>
      <c r="BP2934" s="3"/>
      <c r="BQ2934" s="3"/>
      <c r="BR2934" s="3"/>
      <c r="BS2934" s="3"/>
      <c r="BT2934" s="3"/>
      <c r="BU2934" s="3"/>
      <c r="BV2934" s="3"/>
      <c r="BW2934" s="3"/>
      <c r="BX2934" s="3"/>
      <c r="BY2934" s="3"/>
      <c r="BZ2934" s="3"/>
      <c r="CA2934" s="3"/>
      <c r="CB2934" s="3"/>
      <c r="CC2934" s="3"/>
      <c r="CD2934" s="3"/>
      <c r="CE2934" s="3"/>
      <c r="CF2934" s="3"/>
      <c r="CG2934" s="3"/>
      <c r="CH2934" s="3"/>
      <c r="CI2934" s="3"/>
      <c r="CJ2934" s="3"/>
      <c r="CK2934" s="3"/>
      <c r="CL2934" s="3"/>
      <c r="CM2934" s="3"/>
      <c r="CN2934" s="3"/>
      <c r="CO2934" s="3"/>
      <c r="CP2934" s="3"/>
      <c r="CQ2934" s="3"/>
      <c r="CR2934" s="3"/>
      <c r="CS2934" s="3"/>
      <c r="CT2934" s="3"/>
      <c r="CU2934" s="3"/>
      <c r="CV2934" s="3"/>
      <c r="CW2934" s="3"/>
      <c r="CX2934" s="3"/>
      <c r="CY2934" s="3"/>
      <c r="CZ2934" s="3"/>
      <c r="DA2934" s="3"/>
      <c r="DB2934" s="3"/>
      <c r="DC2934" s="3"/>
      <c r="DD2934" s="3"/>
      <c r="DE2934" s="3"/>
      <c r="DF2934" s="3"/>
      <c r="DG2934" s="3"/>
      <c r="DH2934" s="3"/>
      <c r="DI2934" s="3"/>
      <c r="DJ2934" s="3"/>
      <c r="DK2934" s="3"/>
      <c r="DL2934" s="3"/>
      <c r="DM2934" s="3"/>
      <c r="DN2934" s="3"/>
      <c r="DO2934" s="3"/>
      <c r="DP2934" s="3"/>
      <c r="DQ2934" s="3"/>
      <c r="DR2934" s="3"/>
      <c r="DS2934" s="3"/>
      <c r="DT2934" s="3"/>
      <c r="DU2934" s="3"/>
      <c r="DV2934" s="3"/>
      <c r="DW2934" s="3"/>
      <c r="DX2934" s="3"/>
      <c r="DY2934" s="3"/>
      <c r="DZ2934" s="3"/>
      <c r="EA2934" s="3"/>
      <c r="EB2934" s="3"/>
      <c r="EC2934" s="3"/>
      <c r="ED2934" s="3"/>
      <c r="EE2934" s="3"/>
      <c r="EF2934" s="3"/>
      <c r="EG2934" s="3"/>
      <c r="EH2934" s="3"/>
      <c r="EI2934" s="3"/>
      <c r="EJ2934" s="3"/>
      <c r="EK2934" s="3"/>
      <c r="EL2934" s="3"/>
      <c r="EM2934" s="3"/>
      <c r="EN2934" s="3"/>
    </row>
    <row r="2935" spans="1:144" x14ac:dyDescent="0.2">
      <c r="A2935" s="138"/>
      <c r="B2935" s="3"/>
      <c r="C2935" s="40"/>
      <c r="D2935" s="39"/>
      <c r="E2935" s="45"/>
      <c r="F2935" s="57"/>
      <c r="G2935" s="57"/>
      <c r="H2935" s="3"/>
      <c r="I2935" s="46"/>
      <c r="J2935" s="3"/>
      <c r="K2935" s="40"/>
      <c r="L2935" s="2"/>
      <c r="M2935" s="42"/>
      <c r="N2935" s="4"/>
      <c r="O2935" s="4"/>
      <c r="P2935" s="4"/>
      <c r="Q2935" s="4"/>
      <c r="R2935" s="5"/>
      <c r="S2935" s="3"/>
      <c r="T2935" s="4"/>
      <c r="U2935" s="5"/>
      <c r="V2935" s="5"/>
      <c r="W2935" s="5"/>
      <c r="X2935" s="4"/>
      <c r="Y2935" s="6"/>
      <c r="Z2935" s="4"/>
      <c r="AA2935" s="4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  <c r="CH2935" s="3"/>
      <c r="CI2935" s="3"/>
      <c r="CJ2935" s="3"/>
      <c r="CK2935" s="3"/>
      <c r="CL2935" s="3"/>
      <c r="CM2935" s="3"/>
      <c r="CN2935" s="3"/>
      <c r="CO2935" s="3"/>
      <c r="CP2935" s="3"/>
      <c r="CQ2935" s="3"/>
      <c r="CR2935" s="3"/>
      <c r="CS2935" s="3"/>
      <c r="CT2935" s="3"/>
      <c r="CU2935" s="3"/>
      <c r="CV2935" s="3"/>
      <c r="CW2935" s="3"/>
      <c r="CX2935" s="3"/>
      <c r="CY2935" s="3"/>
      <c r="CZ2935" s="3"/>
      <c r="DA2935" s="3"/>
      <c r="DB2935" s="3"/>
      <c r="DC2935" s="3"/>
      <c r="DD2935" s="3"/>
      <c r="DE2935" s="3"/>
      <c r="DF2935" s="3"/>
      <c r="DG2935" s="3"/>
      <c r="DH2935" s="3"/>
      <c r="DI2935" s="3"/>
      <c r="DJ2935" s="3"/>
      <c r="DK2935" s="3"/>
      <c r="DL2935" s="3"/>
      <c r="DM2935" s="3"/>
      <c r="DN2935" s="3"/>
      <c r="DO2935" s="3"/>
      <c r="DP2935" s="3"/>
      <c r="DQ2935" s="3"/>
      <c r="DR2935" s="3"/>
      <c r="DS2935" s="3"/>
      <c r="DT2935" s="3"/>
      <c r="DU2935" s="3"/>
      <c r="DV2935" s="3"/>
      <c r="DW2935" s="3"/>
      <c r="DX2935" s="3"/>
      <c r="DY2935" s="3"/>
      <c r="DZ2935" s="3"/>
      <c r="EA2935" s="3"/>
      <c r="EB2935" s="3"/>
      <c r="EC2935" s="3"/>
      <c r="ED2935" s="3"/>
      <c r="EE2935" s="3"/>
      <c r="EF2935" s="3"/>
      <c r="EG2935" s="3"/>
      <c r="EH2935" s="3"/>
      <c r="EI2935" s="3"/>
      <c r="EJ2935" s="3"/>
      <c r="EK2935" s="3"/>
      <c r="EL2935" s="3"/>
      <c r="EM2935" s="3"/>
      <c r="EN2935" s="3"/>
    </row>
    <row r="2936" spans="1:144" x14ac:dyDescent="0.2">
      <c r="A2936" s="138"/>
      <c r="B2936" s="3"/>
      <c r="C2936" s="40"/>
      <c r="D2936" s="39"/>
      <c r="E2936" s="45"/>
      <c r="F2936" s="57"/>
      <c r="G2936" s="57"/>
      <c r="H2936" s="3"/>
      <c r="I2936" s="46"/>
      <c r="J2936" s="3"/>
      <c r="K2936" s="40"/>
      <c r="L2936" s="2"/>
      <c r="M2936" s="42"/>
      <c r="N2936" s="4"/>
      <c r="O2936" s="4"/>
      <c r="P2936" s="4"/>
      <c r="Q2936" s="4"/>
      <c r="R2936" s="5"/>
      <c r="S2936" s="3"/>
      <c r="T2936" s="4"/>
      <c r="U2936" s="5"/>
      <c r="V2936" s="5"/>
      <c r="W2936" s="5"/>
      <c r="X2936" s="4"/>
      <c r="Y2936" s="6"/>
      <c r="Z2936" s="4"/>
      <c r="AA2936" s="4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/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  <c r="BY2936" s="3"/>
      <c r="BZ2936" s="3"/>
      <c r="CA2936" s="3"/>
      <c r="CB2936" s="3"/>
      <c r="CC2936" s="3"/>
      <c r="CD2936" s="3"/>
      <c r="CE2936" s="3"/>
      <c r="CF2936" s="3"/>
      <c r="CG2936" s="3"/>
      <c r="CH2936" s="3"/>
      <c r="CI2936" s="3"/>
      <c r="CJ2936" s="3"/>
      <c r="CK2936" s="3"/>
      <c r="CL2936" s="3"/>
      <c r="CM2936" s="3"/>
      <c r="CN2936" s="3"/>
      <c r="CO2936" s="3"/>
      <c r="CP2936" s="3"/>
      <c r="CQ2936" s="3"/>
      <c r="CR2936" s="3"/>
      <c r="CS2936" s="3"/>
      <c r="CT2936" s="3"/>
      <c r="CU2936" s="3"/>
      <c r="CV2936" s="3"/>
      <c r="CW2936" s="3"/>
      <c r="CX2936" s="3"/>
      <c r="CY2936" s="3"/>
      <c r="CZ2936" s="3"/>
      <c r="DA2936" s="3"/>
      <c r="DB2936" s="3"/>
      <c r="DC2936" s="3"/>
      <c r="DD2936" s="3"/>
      <c r="DE2936" s="3"/>
      <c r="DF2936" s="3"/>
      <c r="DG2936" s="3"/>
      <c r="DH2936" s="3"/>
      <c r="DI2936" s="3"/>
      <c r="DJ2936" s="3"/>
      <c r="DK2936" s="3"/>
      <c r="DL2936" s="3"/>
      <c r="DM2936" s="3"/>
      <c r="DN2936" s="3"/>
      <c r="DO2936" s="3"/>
      <c r="DP2936" s="3"/>
      <c r="DQ2936" s="3"/>
      <c r="DR2936" s="3"/>
      <c r="DS2936" s="3"/>
      <c r="DT2936" s="3"/>
      <c r="DU2936" s="3"/>
      <c r="DV2936" s="3"/>
      <c r="DW2936" s="3"/>
      <c r="DX2936" s="3"/>
      <c r="DY2936" s="3"/>
      <c r="DZ2936" s="3"/>
      <c r="EA2936" s="3"/>
      <c r="EB2936" s="3"/>
      <c r="EC2936" s="3"/>
      <c r="ED2936" s="3"/>
      <c r="EE2936" s="3"/>
      <c r="EF2936" s="3"/>
      <c r="EG2936" s="3"/>
      <c r="EH2936" s="3"/>
      <c r="EI2936" s="3"/>
      <c r="EJ2936" s="3"/>
      <c r="EK2936" s="3"/>
      <c r="EL2936" s="3"/>
      <c r="EM2936" s="3"/>
      <c r="EN2936" s="3"/>
    </row>
    <row r="2937" spans="1:144" x14ac:dyDescent="0.2">
      <c r="A2937" s="138"/>
      <c r="B2937" s="3"/>
      <c r="C2937" s="40"/>
      <c r="D2937" s="39"/>
      <c r="E2937" s="45"/>
      <c r="F2937" s="57"/>
      <c r="G2937" s="57"/>
      <c r="H2937" s="3"/>
      <c r="I2937" s="46"/>
      <c r="J2937" s="3"/>
      <c r="K2937" s="40"/>
      <c r="L2937" s="2"/>
      <c r="M2937" s="42"/>
      <c r="N2937" s="4"/>
      <c r="O2937" s="4"/>
      <c r="P2937" s="4"/>
      <c r="Q2937" s="4"/>
      <c r="R2937" s="5"/>
      <c r="S2937" s="3"/>
      <c r="T2937" s="4"/>
      <c r="U2937" s="5"/>
      <c r="V2937" s="5"/>
      <c r="W2937" s="5"/>
      <c r="X2937" s="4"/>
      <c r="Y2937" s="6"/>
      <c r="Z2937" s="4"/>
      <c r="AA2937" s="4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/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  <c r="BY2937" s="3"/>
      <c r="BZ2937" s="3"/>
      <c r="CA2937" s="3"/>
      <c r="CB2937" s="3"/>
      <c r="CC2937" s="3"/>
      <c r="CD2937" s="3"/>
      <c r="CE2937" s="3"/>
      <c r="CF2937" s="3"/>
      <c r="CG2937" s="3"/>
      <c r="CH2937" s="3"/>
      <c r="CI2937" s="3"/>
      <c r="CJ2937" s="3"/>
      <c r="CK2937" s="3"/>
      <c r="CL2937" s="3"/>
      <c r="CM2937" s="3"/>
      <c r="CN2937" s="3"/>
      <c r="CO2937" s="3"/>
      <c r="CP2937" s="3"/>
      <c r="CQ2937" s="3"/>
      <c r="CR2937" s="3"/>
      <c r="CS2937" s="3"/>
      <c r="CT2937" s="3"/>
      <c r="CU2937" s="3"/>
      <c r="CV2937" s="3"/>
      <c r="CW2937" s="3"/>
      <c r="CX2937" s="3"/>
      <c r="CY2937" s="3"/>
      <c r="CZ2937" s="3"/>
      <c r="DA2937" s="3"/>
      <c r="DB2937" s="3"/>
      <c r="DC2937" s="3"/>
      <c r="DD2937" s="3"/>
      <c r="DE2937" s="3"/>
      <c r="DF2937" s="3"/>
      <c r="DG2937" s="3"/>
      <c r="DH2937" s="3"/>
      <c r="DI2937" s="3"/>
      <c r="DJ2937" s="3"/>
      <c r="DK2937" s="3"/>
      <c r="DL2937" s="3"/>
      <c r="DM2937" s="3"/>
      <c r="DN2937" s="3"/>
      <c r="DO2937" s="3"/>
      <c r="DP2937" s="3"/>
      <c r="DQ2937" s="3"/>
      <c r="DR2937" s="3"/>
      <c r="DS2937" s="3"/>
      <c r="DT2937" s="3"/>
      <c r="DU2937" s="3"/>
      <c r="DV2937" s="3"/>
      <c r="DW2937" s="3"/>
      <c r="DX2937" s="3"/>
      <c r="DY2937" s="3"/>
      <c r="DZ2937" s="3"/>
      <c r="EA2937" s="3"/>
      <c r="EB2937" s="3"/>
      <c r="EC2937" s="3"/>
      <c r="ED2937" s="3"/>
      <c r="EE2937" s="3"/>
      <c r="EF2937" s="3"/>
      <c r="EG2937" s="3"/>
      <c r="EH2937" s="3"/>
      <c r="EI2937" s="3"/>
      <c r="EJ2937" s="3"/>
      <c r="EK2937" s="3"/>
      <c r="EL2937" s="3"/>
      <c r="EM2937" s="3"/>
      <c r="EN2937" s="3"/>
    </row>
    <row r="2938" spans="1:144" x14ac:dyDescent="0.2">
      <c r="A2938" s="138"/>
      <c r="B2938" s="3"/>
      <c r="C2938" s="40"/>
      <c r="D2938" s="39"/>
      <c r="E2938" s="45"/>
      <c r="F2938" s="57"/>
      <c r="G2938" s="57"/>
      <c r="H2938" s="3"/>
      <c r="I2938" s="46"/>
      <c r="J2938" s="3"/>
      <c r="K2938" s="40"/>
      <c r="L2938" s="2"/>
      <c r="M2938" s="42"/>
      <c r="N2938" s="4"/>
      <c r="O2938" s="4"/>
      <c r="P2938" s="4"/>
      <c r="Q2938" s="4"/>
      <c r="R2938" s="5"/>
      <c r="S2938" s="3"/>
      <c r="T2938" s="4"/>
      <c r="U2938" s="5"/>
      <c r="V2938" s="5"/>
      <c r="W2938" s="5"/>
      <c r="X2938" s="4"/>
      <c r="Y2938" s="6"/>
      <c r="Z2938" s="4"/>
      <c r="AA2938" s="4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  <c r="BI2938" s="3"/>
      <c r="BJ2938" s="3"/>
      <c r="BK2938" s="3"/>
      <c r="BL2938" s="3"/>
      <c r="BM2938" s="3"/>
      <c r="BN2938" s="3"/>
      <c r="BO2938" s="3"/>
      <c r="BP2938" s="3"/>
      <c r="BQ2938" s="3"/>
      <c r="BR2938" s="3"/>
      <c r="BS2938" s="3"/>
      <c r="BT2938" s="3"/>
      <c r="BU2938" s="3"/>
      <c r="BV2938" s="3"/>
      <c r="BW2938" s="3"/>
      <c r="BX2938" s="3"/>
      <c r="BY2938" s="3"/>
      <c r="BZ2938" s="3"/>
      <c r="CA2938" s="3"/>
      <c r="CB2938" s="3"/>
      <c r="CC2938" s="3"/>
      <c r="CD2938" s="3"/>
      <c r="CE2938" s="3"/>
      <c r="CF2938" s="3"/>
      <c r="CG2938" s="3"/>
      <c r="CH2938" s="3"/>
      <c r="CI2938" s="3"/>
      <c r="CJ2938" s="3"/>
      <c r="CK2938" s="3"/>
      <c r="CL2938" s="3"/>
      <c r="CM2938" s="3"/>
      <c r="CN2938" s="3"/>
      <c r="CO2938" s="3"/>
      <c r="CP2938" s="3"/>
      <c r="CQ2938" s="3"/>
      <c r="CR2938" s="3"/>
      <c r="CS2938" s="3"/>
      <c r="CT2938" s="3"/>
      <c r="CU2938" s="3"/>
      <c r="CV2938" s="3"/>
      <c r="CW2938" s="3"/>
      <c r="CX2938" s="3"/>
      <c r="CY2938" s="3"/>
      <c r="CZ2938" s="3"/>
      <c r="DA2938" s="3"/>
      <c r="DB2938" s="3"/>
      <c r="DC2938" s="3"/>
      <c r="DD2938" s="3"/>
      <c r="DE2938" s="3"/>
      <c r="DF2938" s="3"/>
      <c r="DG2938" s="3"/>
      <c r="DH2938" s="3"/>
      <c r="DI2938" s="3"/>
      <c r="DJ2938" s="3"/>
      <c r="DK2938" s="3"/>
      <c r="DL2938" s="3"/>
      <c r="DM2938" s="3"/>
      <c r="DN2938" s="3"/>
      <c r="DO2938" s="3"/>
      <c r="DP2938" s="3"/>
      <c r="DQ2938" s="3"/>
      <c r="DR2938" s="3"/>
      <c r="DS2938" s="3"/>
      <c r="DT2938" s="3"/>
      <c r="DU2938" s="3"/>
      <c r="DV2938" s="3"/>
      <c r="DW2938" s="3"/>
      <c r="DX2938" s="3"/>
      <c r="DY2938" s="3"/>
      <c r="DZ2938" s="3"/>
      <c r="EA2938" s="3"/>
      <c r="EB2938" s="3"/>
      <c r="EC2938" s="3"/>
      <c r="ED2938" s="3"/>
      <c r="EE2938" s="3"/>
      <c r="EF2938" s="3"/>
      <c r="EG2938" s="3"/>
      <c r="EH2938" s="3"/>
      <c r="EI2938" s="3"/>
      <c r="EJ2938" s="3"/>
      <c r="EK2938" s="3"/>
      <c r="EL2938" s="3"/>
      <c r="EM2938" s="3"/>
      <c r="EN2938" s="3"/>
    </row>
    <row r="2939" spans="1:144" x14ac:dyDescent="0.2">
      <c r="A2939" s="138"/>
      <c r="B2939" s="3"/>
      <c r="C2939" s="40"/>
      <c r="D2939" s="39"/>
      <c r="E2939" s="45"/>
      <c r="F2939" s="57"/>
      <c r="G2939" s="57"/>
      <c r="H2939" s="3"/>
      <c r="I2939" s="46"/>
      <c r="J2939" s="3"/>
      <c r="K2939" s="40"/>
      <c r="L2939" s="2"/>
      <c r="M2939" s="42"/>
      <c r="N2939" s="4"/>
      <c r="O2939" s="4"/>
      <c r="P2939" s="4"/>
      <c r="Q2939" s="4"/>
      <c r="R2939" s="5"/>
      <c r="S2939" s="3"/>
      <c r="T2939" s="4"/>
      <c r="U2939" s="5"/>
      <c r="V2939" s="5"/>
      <c r="W2939" s="5"/>
      <c r="X2939" s="4"/>
      <c r="Y2939" s="6"/>
      <c r="Z2939" s="4"/>
      <c r="AA2939" s="4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3"/>
      <c r="BI2939" s="3"/>
      <c r="BJ2939" s="3"/>
      <c r="BK2939" s="3"/>
      <c r="BL2939" s="3"/>
      <c r="BM2939" s="3"/>
      <c r="BN2939" s="3"/>
      <c r="BO2939" s="3"/>
      <c r="BP2939" s="3"/>
      <c r="BQ2939" s="3"/>
      <c r="BR2939" s="3"/>
      <c r="BS2939" s="3"/>
      <c r="BT2939" s="3"/>
      <c r="BU2939" s="3"/>
      <c r="BV2939" s="3"/>
      <c r="BW2939" s="3"/>
      <c r="BX2939" s="3"/>
      <c r="BY2939" s="3"/>
      <c r="BZ2939" s="3"/>
      <c r="CA2939" s="3"/>
      <c r="CB2939" s="3"/>
      <c r="CC2939" s="3"/>
      <c r="CD2939" s="3"/>
      <c r="CE2939" s="3"/>
      <c r="CF2939" s="3"/>
      <c r="CG2939" s="3"/>
      <c r="CH2939" s="3"/>
      <c r="CI2939" s="3"/>
      <c r="CJ2939" s="3"/>
      <c r="CK2939" s="3"/>
      <c r="CL2939" s="3"/>
      <c r="CM2939" s="3"/>
      <c r="CN2939" s="3"/>
      <c r="CO2939" s="3"/>
      <c r="CP2939" s="3"/>
      <c r="CQ2939" s="3"/>
      <c r="CR2939" s="3"/>
      <c r="CS2939" s="3"/>
      <c r="CT2939" s="3"/>
      <c r="CU2939" s="3"/>
      <c r="CV2939" s="3"/>
      <c r="CW2939" s="3"/>
      <c r="CX2939" s="3"/>
      <c r="CY2939" s="3"/>
      <c r="CZ2939" s="3"/>
      <c r="DA2939" s="3"/>
      <c r="DB2939" s="3"/>
      <c r="DC2939" s="3"/>
      <c r="DD2939" s="3"/>
      <c r="DE2939" s="3"/>
      <c r="DF2939" s="3"/>
      <c r="DG2939" s="3"/>
      <c r="DH2939" s="3"/>
      <c r="DI2939" s="3"/>
      <c r="DJ2939" s="3"/>
      <c r="DK2939" s="3"/>
      <c r="DL2939" s="3"/>
      <c r="DM2939" s="3"/>
      <c r="DN2939" s="3"/>
      <c r="DO2939" s="3"/>
      <c r="DP2939" s="3"/>
      <c r="DQ2939" s="3"/>
      <c r="DR2939" s="3"/>
      <c r="DS2939" s="3"/>
      <c r="DT2939" s="3"/>
      <c r="DU2939" s="3"/>
      <c r="DV2939" s="3"/>
      <c r="DW2939" s="3"/>
      <c r="DX2939" s="3"/>
      <c r="DY2939" s="3"/>
      <c r="DZ2939" s="3"/>
      <c r="EA2939" s="3"/>
      <c r="EB2939" s="3"/>
      <c r="EC2939" s="3"/>
      <c r="ED2939" s="3"/>
      <c r="EE2939" s="3"/>
      <c r="EF2939" s="3"/>
      <c r="EG2939" s="3"/>
      <c r="EH2939" s="3"/>
      <c r="EI2939" s="3"/>
      <c r="EJ2939" s="3"/>
      <c r="EK2939" s="3"/>
      <c r="EL2939" s="3"/>
      <c r="EM2939" s="3"/>
      <c r="EN2939" s="3"/>
    </row>
    <row r="2940" spans="1:144" x14ac:dyDescent="0.2">
      <c r="A2940" s="138"/>
      <c r="B2940" s="3"/>
      <c r="C2940" s="40"/>
      <c r="D2940" s="39"/>
      <c r="E2940" s="45"/>
      <c r="F2940" s="57"/>
      <c r="G2940" s="57"/>
      <c r="H2940" s="3"/>
      <c r="I2940" s="46"/>
      <c r="J2940" s="3"/>
      <c r="K2940" s="40"/>
      <c r="L2940" s="2"/>
      <c r="M2940" s="42"/>
      <c r="N2940" s="4"/>
      <c r="O2940" s="4"/>
      <c r="P2940" s="4"/>
      <c r="Q2940" s="4"/>
      <c r="R2940" s="5"/>
      <c r="S2940" s="3"/>
      <c r="T2940" s="4"/>
      <c r="U2940" s="5"/>
      <c r="V2940" s="5"/>
      <c r="W2940" s="5"/>
      <c r="X2940" s="4"/>
      <c r="Y2940" s="6"/>
      <c r="Z2940" s="4"/>
      <c r="AA2940" s="4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  <c r="BI2940" s="3"/>
      <c r="BJ2940" s="3"/>
      <c r="BK2940" s="3"/>
      <c r="BL2940" s="3"/>
      <c r="BM2940" s="3"/>
      <c r="BN2940" s="3"/>
      <c r="BO2940" s="3"/>
      <c r="BP2940" s="3"/>
      <c r="BQ2940" s="3"/>
      <c r="BR2940" s="3"/>
      <c r="BS2940" s="3"/>
      <c r="BT2940" s="3"/>
      <c r="BU2940" s="3"/>
      <c r="BV2940" s="3"/>
      <c r="BW2940" s="3"/>
      <c r="BX2940" s="3"/>
      <c r="BY2940" s="3"/>
      <c r="BZ2940" s="3"/>
      <c r="CA2940" s="3"/>
      <c r="CB2940" s="3"/>
      <c r="CC2940" s="3"/>
      <c r="CD2940" s="3"/>
      <c r="CE2940" s="3"/>
      <c r="CF2940" s="3"/>
      <c r="CG2940" s="3"/>
      <c r="CH2940" s="3"/>
      <c r="CI2940" s="3"/>
      <c r="CJ2940" s="3"/>
      <c r="CK2940" s="3"/>
      <c r="CL2940" s="3"/>
      <c r="CM2940" s="3"/>
      <c r="CN2940" s="3"/>
      <c r="CO2940" s="3"/>
      <c r="CP2940" s="3"/>
      <c r="CQ2940" s="3"/>
      <c r="CR2940" s="3"/>
      <c r="CS2940" s="3"/>
      <c r="CT2940" s="3"/>
      <c r="CU2940" s="3"/>
      <c r="CV2940" s="3"/>
      <c r="CW2940" s="3"/>
      <c r="CX2940" s="3"/>
      <c r="CY2940" s="3"/>
      <c r="CZ2940" s="3"/>
      <c r="DA2940" s="3"/>
      <c r="DB2940" s="3"/>
      <c r="DC2940" s="3"/>
      <c r="DD2940" s="3"/>
      <c r="DE2940" s="3"/>
      <c r="DF2940" s="3"/>
      <c r="DG2940" s="3"/>
      <c r="DH2940" s="3"/>
      <c r="DI2940" s="3"/>
      <c r="DJ2940" s="3"/>
      <c r="DK2940" s="3"/>
      <c r="DL2940" s="3"/>
      <c r="DM2940" s="3"/>
      <c r="DN2940" s="3"/>
      <c r="DO2940" s="3"/>
      <c r="DP2940" s="3"/>
      <c r="DQ2940" s="3"/>
      <c r="DR2940" s="3"/>
      <c r="DS2940" s="3"/>
      <c r="DT2940" s="3"/>
      <c r="DU2940" s="3"/>
      <c r="DV2940" s="3"/>
      <c r="DW2940" s="3"/>
      <c r="DX2940" s="3"/>
      <c r="DY2940" s="3"/>
      <c r="DZ2940" s="3"/>
      <c r="EA2940" s="3"/>
      <c r="EB2940" s="3"/>
      <c r="EC2940" s="3"/>
      <c r="ED2940" s="3"/>
      <c r="EE2940" s="3"/>
      <c r="EF2940" s="3"/>
      <c r="EG2940" s="3"/>
      <c r="EH2940" s="3"/>
      <c r="EI2940" s="3"/>
      <c r="EJ2940" s="3"/>
      <c r="EK2940" s="3"/>
      <c r="EL2940" s="3"/>
      <c r="EM2940" s="3"/>
      <c r="EN2940" s="3"/>
    </row>
    <row r="2941" spans="1:144" x14ac:dyDescent="0.2">
      <c r="A2941" s="138"/>
      <c r="B2941" s="3"/>
      <c r="C2941" s="40"/>
      <c r="D2941" s="39"/>
      <c r="E2941" s="45"/>
      <c r="F2941" s="57"/>
      <c r="G2941" s="57"/>
      <c r="H2941" s="3"/>
      <c r="I2941" s="46"/>
      <c r="J2941" s="3"/>
      <c r="K2941" s="40"/>
      <c r="L2941" s="2"/>
      <c r="M2941" s="42"/>
      <c r="N2941" s="4"/>
      <c r="O2941" s="4"/>
      <c r="P2941" s="4"/>
      <c r="Q2941" s="4"/>
      <c r="R2941" s="5"/>
      <c r="S2941" s="3"/>
      <c r="T2941" s="4"/>
      <c r="U2941" s="5"/>
      <c r="V2941" s="5"/>
      <c r="W2941" s="5"/>
      <c r="X2941" s="4"/>
      <c r="Y2941" s="6"/>
      <c r="Z2941" s="4"/>
      <c r="AA2941" s="4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/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  <c r="BY2941" s="3"/>
      <c r="BZ2941" s="3"/>
      <c r="CA2941" s="3"/>
      <c r="CB2941" s="3"/>
      <c r="CC2941" s="3"/>
      <c r="CD2941" s="3"/>
      <c r="CE2941" s="3"/>
      <c r="CF2941" s="3"/>
      <c r="CG2941" s="3"/>
      <c r="CH2941" s="3"/>
      <c r="CI2941" s="3"/>
      <c r="CJ2941" s="3"/>
      <c r="CK2941" s="3"/>
      <c r="CL2941" s="3"/>
      <c r="CM2941" s="3"/>
      <c r="CN2941" s="3"/>
      <c r="CO2941" s="3"/>
      <c r="CP2941" s="3"/>
      <c r="CQ2941" s="3"/>
      <c r="CR2941" s="3"/>
      <c r="CS2941" s="3"/>
      <c r="CT2941" s="3"/>
      <c r="CU2941" s="3"/>
      <c r="CV2941" s="3"/>
      <c r="CW2941" s="3"/>
      <c r="CX2941" s="3"/>
      <c r="CY2941" s="3"/>
      <c r="CZ2941" s="3"/>
      <c r="DA2941" s="3"/>
      <c r="DB2941" s="3"/>
      <c r="DC2941" s="3"/>
      <c r="DD2941" s="3"/>
      <c r="DE2941" s="3"/>
      <c r="DF2941" s="3"/>
      <c r="DG2941" s="3"/>
      <c r="DH2941" s="3"/>
      <c r="DI2941" s="3"/>
      <c r="DJ2941" s="3"/>
      <c r="DK2941" s="3"/>
      <c r="DL2941" s="3"/>
      <c r="DM2941" s="3"/>
      <c r="DN2941" s="3"/>
      <c r="DO2941" s="3"/>
      <c r="DP2941" s="3"/>
      <c r="DQ2941" s="3"/>
      <c r="DR2941" s="3"/>
      <c r="DS2941" s="3"/>
      <c r="DT2941" s="3"/>
      <c r="DU2941" s="3"/>
      <c r="DV2941" s="3"/>
      <c r="DW2941" s="3"/>
      <c r="DX2941" s="3"/>
      <c r="DY2941" s="3"/>
      <c r="DZ2941" s="3"/>
      <c r="EA2941" s="3"/>
      <c r="EB2941" s="3"/>
      <c r="EC2941" s="3"/>
      <c r="ED2941" s="3"/>
      <c r="EE2941" s="3"/>
      <c r="EF2941" s="3"/>
      <c r="EG2941" s="3"/>
      <c r="EH2941" s="3"/>
      <c r="EI2941" s="3"/>
      <c r="EJ2941" s="3"/>
      <c r="EK2941" s="3"/>
      <c r="EL2941" s="3"/>
      <c r="EM2941" s="3"/>
      <c r="EN2941" s="3"/>
    </row>
    <row r="2942" spans="1:144" x14ac:dyDescent="0.2">
      <c r="A2942" s="138"/>
      <c r="B2942" s="3"/>
      <c r="C2942" s="40"/>
      <c r="D2942" s="39"/>
      <c r="E2942" s="45"/>
      <c r="F2942" s="57"/>
      <c r="G2942" s="57"/>
      <c r="H2942" s="3"/>
      <c r="I2942" s="46"/>
      <c r="J2942" s="3"/>
      <c r="K2942" s="40"/>
      <c r="L2942" s="2"/>
      <c r="M2942" s="42"/>
      <c r="N2942" s="4"/>
      <c r="O2942" s="4"/>
      <c r="P2942" s="4"/>
      <c r="Q2942" s="4"/>
      <c r="R2942" s="5"/>
      <c r="S2942" s="3"/>
      <c r="T2942" s="4"/>
      <c r="U2942" s="5"/>
      <c r="V2942" s="5"/>
      <c r="W2942" s="5"/>
      <c r="X2942" s="4"/>
      <c r="Y2942" s="6"/>
      <c r="Z2942" s="4"/>
      <c r="AA2942" s="4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  <c r="BI2942" s="3"/>
      <c r="BJ2942" s="3"/>
      <c r="BK2942" s="3"/>
      <c r="BL2942" s="3"/>
      <c r="BM2942" s="3"/>
      <c r="BN2942" s="3"/>
      <c r="BO2942" s="3"/>
      <c r="BP2942" s="3"/>
      <c r="BQ2942" s="3"/>
      <c r="BR2942" s="3"/>
      <c r="BS2942" s="3"/>
      <c r="BT2942" s="3"/>
      <c r="BU2942" s="3"/>
      <c r="BV2942" s="3"/>
      <c r="BW2942" s="3"/>
      <c r="BX2942" s="3"/>
      <c r="BY2942" s="3"/>
      <c r="BZ2942" s="3"/>
      <c r="CA2942" s="3"/>
      <c r="CB2942" s="3"/>
      <c r="CC2942" s="3"/>
      <c r="CD2942" s="3"/>
      <c r="CE2942" s="3"/>
      <c r="CF2942" s="3"/>
      <c r="CG2942" s="3"/>
      <c r="CH2942" s="3"/>
      <c r="CI2942" s="3"/>
      <c r="CJ2942" s="3"/>
      <c r="CK2942" s="3"/>
      <c r="CL2942" s="3"/>
      <c r="CM2942" s="3"/>
      <c r="CN2942" s="3"/>
      <c r="CO2942" s="3"/>
      <c r="CP2942" s="3"/>
      <c r="CQ2942" s="3"/>
      <c r="CR2942" s="3"/>
      <c r="CS2942" s="3"/>
      <c r="CT2942" s="3"/>
      <c r="CU2942" s="3"/>
      <c r="CV2942" s="3"/>
      <c r="CW2942" s="3"/>
      <c r="CX2942" s="3"/>
      <c r="CY2942" s="3"/>
      <c r="CZ2942" s="3"/>
      <c r="DA2942" s="3"/>
      <c r="DB2942" s="3"/>
      <c r="DC2942" s="3"/>
      <c r="DD2942" s="3"/>
      <c r="DE2942" s="3"/>
      <c r="DF2942" s="3"/>
      <c r="DG2942" s="3"/>
      <c r="DH2942" s="3"/>
      <c r="DI2942" s="3"/>
      <c r="DJ2942" s="3"/>
      <c r="DK2942" s="3"/>
      <c r="DL2942" s="3"/>
      <c r="DM2942" s="3"/>
      <c r="DN2942" s="3"/>
      <c r="DO2942" s="3"/>
      <c r="DP2942" s="3"/>
      <c r="DQ2942" s="3"/>
      <c r="DR2942" s="3"/>
      <c r="DS2942" s="3"/>
      <c r="DT2942" s="3"/>
      <c r="DU2942" s="3"/>
      <c r="DV2942" s="3"/>
      <c r="DW2942" s="3"/>
      <c r="DX2942" s="3"/>
      <c r="DY2942" s="3"/>
      <c r="DZ2942" s="3"/>
      <c r="EA2942" s="3"/>
      <c r="EB2942" s="3"/>
      <c r="EC2942" s="3"/>
      <c r="ED2942" s="3"/>
      <c r="EE2942" s="3"/>
      <c r="EF2942" s="3"/>
      <c r="EG2942" s="3"/>
      <c r="EH2942" s="3"/>
      <c r="EI2942" s="3"/>
      <c r="EJ2942" s="3"/>
      <c r="EK2942" s="3"/>
      <c r="EL2942" s="3"/>
      <c r="EM2942" s="3"/>
      <c r="EN2942" s="3"/>
    </row>
    <row r="2943" spans="1:144" x14ac:dyDescent="0.2">
      <c r="A2943" s="138"/>
      <c r="B2943" s="3"/>
      <c r="C2943" s="40"/>
      <c r="D2943" s="39"/>
      <c r="E2943" s="45"/>
      <c r="F2943" s="57"/>
      <c r="G2943" s="57"/>
      <c r="H2943" s="3"/>
      <c r="I2943" s="46"/>
      <c r="J2943" s="3"/>
      <c r="K2943" s="40"/>
      <c r="L2943" s="2"/>
      <c r="M2943" s="42"/>
      <c r="N2943" s="4"/>
      <c r="O2943" s="4"/>
      <c r="P2943" s="4"/>
      <c r="Q2943" s="4"/>
      <c r="R2943" s="5"/>
      <c r="S2943" s="3"/>
      <c r="T2943" s="4"/>
      <c r="U2943" s="5"/>
      <c r="V2943" s="5"/>
      <c r="W2943" s="5"/>
      <c r="X2943" s="4"/>
      <c r="Y2943" s="6"/>
      <c r="Z2943" s="4"/>
      <c r="AA2943" s="4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/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  <c r="BY2943" s="3"/>
      <c r="BZ2943" s="3"/>
      <c r="CA2943" s="3"/>
      <c r="CB2943" s="3"/>
      <c r="CC2943" s="3"/>
      <c r="CD2943" s="3"/>
      <c r="CE2943" s="3"/>
      <c r="CF2943" s="3"/>
      <c r="CG2943" s="3"/>
      <c r="CH2943" s="3"/>
      <c r="CI2943" s="3"/>
      <c r="CJ2943" s="3"/>
      <c r="CK2943" s="3"/>
      <c r="CL2943" s="3"/>
      <c r="CM2943" s="3"/>
      <c r="CN2943" s="3"/>
      <c r="CO2943" s="3"/>
      <c r="CP2943" s="3"/>
      <c r="CQ2943" s="3"/>
      <c r="CR2943" s="3"/>
      <c r="CS2943" s="3"/>
      <c r="CT2943" s="3"/>
      <c r="CU2943" s="3"/>
      <c r="CV2943" s="3"/>
      <c r="CW2943" s="3"/>
      <c r="CX2943" s="3"/>
      <c r="CY2943" s="3"/>
      <c r="CZ2943" s="3"/>
      <c r="DA2943" s="3"/>
      <c r="DB2943" s="3"/>
      <c r="DC2943" s="3"/>
      <c r="DD2943" s="3"/>
      <c r="DE2943" s="3"/>
      <c r="DF2943" s="3"/>
      <c r="DG2943" s="3"/>
      <c r="DH2943" s="3"/>
      <c r="DI2943" s="3"/>
      <c r="DJ2943" s="3"/>
      <c r="DK2943" s="3"/>
      <c r="DL2943" s="3"/>
      <c r="DM2943" s="3"/>
      <c r="DN2943" s="3"/>
      <c r="DO2943" s="3"/>
      <c r="DP2943" s="3"/>
      <c r="DQ2943" s="3"/>
      <c r="DR2943" s="3"/>
      <c r="DS2943" s="3"/>
      <c r="DT2943" s="3"/>
      <c r="DU2943" s="3"/>
      <c r="DV2943" s="3"/>
      <c r="DW2943" s="3"/>
      <c r="DX2943" s="3"/>
      <c r="DY2943" s="3"/>
      <c r="DZ2943" s="3"/>
      <c r="EA2943" s="3"/>
      <c r="EB2943" s="3"/>
      <c r="EC2943" s="3"/>
      <c r="ED2943" s="3"/>
      <c r="EE2943" s="3"/>
      <c r="EF2943" s="3"/>
      <c r="EG2943" s="3"/>
      <c r="EH2943" s="3"/>
      <c r="EI2943" s="3"/>
      <c r="EJ2943" s="3"/>
      <c r="EK2943" s="3"/>
      <c r="EL2943" s="3"/>
      <c r="EM2943" s="3"/>
      <c r="EN2943" s="3"/>
    </row>
    <row r="2944" spans="1:144" x14ac:dyDescent="0.2">
      <c r="A2944" s="138"/>
      <c r="B2944" s="3"/>
      <c r="C2944" s="40"/>
      <c r="D2944" s="39"/>
      <c r="E2944" s="45"/>
      <c r="F2944" s="57"/>
      <c r="G2944" s="57"/>
      <c r="H2944" s="3"/>
      <c r="I2944" s="46"/>
      <c r="J2944" s="3"/>
      <c r="K2944" s="40"/>
      <c r="L2944" s="2"/>
      <c r="M2944" s="42"/>
      <c r="N2944" s="4"/>
      <c r="O2944" s="4"/>
      <c r="P2944" s="4"/>
      <c r="Q2944" s="4"/>
      <c r="R2944" s="5"/>
      <c r="S2944" s="3"/>
      <c r="T2944" s="4"/>
      <c r="U2944" s="5"/>
      <c r="V2944" s="5"/>
      <c r="W2944" s="5"/>
      <c r="X2944" s="4"/>
      <c r="Y2944" s="6"/>
      <c r="Z2944" s="4"/>
      <c r="AA2944" s="4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/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  <c r="BY2944" s="3"/>
      <c r="BZ2944" s="3"/>
      <c r="CA2944" s="3"/>
      <c r="CB2944" s="3"/>
      <c r="CC2944" s="3"/>
      <c r="CD2944" s="3"/>
      <c r="CE2944" s="3"/>
      <c r="CF2944" s="3"/>
      <c r="CG2944" s="3"/>
      <c r="CH2944" s="3"/>
      <c r="CI2944" s="3"/>
      <c r="CJ2944" s="3"/>
      <c r="CK2944" s="3"/>
      <c r="CL2944" s="3"/>
      <c r="CM2944" s="3"/>
      <c r="CN2944" s="3"/>
      <c r="CO2944" s="3"/>
      <c r="CP2944" s="3"/>
      <c r="CQ2944" s="3"/>
      <c r="CR2944" s="3"/>
      <c r="CS2944" s="3"/>
      <c r="CT2944" s="3"/>
      <c r="CU2944" s="3"/>
      <c r="CV2944" s="3"/>
      <c r="CW2944" s="3"/>
      <c r="CX2944" s="3"/>
      <c r="CY2944" s="3"/>
      <c r="CZ2944" s="3"/>
      <c r="DA2944" s="3"/>
      <c r="DB2944" s="3"/>
      <c r="DC2944" s="3"/>
      <c r="DD2944" s="3"/>
      <c r="DE2944" s="3"/>
      <c r="DF2944" s="3"/>
      <c r="DG2944" s="3"/>
      <c r="DH2944" s="3"/>
      <c r="DI2944" s="3"/>
      <c r="DJ2944" s="3"/>
      <c r="DK2944" s="3"/>
      <c r="DL2944" s="3"/>
      <c r="DM2944" s="3"/>
      <c r="DN2944" s="3"/>
      <c r="DO2944" s="3"/>
      <c r="DP2944" s="3"/>
      <c r="DQ2944" s="3"/>
      <c r="DR2944" s="3"/>
      <c r="DS2944" s="3"/>
      <c r="DT2944" s="3"/>
      <c r="DU2944" s="3"/>
      <c r="DV2944" s="3"/>
      <c r="DW2944" s="3"/>
      <c r="DX2944" s="3"/>
      <c r="DY2944" s="3"/>
      <c r="DZ2944" s="3"/>
      <c r="EA2944" s="3"/>
      <c r="EB2944" s="3"/>
      <c r="EC2944" s="3"/>
      <c r="ED2944" s="3"/>
      <c r="EE2944" s="3"/>
      <c r="EF2944" s="3"/>
      <c r="EG2944" s="3"/>
      <c r="EH2944" s="3"/>
      <c r="EI2944" s="3"/>
      <c r="EJ2944" s="3"/>
      <c r="EK2944" s="3"/>
      <c r="EL2944" s="3"/>
      <c r="EM2944" s="3"/>
      <c r="EN2944" s="3"/>
    </row>
    <row r="2945" spans="1:144" x14ac:dyDescent="0.2">
      <c r="A2945" s="138"/>
      <c r="B2945" s="3"/>
      <c r="C2945" s="40"/>
      <c r="D2945" s="39"/>
      <c r="E2945" s="45"/>
      <c r="F2945" s="57"/>
      <c r="G2945" s="57"/>
      <c r="H2945" s="3"/>
      <c r="I2945" s="46"/>
      <c r="J2945" s="3"/>
      <c r="K2945" s="40"/>
      <c r="L2945" s="2"/>
      <c r="M2945" s="42"/>
      <c r="N2945" s="4"/>
      <c r="O2945" s="4"/>
      <c r="P2945" s="4"/>
      <c r="Q2945" s="4"/>
      <c r="R2945" s="5"/>
      <c r="S2945" s="3"/>
      <c r="T2945" s="4"/>
      <c r="U2945" s="5"/>
      <c r="V2945" s="5"/>
      <c r="W2945" s="5"/>
      <c r="X2945" s="4"/>
      <c r="Y2945" s="6"/>
      <c r="Z2945" s="4"/>
      <c r="AA2945" s="4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  <c r="CH2945" s="3"/>
      <c r="CI2945" s="3"/>
      <c r="CJ2945" s="3"/>
      <c r="CK2945" s="3"/>
      <c r="CL2945" s="3"/>
      <c r="CM2945" s="3"/>
      <c r="CN2945" s="3"/>
      <c r="CO2945" s="3"/>
      <c r="CP2945" s="3"/>
      <c r="CQ2945" s="3"/>
      <c r="CR2945" s="3"/>
      <c r="CS2945" s="3"/>
      <c r="CT2945" s="3"/>
      <c r="CU2945" s="3"/>
      <c r="CV2945" s="3"/>
      <c r="CW2945" s="3"/>
      <c r="CX2945" s="3"/>
      <c r="CY2945" s="3"/>
      <c r="CZ2945" s="3"/>
      <c r="DA2945" s="3"/>
      <c r="DB2945" s="3"/>
      <c r="DC2945" s="3"/>
      <c r="DD2945" s="3"/>
      <c r="DE2945" s="3"/>
      <c r="DF2945" s="3"/>
      <c r="DG2945" s="3"/>
      <c r="DH2945" s="3"/>
      <c r="DI2945" s="3"/>
      <c r="DJ2945" s="3"/>
      <c r="DK2945" s="3"/>
      <c r="DL2945" s="3"/>
      <c r="DM2945" s="3"/>
      <c r="DN2945" s="3"/>
      <c r="DO2945" s="3"/>
      <c r="DP2945" s="3"/>
      <c r="DQ2945" s="3"/>
      <c r="DR2945" s="3"/>
      <c r="DS2945" s="3"/>
      <c r="DT2945" s="3"/>
      <c r="DU2945" s="3"/>
      <c r="DV2945" s="3"/>
      <c r="DW2945" s="3"/>
      <c r="DX2945" s="3"/>
      <c r="DY2945" s="3"/>
      <c r="DZ2945" s="3"/>
      <c r="EA2945" s="3"/>
      <c r="EB2945" s="3"/>
      <c r="EC2945" s="3"/>
      <c r="ED2945" s="3"/>
      <c r="EE2945" s="3"/>
      <c r="EF2945" s="3"/>
      <c r="EG2945" s="3"/>
      <c r="EH2945" s="3"/>
      <c r="EI2945" s="3"/>
      <c r="EJ2945" s="3"/>
      <c r="EK2945" s="3"/>
      <c r="EL2945" s="3"/>
      <c r="EM2945" s="3"/>
      <c r="EN2945" s="3"/>
    </row>
    <row r="2946" spans="1:144" x14ac:dyDescent="0.2">
      <c r="A2946" s="138"/>
      <c r="B2946" s="3"/>
      <c r="C2946" s="40"/>
      <c r="D2946" s="39"/>
      <c r="E2946" s="45"/>
      <c r="F2946" s="57"/>
      <c r="G2946" s="57"/>
      <c r="H2946" s="3"/>
      <c r="I2946" s="46"/>
      <c r="J2946" s="3"/>
      <c r="K2946" s="40"/>
      <c r="L2946" s="2"/>
      <c r="M2946" s="42"/>
      <c r="N2946" s="4"/>
      <c r="O2946" s="4"/>
      <c r="P2946" s="4"/>
      <c r="Q2946" s="4"/>
      <c r="R2946" s="5"/>
      <c r="S2946" s="3"/>
      <c r="T2946" s="4"/>
      <c r="U2946" s="5"/>
      <c r="V2946" s="5"/>
      <c r="W2946" s="5"/>
      <c r="X2946" s="4"/>
      <c r="Y2946" s="6"/>
      <c r="Z2946" s="4"/>
      <c r="AA2946" s="4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  <c r="BI2946" s="3"/>
      <c r="BJ2946" s="3"/>
      <c r="BK2946" s="3"/>
      <c r="BL2946" s="3"/>
      <c r="BM2946" s="3"/>
      <c r="BN2946" s="3"/>
      <c r="BO2946" s="3"/>
      <c r="BP2946" s="3"/>
      <c r="BQ2946" s="3"/>
      <c r="BR2946" s="3"/>
      <c r="BS2946" s="3"/>
      <c r="BT2946" s="3"/>
      <c r="BU2946" s="3"/>
      <c r="BV2946" s="3"/>
      <c r="BW2946" s="3"/>
      <c r="BX2946" s="3"/>
      <c r="BY2946" s="3"/>
      <c r="BZ2946" s="3"/>
      <c r="CA2946" s="3"/>
      <c r="CB2946" s="3"/>
      <c r="CC2946" s="3"/>
      <c r="CD2946" s="3"/>
      <c r="CE2946" s="3"/>
      <c r="CF2946" s="3"/>
      <c r="CG2946" s="3"/>
      <c r="CH2946" s="3"/>
      <c r="CI2946" s="3"/>
      <c r="CJ2946" s="3"/>
      <c r="CK2946" s="3"/>
      <c r="CL2946" s="3"/>
      <c r="CM2946" s="3"/>
      <c r="CN2946" s="3"/>
      <c r="CO2946" s="3"/>
      <c r="CP2946" s="3"/>
      <c r="CQ2946" s="3"/>
      <c r="CR2946" s="3"/>
      <c r="CS2946" s="3"/>
      <c r="CT2946" s="3"/>
      <c r="CU2946" s="3"/>
      <c r="CV2946" s="3"/>
      <c r="CW2946" s="3"/>
      <c r="CX2946" s="3"/>
      <c r="CY2946" s="3"/>
      <c r="CZ2946" s="3"/>
      <c r="DA2946" s="3"/>
      <c r="DB2946" s="3"/>
      <c r="DC2946" s="3"/>
      <c r="DD2946" s="3"/>
      <c r="DE2946" s="3"/>
      <c r="DF2946" s="3"/>
      <c r="DG2946" s="3"/>
      <c r="DH2946" s="3"/>
      <c r="DI2946" s="3"/>
      <c r="DJ2946" s="3"/>
      <c r="DK2946" s="3"/>
      <c r="DL2946" s="3"/>
      <c r="DM2946" s="3"/>
      <c r="DN2946" s="3"/>
      <c r="DO2946" s="3"/>
      <c r="DP2946" s="3"/>
      <c r="DQ2946" s="3"/>
      <c r="DR2946" s="3"/>
      <c r="DS2946" s="3"/>
      <c r="DT2946" s="3"/>
      <c r="DU2946" s="3"/>
      <c r="DV2946" s="3"/>
      <c r="DW2946" s="3"/>
      <c r="DX2946" s="3"/>
      <c r="DY2946" s="3"/>
      <c r="DZ2946" s="3"/>
      <c r="EA2946" s="3"/>
      <c r="EB2946" s="3"/>
      <c r="EC2946" s="3"/>
      <c r="ED2946" s="3"/>
      <c r="EE2946" s="3"/>
      <c r="EF2946" s="3"/>
      <c r="EG2946" s="3"/>
      <c r="EH2946" s="3"/>
      <c r="EI2946" s="3"/>
      <c r="EJ2946" s="3"/>
      <c r="EK2946" s="3"/>
      <c r="EL2946" s="3"/>
      <c r="EM2946" s="3"/>
      <c r="EN2946" s="3"/>
    </row>
    <row r="2947" spans="1:144" x14ac:dyDescent="0.2">
      <c r="A2947" s="138"/>
      <c r="B2947" s="3"/>
      <c r="C2947" s="40"/>
      <c r="D2947" s="39"/>
      <c r="E2947" s="45"/>
      <c r="F2947" s="57"/>
      <c r="G2947" s="57"/>
      <c r="H2947" s="3"/>
      <c r="I2947" s="46"/>
      <c r="J2947" s="3"/>
      <c r="K2947" s="40"/>
      <c r="L2947" s="2"/>
      <c r="M2947" s="42"/>
      <c r="N2947" s="4"/>
      <c r="O2947" s="4"/>
      <c r="P2947" s="4"/>
      <c r="Q2947" s="4"/>
      <c r="R2947" s="5"/>
      <c r="S2947" s="3"/>
      <c r="T2947" s="4"/>
      <c r="U2947" s="5"/>
      <c r="V2947" s="5"/>
      <c r="W2947" s="5"/>
      <c r="X2947" s="4"/>
      <c r="Y2947" s="6"/>
      <c r="Z2947" s="4"/>
      <c r="AA2947" s="4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/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  <c r="BY2947" s="3"/>
      <c r="BZ2947" s="3"/>
      <c r="CA2947" s="3"/>
      <c r="CB2947" s="3"/>
      <c r="CC2947" s="3"/>
      <c r="CD2947" s="3"/>
      <c r="CE2947" s="3"/>
      <c r="CF2947" s="3"/>
      <c r="CG2947" s="3"/>
      <c r="CH2947" s="3"/>
      <c r="CI2947" s="3"/>
      <c r="CJ2947" s="3"/>
      <c r="CK2947" s="3"/>
      <c r="CL2947" s="3"/>
      <c r="CM2947" s="3"/>
      <c r="CN2947" s="3"/>
      <c r="CO2947" s="3"/>
      <c r="CP2947" s="3"/>
      <c r="CQ2947" s="3"/>
      <c r="CR2947" s="3"/>
      <c r="CS2947" s="3"/>
      <c r="CT2947" s="3"/>
      <c r="CU2947" s="3"/>
      <c r="CV2947" s="3"/>
      <c r="CW2947" s="3"/>
      <c r="CX2947" s="3"/>
      <c r="CY2947" s="3"/>
      <c r="CZ2947" s="3"/>
      <c r="DA2947" s="3"/>
      <c r="DB2947" s="3"/>
      <c r="DC2947" s="3"/>
      <c r="DD2947" s="3"/>
      <c r="DE2947" s="3"/>
      <c r="DF2947" s="3"/>
      <c r="DG2947" s="3"/>
      <c r="DH2947" s="3"/>
      <c r="DI2947" s="3"/>
      <c r="DJ2947" s="3"/>
      <c r="DK2947" s="3"/>
      <c r="DL2947" s="3"/>
      <c r="DM2947" s="3"/>
      <c r="DN2947" s="3"/>
      <c r="DO2947" s="3"/>
      <c r="DP2947" s="3"/>
      <c r="DQ2947" s="3"/>
      <c r="DR2947" s="3"/>
      <c r="DS2947" s="3"/>
      <c r="DT2947" s="3"/>
      <c r="DU2947" s="3"/>
      <c r="DV2947" s="3"/>
      <c r="DW2947" s="3"/>
      <c r="DX2947" s="3"/>
      <c r="DY2947" s="3"/>
      <c r="DZ2947" s="3"/>
      <c r="EA2947" s="3"/>
      <c r="EB2947" s="3"/>
      <c r="EC2947" s="3"/>
      <c r="ED2947" s="3"/>
      <c r="EE2947" s="3"/>
      <c r="EF2947" s="3"/>
      <c r="EG2947" s="3"/>
      <c r="EH2947" s="3"/>
      <c r="EI2947" s="3"/>
      <c r="EJ2947" s="3"/>
      <c r="EK2947" s="3"/>
      <c r="EL2947" s="3"/>
      <c r="EM2947" s="3"/>
      <c r="EN2947" s="3"/>
    </row>
    <row r="2948" spans="1:144" x14ac:dyDescent="0.2">
      <c r="A2948" s="138"/>
      <c r="B2948" s="3"/>
      <c r="C2948" s="40"/>
      <c r="D2948" s="39"/>
      <c r="E2948" s="45"/>
      <c r="F2948" s="57"/>
      <c r="G2948" s="57"/>
      <c r="H2948" s="3"/>
      <c r="I2948" s="46"/>
      <c r="J2948" s="3"/>
      <c r="K2948" s="40"/>
      <c r="L2948" s="2"/>
      <c r="M2948" s="42"/>
      <c r="N2948" s="4"/>
      <c r="O2948" s="4"/>
      <c r="P2948" s="4"/>
      <c r="Q2948" s="4"/>
      <c r="R2948" s="5"/>
      <c r="S2948" s="3"/>
      <c r="T2948" s="4"/>
      <c r="U2948" s="5"/>
      <c r="V2948" s="5"/>
      <c r="W2948" s="5"/>
      <c r="X2948" s="4"/>
      <c r="Y2948" s="6"/>
      <c r="Z2948" s="4"/>
      <c r="AA2948" s="4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  <c r="BI2948" s="3"/>
      <c r="BJ2948" s="3"/>
      <c r="BK2948" s="3"/>
      <c r="BL2948" s="3"/>
      <c r="BM2948" s="3"/>
      <c r="BN2948" s="3"/>
      <c r="BO2948" s="3"/>
      <c r="BP2948" s="3"/>
      <c r="BQ2948" s="3"/>
      <c r="BR2948" s="3"/>
      <c r="BS2948" s="3"/>
      <c r="BT2948" s="3"/>
      <c r="BU2948" s="3"/>
      <c r="BV2948" s="3"/>
      <c r="BW2948" s="3"/>
      <c r="BX2948" s="3"/>
      <c r="BY2948" s="3"/>
      <c r="BZ2948" s="3"/>
      <c r="CA2948" s="3"/>
      <c r="CB2948" s="3"/>
      <c r="CC2948" s="3"/>
      <c r="CD2948" s="3"/>
      <c r="CE2948" s="3"/>
      <c r="CF2948" s="3"/>
      <c r="CG2948" s="3"/>
      <c r="CH2948" s="3"/>
      <c r="CI2948" s="3"/>
      <c r="CJ2948" s="3"/>
      <c r="CK2948" s="3"/>
      <c r="CL2948" s="3"/>
      <c r="CM2948" s="3"/>
      <c r="CN2948" s="3"/>
      <c r="CO2948" s="3"/>
      <c r="CP2948" s="3"/>
      <c r="CQ2948" s="3"/>
      <c r="CR2948" s="3"/>
      <c r="CS2948" s="3"/>
      <c r="CT2948" s="3"/>
      <c r="CU2948" s="3"/>
      <c r="CV2948" s="3"/>
      <c r="CW2948" s="3"/>
      <c r="CX2948" s="3"/>
      <c r="CY2948" s="3"/>
      <c r="CZ2948" s="3"/>
      <c r="DA2948" s="3"/>
      <c r="DB2948" s="3"/>
      <c r="DC2948" s="3"/>
      <c r="DD2948" s="3"/>
      <c r="DE2948" s="3"/>
      <c r="DF2948" s="3"/>
      <c r="DG2948" s="3"/>
      <c r="DH2948" s="3"/>
      <c r="DI2948" s="3"/>
      <c r="DJ2948" s="3"/>
      <c r="DK2948" s="3"/>
      <c r="DL2948" s="3"/>
      <c r="DM2948" s="3"/>
      <c r="DN2948" s="3"/>
      <c r="DO2948" s="3"/>
      <c r="DP2948" s="3"/>
      <c r="DQ2948" s="3"/>
      <c r="DR2948" s="3"/>
      <c r="DS2948" s="3"/>
      <c r="DT2948" s="3"/>
      <c r="DU2948" s="3"/>
      <c r="DV2948" s="3"/>
      <c r="DW2948" s="3"/>
      <c r="DX2948" s="3"/>
      <c r="DY2948" s="3"/>
      <c r="DZ2948" s="3"/>
      <c r="EA2948" s="3"/>
      <c r="EB2948" s="3"/>
      <c r="EC2948" s="3"/>
      <c r="ED2948" s="3"/>
      <c r="EE2948" s="3"/>
      <c r="EF2948" s="3"/>
      <c r="EG2948" s="3"/>
      <c r="EH2948" s="3"/>
      <c r="EI2948" s="3"/>
      <c r="EJ2948" s="3"/>
      <c r="EK2948" s="3"/>
      <c r="EL2948" s="3"/>
      <c r="EM2948" s="3"/>
      <c r="EN2948" s="3"/>
    </row>
    <row r="2949" spans="1:144" x14ac:dyDescent="0.2">
      <c r="A2949" s="138"/>
      <c r="B2949" s="3"/>
      <c r="C2949" s="40"/>
      <c r="D2949" s="39"/>
      <c r="E2949" s="45"/>
      <c r="F2949" s="57"/>
      <c r="G2949" s="57"/>
      <c r="H2949" s="3"/>
      <c r="I2949" s="46"/>
      <c r="J2949" s="3"/>
      <c r="K2949" s="40"/>
      <c r="L2949" s="2"/>
      <c r="M2949" s="42"/>
      <c r="N2949" s="4"/>
      <c r="O2949" s="4"/>
      <c r="P2949" s="4"/>
      <c r="Q2949" s="4"/>
      <c r="R2949" s="5"/>
      <c r="S2949" s="3"/>
      <c r="T2949" s="4"/>
      <c r="U2949" s="5"/>
      <c r="V2949" s="5"/>
      <c r="W2949" s="5"/>
      <c r="X2949" s="4"/>
      <c r="Y2949" s="6"/>
      <c r="Z2949" s="4"/>
      <c r="AA2949" s="4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/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  <c r="BY2949" s="3"/>
      <c r="BZ2949" s="3"/>
      <c r="CA2949" s="3"/>
      <c r="CB2949" s="3"/>
      <c r="CC2949" s="3"/>
      <c r="CD2949" s="3"/>
      <c r="CE2949" s="3"/>
      <c r="CF2949" s="3"/>
      <c r="CG2949" s="3"/>
      <c r="CH2949" s="3"/>
      <c r="CI2949" s="3"/>
      <c r="CJ2949" s="3"/>
      <c r="CK2949" s="3"/>
      <c r="CL2949" s="3"/>
      <c r="CM2949" s="3"/>
      <c r="CN2949" s="3"/>
      <c r="CO2949" s="3"/>
      <c r="CP2949" s="3"/>
      <c r="CQ2949" s="3"/>
      <c r="CR2949" s="3"/>
      <c r="CS2949" s="3"/>
      <c r="CT2949" s="3"/>
      <c r="CU2949" s="3"/>
      <c r="CV2949" s="3"/>
      <c r="CW2949" s="3"/>
      <c r="CX2949" s="3"/>
      <c r="CY2949" s="3"/>
      <c r="CZ2949" s="3"/>
      <c r="DA2949" s="3"/>
      <c r="DB2949" s="3"/>
      <c r="DC2949" s="3"/>
      <c r="DD2949" s="3"/>
      <c r="DE2949" s="3"/>
      <c r="DF2949" s="3"/>
      <c r="DG2949" s="3"/>
      <c r="DH2949" s="3"/>
      <c r="DI2949" s="3"/>
      <c r="DJ2949" s="3"/>
      <c r="DK2949" s="3"/>
      <c r="DL2949" s="3"/>
      <c r="DM2949" s="3"/>
      <c r="DN2949" s="3"/>
      <c r="DO2949" s="3"/>
      <c r="DP2949" s="3"/>
      <c r="DQ2949" s="3"/>
      <c r="DR2949" s="3"/>
      <c r="DS2949" s="3"/>
      <c r="DT2949" s="3"/>
      <c r="DU2949" s="3"/>
      <c r="DV2949" s="3"/>
      <c r="DW2949" s="3"/>
      <c r="DX2949" s="3"/>
      <c r="DY2949" s="3"/>
      <c r="DZ2949" s="3"/>
      <c r="EA2949" s="3"/>
      <c r="EB2949" s="3"/>
      <c r="EC2949" s="3"/>
      <c r="ED2949" s="3"/>
      <c r="EE2949" s="3"/>
      <c r="EF2949" s="3"/>
      <c r="EG2949" s="3"/>
      <c r="EH2949" s="3"/>
      <c r="EI2949" s="3"/>
      <c r="EJ2949" s="3"/>
      <c r="EK2949" s="3"/>
      <c r="EL2949" s="3"/>
      <c r="EM2949" s="3"/>
      <c r="EN2949" s="3"/>
    </row>
    <row r="2950" spans="1:144" x14ac:dyDescent="0.2">
      <c r="A2950" s="138"/>
      <c r="B2950" s="3"/>
      <c r="C2950" s="40"/>
      <c r="D2950" s="39"/>
      <c r="E2950" s="45"/>
      <c r="F2950" s="57"/>
      <c r="G2950" s="57"/>
      <c r="H2950" s="3"/>
      <c r="I2950" s="46"/>
      <c r="J2950" s="3"/>
      <c r="K2950" s="40"/>
      <c r="L2950" s="2"/>
      <c r="M2950" s="42"/>
      <c r="N2950" s="4"/>
      <c r="O2950" s="4"/>
      <c r="P2950" s="4"/>
      <c r="Q2950" s="4"/>
      <c r="R2950" s="5"/>
      <c r="S2950" s="3"/>
      <c r="T2950" s="4"/>
      <c r="U2950" s="5"/>
      <c r="V2950" s="5"/>
      <c r="W2950" s="5"/>
      <c r="X2950" s="4"/>
      <c r="Y2950" s="6"/>
      <c r="Z2950" s="4"/>
      <c r="AA2950" s="4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  <c r="BI2950" s="3"/>
      <c r="BJ2950" s="3"/>
      <c r="BK2950" s="3"/>
      <c r="BL2950" s="3"/>
      <c r="BM2950" s="3"/>
      <c r="BN2950" s="3"/>
      <c r="BO2950" s="3"/>
      <c r="BP2950" s="3"/>
      <c r="BQ2950" s="3"/>
      <c r="BR2950" s="3"/>
      <c r="BS2950" s="3"/>
      <c r="BT2950" s="3"/>
      <c r="BU2950" s="3"/>
      <c r="BV2950" s="3"/>
      <c r="BW2950" s="3"/>
      <c r="BX2950" s="3"/>
      <c r="BY2950" s="3"/>
      <c r="BZ2950" s="3"/>
      <c r="CA2950" s="3"/>
      <c r="CB2950" s="3"/>
      <c r="CC2950" s="3"/>
      <c r="CD2950" s="3"/>
      <c r="CE2950" s="3"/>
      <c r="CF2950" s="3"/>
      <c r="CG2950" s="3"/>
      <c r="CH2950" s="3"/>
      <c r="CI2950" s="3"/>
      <c r="CJ2950" s="3"/>
      <c r="CK2950" s="3"/>
      <c r="CL2950" s="3"/>
      <c r="CM2950" s="3"/>
      <c r="CN2950" s="3"/>
      <c r="CO2950" s="3"/>
      <c r="CP2950" s="3"/>
      <c r="CQ2950" s="3"/>
      <c r="CR2950" s="3"/>
      <c r="CS2950" s="3"/>
      <c r="CT2950" s="3"/>
      <c r="CU2950" s="3"/>
      <c r="CV2950" s="3"/>
      <c r="CW2950" s="3"/>
      <c r="CX2950" s="3"/>
      <c r="CY2950" s="3"/>
      <c r="CZ2950" s="3"/>
      <c r="DA2950" s="3"/>
      <c r="DB2950" s="3"/>
      <c r="DC2950" s="3"/>
      <c r="DD2950" s="3"/>
      <c r="DE2950" s="3"/>
      <c r="DF2950" s="3"/>
      <c r="DG2950" s="3"/>
      <c r="DH2950" s="3"/>
      <c r="DI2950" s="3"/>
      <c r="DJ2950" s="3"/>
      <c r="DK2950" s="3"/>
      <c r="DL2950" s="3"/>
      <c r="DM2950" s="3"/>
      <c r="DN2950" s="3"/>
      <c r="DO2950" s="3"/>
      <c r="DP2950" s="3"/>
      <c r="DQ2950" s="3"/>
      <c r="DR2950" s="3"/>
      <c r="DS2950" s="3"/>
      <c r="DT2950" s="3"/>
      <c r="DU2950" s="3"/>
      <c r="DV2950" s="3"/>
      <c r="DW2950" s="3"/>
      <c r="DX2950" s="3"/>
      <c r="DY2950" s="3"/>
      <c r="DZ2950" s="3"/>
      <c r="EA2950" s="3"/>
      <c r="EB2950" s="3"/>
      <c r="EC2950" s="3"/>
      <c r="ED2950" s="3"/>
      <c r="EE2950" s="3"/>
      <c r="EF2950" s="3"/>
      <c r="EG2950" s="3"/>
      <c r="EH2950" s="3"/>
      <c r="EI2950" s="3"/>
      <c r="EJ2950" s="3"/>
      <c r="EK2950" s="3"/>
      <c r="EL2950" s="3"/>
      <c r="EM2950" s="3"/>
      <c r="EN2950" s="3"/>
    </row>
    <row r="2951" spans="1:144" x14ac:dyDescent="0.2">
      <c r="A2951" s="138"/>
      <c r="B2951" s="3"/>
      <c r="C2951" s="40"/>
      <c r="D2951" s="39"/>
      <c r="E2951" s="45"/>
      <c r="F2951" s="57"/>
      <c r="G2951" s="57"/>
      <c r="H2951" s="3"/>
      <c r="I2951" s="46"/>
      <c r="J2951" s="3"/>
      <c r="K2951" s="40"/>
      <c r="L2951" s="2"/>
      <c r="M2951" s="42"/>
      <c r="N2951" s="4"/>
      <c r="O2951" s="4"/>
      <c r="P2951" s="4"/>
      <c r="Q2951" s="4"/>
      <c r="R2951" s="5"/>
      <c r="S2951" s="3"/>
      <c r="T2951" s="4"/>
      <c r="U2951" s="5"/>
      <c r="V2951" s="5"/>
      <c r="W2951" s="5"/>
      <c r="X2951" s="4"/>
      <c r="Y2951" s="6"/>
      <c r="Z2951" s="4"/>
      <c r="AA2951" s="4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  <c r="CH2951" s="3"/>
      <c r="CI2951" s="3"/>
      <c r="CJ2951" s="3"/>
      <c r="CK2951" s="3"/>
      <c r="CL2951" s="3"/>
      <c r="CM2951" s="3"/>
      <c r="CN2951" s="3"/>
      <c r="CO2951" s="3"/>
      <c r="CP2951" s="3"/>
      <c r="CQ2951" s="3"/>
      <c r="CR2951" s="3"/>
      <c r="CS2951" s="3"/>
      <c r="CT2951" s="3"/>
      <c r="CU2951" s="3"/>
      <c r="CV2951" s="3"/>
      <c r="CW2951" s="3"/>
      <c r="CX2951" s="3"/>
      <c r="CY2951" s="3"/>
      <c r="CZ2951" s="3"/>
      <c r="DA2951" s="3"/>
      <c r="DB2951" s="3"/>
      <c r="DC2951" s="3"/>
      <c r="DD2951" s="3"/>
      <c r="DE2951" s="3"/>
      <c r="DF2951" s="3"/>
      <c r="DG2951" s="3"/>
      <c r="DH2951" s="3"/>
      <c r="DI2951" s="3"/>
      <c r="DJ2951" s="3"/>
      <c r="DK2951" s="3"/>
      <c r="DL2951" s="3"/>
      <c r="DM2951" s="3"/>
      <c r="DN2951" s="3"/>
      <c r="DO2951" s="3"/>
      <c r="DP2951" s="3"/>
      <c r="DQ2951" s="3"/>
      <c r="DR2951" s="3"/>
      <c r="DS2951" s="3"/>
      <c r="DT2951" s="3"/>
      <c r="DU2951" s="3"/>
      <c r="DV2951" s="3"/>
      <c r="DW2951" s="3"/>
      <c r="DX2951" s="3"/>
      <c r="DY2951" s="3"/>
      <c r="DZ2951" s="3"/>
      <c r="EA2951" s="3"/>
      <c r="EB2951" s="3"/>
      <c r="EC2951" s="3"/>
      <c r="ED2951" s="3"/>
      <c r="EE2951" s="3"/>
      <c r="EF2951" s="3"/>
      <c r="EG2951" s="3"/>
      <c r="EH2951" s="3"/>
      <c r="EI2951" s="3"/>
      <c r="EJ2951" s="3"/>
      <c r="EK2951" s="3"/>
      <c r="EL2951" s="3"/>
      <c r="EM2951" s="3"/>
      <c r="EN2951" s="3"/>
    </row>
    <row r="2952" spans="1:144" x14ac:dyDescent="0.2">
      <c r="A2952" s="138"/>
      <c r="B2952" s="3"/>
      <c r="C2952" s="40"/>
      <c r="D2952" s="39"/>
      <c r="E2952" s="45"/>
      <c r="F2952" s="57"/>
      <c r="G2952" s="57"/>
      <c r="H2952" s="3"/>
      <c r="I2952" s="46"/>
      <c r="J2952" s="3"/>
      <c r="K2952" s="40"/>
      <c r="L2952" s="2"/>
      <c r="M2952" s="42"/>
      <c r="N2952" s="4"/>
      <c r="O2952" s="4"/>
      <c r="P2952" s="4"/>
      <c r="Q2952" s="4"/>
      <c r="R2952" s="5"/>
      <c r="S2952" s="3"/>
      <c r="T2952" s="4"/>
      <c r="U2952" s="5"/>
      <c r="V2952" s="5"/>
      <c r="W2952" s="5"/>
      <c r="X2952" s="4"/>
      <c r="Y2952" s="6"/>
      <c r="Z2952" s="4"/>
      <c r="AA2952" s="4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/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  <c r="BY2952" s="3"/>
      <c r="BZ2952" s="3"/>
      <c r="CA2952" s="3"/>
      <c r="CB2952" s="3"/>
      <c r="CC2952" s="3"/>
      <c r="CD2952" s="3"/>
      <c r="CE2952" s="3"/>
      <c r="CF2952" s="3"/>
      <c r="CG2952" s="3"/>
      <c r="CH2952" s="3"/>
      <c r="CI2952" s="3"/>
      <c r="CJ2952" s="3"/>
      <c r="CK2952" s="3"/>
      <c r="CL2952" s="3"/>
      <c r="CM2952" s="3"/>
      <c r="CN2952" s="3"/>
      <c r="CO2952" s="3"/>
      <c r="CP2952" s="3"/>
      <c r="CQ2952" s="3"/>
      <c r="CR2952" s="3"/>
      <c r="CS2952" s="3"/>
      <c r="CT2952" s="3"/>
      <c r="CU2952" s="3"/>
      <c r="CV2952" s="3"/>
      <c r="CW2952" s="3"/>
      <c r="CX2952" s="3"/>
      <c r="CY2952" s="3"/>
      <c r="CZ2952" s="3"/>
      <c r="DA2952" s="3"/>
      <c r="DB2952" s="3"/>
      <c r="DC2952" s="3"/>
      <c r="DD2952" s="3"/>
      <c r="DE2952" s="3"/>
      <c r="DF2952" s="3"/>
      <c r="DG2952" s="3"/>
      <c r="DH2952" s="3"/>
      <c r="DI2952" s="3"/>
      <c r="DJ2952" s="3"/>
      <c r="DK2952" s="3"/>
      <c r="DL2952" s="3"/>
      <c r="DM2952" s="3"/>
      <c r="DN2952" s="3"/>
      <c r="DO2952" s="3"/>
      <c r="DP2952" s="3"/>
      <c r="DQ2952" s="3"/>
      <c r="DR2952" s="3"/>
      <c r="DS2952" s="3"/>
      <c r="DT2952" s="3"/>
      <c r="DU2952" s="3"/>
      <c r="DV2952" s="3"/>
      <c r="DW2952" s="3"/>
      <c r="DX2952" s="3"/>
      <c r="DY2952" s="3"/>
      <c r="DZ2952" s="3"/>
      <c r="EA2952" s="3"/>
      <c r="EB2952" s="3"/>
      <c r="EC2952" s="3"/>
      <c r="ED2952" s="3"/>
      <c r="EE2952" s="3"/>
      <c r="EF2952" s="3"/>
      <c r="EG2952" s="3"/>
      <c r="EH2952" s="3"/>
      <c r="EI2952" s="3"/>
      <c r="EJ2952" s="3"/>
      <c r="EK2952" s="3"/>
      <c r="EL2952" s="3"/>
      <c r="EM2952" s="3"/>
      <c r="EN2952" s="3"/>
    </row>
    <row r="2953" spans="1:144" x14ac:dyDescent="0.2">
      <c r="A2953" s="138"/>
      <c r="B2953" s="3"/>
      <c r="C2953" s="40"/>
      <c r="D2953" s="39"/>
      <c r="E2953" s="45"/>
      <c r="F2953" s="57"/>
      <c r="G2953" s="57"/>
      <c r="H2953" s="3"/>
      <c r="I2953" s="46"/>
      <c r="J2953" s="3"/>
      <c r="K2953" s="40"/>
      <c r="L2953" s="2"/>
      <c r="M2953" s="42"/>
      <c r="N2953" s="4"/>
      <c r="O2953" s="4"/>
      <c r="P2953" s="4"/>
      <c r="Q2953" s="4"/>
      <c r="R2953" s="5"/>
      <c r="S2953" s="3"/>
      <c r="T2953" s="4"/>
      <c r="U2953" s="5"/>
      <c r="V2953" s="5"/>
      <c r="W2953" s="5"/>
      <c r="X2953" s="4"/>
      <c r="Y2953" s="6"/>
      <c r="Z2953" s="4"/>
      <c r="AA2953" s="4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/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  <c r="BY2953" s="3"/>
      <c r="BZ2953" s="3"/>
      <c r="CA2953" s="3"/>
      <c r="CB2953" s="3"/>
      <c r="CC2953" s="3"/>
      <c r="CD2953" s="3"/>
      <c r="CE2953" s="3"/>
      <c r="CF2953" s="3"/>
      <c r="CG2953" s="3"/>
      <c r="CH2953" s="3"/>
      <c r="CI2953" s="3"/>
      <c r="CJ2953" s="3"/>
      <c r="CK2953" s="3"/>
      <c r="CL2953" s="3"/>
      <c r="CM2953" s="3"/>
      <c r="CN2953" s="3"/>
      <c r="CO2953" s="3"/>
      <c r="CP2953" s="3"/>
      <c r="CQ2953" s="3"/>
      <c r="CR2953" s="3"/>
      <c r="CS2953" s="3"/>
      <c r="CT2953" s="3"/>
      <c r="CU2953" s="3"/>
      <c r="CV2953" s="3"/>
      <c r="CW2953" s="3"/>
      <c r="CX2953" s="3"/>
      <c r="CY2953" s="3"/>
      <c r="CZ2953" s="3"/>
      <c r="DA2953" s="3"/>
      <c r="DB2953" s="3"/>
      <c r="DC2953" s="3"/>
      <c r="DD2953" s="3"/>
      <c r="DE2953" s="3"/>
      <c r="DF2953" s="3"/>
      <c r="DG2953" s="3"/>
      <c r="DH2953" s="3"/>
      <c r="DI2953" s="3"/>
      <c r="DJ2953" s="3"/>
      <c r="DK2953" s="3"/>
      <c r="DL2953" s="3"/>
      <c r="DM2953" s="3"/>
      <c r="DN2953" s="3"/>
      <c r="DO2953" s="3"/>
      <c r="DP2953" s="3"/>
      <c r="DQ2953" s="3"/>
      <c r="DR2953" s="3"/>
      <c r="DS2953" s="3"/>
      <c r="DT2953" s="3"/>
      <c r="DU2953" s="3"/>
      <c r="DV2953" s="3"/>
      <c r="DW2953" s="3"/>
      <c r="DX2953" s="3"/>
      <c r="DY2953" s="3"/>
      <c r="DZ2953" s="3"/>
      <c r="EA2953" s="3"/>
      <c r="EB2953" s="3"/>
      <c r="EC2953" s="3"/>
      <c r="ED2953" s="3"/>
      <c r="EE2953" s="3"/>
      <c r="EF2953" s="3"/>
      <c r="EG2953" s="3"/>
      <c r="EH2953" s="3"/>
      <c r="EI2953" s="3"/>
      <c r="EJ2953" s="3"/>
      <c r="EK2953" s="3"/>
      <c r="EL2953" s="3"/>
      <c r="EM2953" s="3"/>
      <c r="EN2953" s="3"/>
    </row>
    <row r="2954" spans="1:144" x14ac:dyDescent="0.2">
      <c r="A2954" s="138"/>
      <c r="B2954" s="3"/>
      <c r="C2954" s="40"/>
      <c r="D2954" s="39"/>
      <c r="E2954" s="45"/>
      <c r="F2954" s="57"/>
      <c r="G2954" s="57"/>
      <c r="H2954" s="3"/>
      <c r="I2954" s="46"/>
      <c r="J2954" s="3"/>
      <c r="K2954" s="40"/>
      <c r="L2954" s="2"/>
      <c r="M2954" s="42"/>
      <c r="N2954" s="4"/>
      <c r="O2954" s="4"/>
      <c r="P2954" s="4"/>
      <c r="Q2954" s="4"/>
      <c r="R2954" s="5"/>
      <c r="S2954" s="3"/>
      <c r="T2954" s="4"/>
      <c r="U2954" s="5"/>
      <c r="V2954" s="5"/>
      <c r="W2954" s="5"/>
      <c r="X2954" s="4"/>
      <c r="Y2954" s="6"/>
      <c r="Z2954" s="4"/>
      <c r="AA2954" s="4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/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  <c r="BY2954" s="3"/>
      <c r="BZ2954" s="3"/>
      <c r="CA2954" s="3"/>
      <c r="CB2954" s="3"/>
      <c r="CC2954" s="3"/>
      <c r="CD2954" s="3"/>
      <c r="CE2954" s="3"/>
      <c r="CF2954" s="3"/>
      <c r="CG2954" s="3"/>
      <c r="CH2954" s="3"/>
      <c r="CI2954" s="3"/>
      <c r="CJ2954" s="3"/>
      <c r="CK2954" s="3"/>
      <c r="CL2954" s="3"/>
      <c r="CM2954" s="3"/>
      <c r="CN2954" s="3"/>
      <c r="CO2954" s="3"/>
      <c r="CP2954" s="3"/>
      <c r="CQ2954" s="3"/>
      <c r="CR2954" s="3"/>
      <c r="CS2954" s="3"/>
      <c r="CT2954" s="3"/>
      <c r="CU2954" s="3"/>
      <c r="CV2954" s="3"/>
      <c r="CW2954" s="3"/>
      <c r="CX2954" s="3"/>
      <c r="CY2954" s="3"/>
      <c r="CZ2954" s="3"/>
      <c r="DA2954" s="3"/>
      <c r="DB2954" s="3"/>
      <c r="DC2954" s="3"/>
      <c r="DD2954" s="3"/>
      <c r="DE2954" s="3"/>
      <c r="DF2954" s="3"/>
      <c r="DG2954" s="3"/>
      <c r="DH2954" s="3"/>
      <c r="DI2954" s="3"/>
      <c r="DJ2954" s="3"/>
      <c r="DK2954" s="3"/>
      <c r="DL2954" s="3"/>
      <c r="DM2954" s="3"/>
      <c r="DN2954" s="3"/>
      <c r="DO2954" s="3"/>
      <c r="DP2954" s="3"/>
      <c r="DQ2954" s="3"/>
      <c r="DR2954" s="3"/>
      <c r="DS2954" s="3"/>
      <c r="DT2954" s="3"/>
      <c r="DU2954" s="3"/>
      <c r="DV2954" s="3"/>
      <c r="DW2954" s="3"/>
      <c r="DX2954" s="3"/>
      <c r="DY2954" s="3"/>
      <c r="DZ2954" s="3"/>
      <c r="EA2954" s="3"/>
      <c r="EB2954" s="3"/>
      <c r="EC2954" s="3"/>
      <c r="ED2954" s="3"/>
      <c r="EE2954" s="3"/>
      <c r="EF2954" s="3"/>
      <c r="EG2954" s="3"/>
      <c r="EH2954" s="3"/>
      <c r="EI2954" s="3"/>
      <c r="EJ2954" s="3"/>
      <c r="EK2954" s="3"/>
      <c r="EL2954" s="3"/>
      <c r="EM2954" s="3"/>
      <c r="EN2954" s="3"/>
    </row>
    <row r="2955" spans="1:144" x14ac:dyDescent="0.2">
      <c r="A2955" s="138"/>
      <c r="B2955" s="3"/>
      <c r="C2955" s="40"/>
      <c r="D2955" s="39"/>
      <c r="E2955" s="45"/>
      <c r="F2955" s="57"/>
      <c r="G2955" s="57"/>
      <c r="H2955" s="3"/>
      <c r="I2955" s="46"/>
      <c r="J2955" s="3"/>
      <c r="K2955" s="40"/>
      <c r="L2955" s="2"/>
      <c r="M2955" s="42"/>
      <c r="N2955" s="4"/>
      <c r="O2955" s="4"/>
      <c r="P2955" s="4"/>
      <c r="Q2955" s="4"/>
      <c r="R2955" s="5"/>
      <c r="S2955" s="3"/>
      <c r="T2955" s="4"/>
      <c r="U2955" s="5"/>
      <c r="V2955" s="5"/>
      <c r="W2955" s="5"/>
      <c r="X2955" s="4"/>
      <c r="Y2955" s="6"/>
      <c r="Z2955" s="4"/>
      <c r="AA2955" s="4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  <c r="BY2955" s="3"/>
      <c r="BZ2955" s="3"/>
      <c r="CA2955" s="3"/>
      <c r="CB2955" s="3"/>
      <c r="CC2955" s="3"/>
      <c r="CD2955" s="3"/>
      <c r="CE2955" s="3"/>
      <c r="CF2955" s="3"/>
      <c r="CG2955" s="3"/>
      <c r="CH2955" s="3"/>
      <c r="CI2955" s="3"/>
      <c r="CJ2955" s="3"/>
      <c r="CK2955" s="3"/>
      <c r="CL2955" s="3"/>
      <c r="CM2955" s="3"/>
      <c r="CN2955" s="3"/>
      <c r="CO2955" s="3"/>
      <c r="CP2955" s="3"/>
      <c r="CQ2955" s="3"/>
      <c r="CR2955" s="3"/>
      <c r="CS2955" s="3"/>
      <c r="CT2955" s="3"/>
      <c r="CU2955" s="3"/>
      <c r="CV2955" s="3"/>
      <c r="CW2955" s="3"/>
      <c r="CX2955" s="3"/>
      <c r="CY2955" s="3"/>
      <c r="CZ2955" s="3"/>
      <c r="DA2955" s="3"/>
      <c r="DB2955" s="3"/>
      <c r="DC2955" s="3"/>
      <c r="DD2955" s="3"/>
      <c r="DE2955" s="3"/>
      <c r="DF2955" s="3"/>
      <c r="DG2955" s="3"/>
      <c r="DH2955" s="3"/>
      <c r="DI2955" s="3"/>
      <c r="DJ2955" s="3"/>
      <c r="DK2955" s="3"/>
      <c r="DL2955" s="3"/>
      <c r="DM2955" s="3"/>
      <c r="DN2955" s="3"/>
      <c r="DO2955" s="3"/>
      <c r="DP2955" s="3"/>
      <c r="DQ2955" s="3"/>
      <c r="DR2955" s="3"/>
      <c r="DS2955" s="3"/>
      <c r="DT2955" s="3"/>
      <c r="DU2955" s="3"/>
      <c r="DV2955" s="3"/>
      <c r="DW2955" s="3"/>
      <c r="DX2955" s="3"/>
      <c r="DY2955" s="3"/>
      <c r="DZ2955" s="3"/>
      <c r="EA2955" s="3"/>
      <c r="EB2955" s="3"/>
      <c r="EC2955" s="3"/>
      <c r="ED2955" s="3"/>
      <c r="EE2955" s="3"/>
      <c r="EF2955" s="3"/>
      <c r="EG2955" s="3"/>
      <c r="EH2955" s="3"/>
      <c r="EI2955" s="3"/>
      <c r="EJ2955" s="3"/>
      <c r="EK2955" s="3"/>
      <c r="EL2955" s="3"/>
      <c r="EM2955" s="3"/>
      <c r="EN2955" s="3"/>
    </row>
    <row r="2956" spans="1:144" x14ac:dyDescent="0.2">
      <c r="A2956" s="138"/>
      <c r="B2956" s="3"/>
      <c r="C2956" s="40"/>
      <c r="D2956" s="39"/>
      <c r="E2956" s="45"/>
      <c r="F2956" s="57"/>
      <c r="G2956" s="57"/>
      <c r="H2956" s="3"/>
      <c r="I2956" s="46"/>
      <c r="J2956" s="3"/>
      <c r="K2956" s="40"/>
      <c r="L2956" s="2"/>
      <c r="M2956" s="42"/>
      <c r="N2956" s="4"/>
      <c r="O2956" s="4"/>
      <c r="P2956" s="4"/>
      <c r="Q2956" s="4"/>
      <c r="R2956" s="5"/>
      <c r="S2956" s="3"/>
      <c r="T2956" s="4"/>
      <c r="U2956" s="5"/>
      <c r="V2956" s="5"/>
      <c r="W2956" s="5"/>
      <c r="X2956" s="4"/>
      <c r="Y2956" s="6"/>
      <c r="Z2956" s="4"/>
      <c r="AA2956" s="4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  <c r="BY2956" s="3"/>
      <c r="BZ2956" s="3"/>
      <c r="CA2956" s="3"/>
      <c r="CB2956" s="3"/>
      <c r="CC2956" s="3"/>
      <c r="CD2956" s="3"/>
      <c r="CE2956" s="3"/>
      <c r="CF2956" s="3"/>
      <c r="CG2956" s="3"/>
      <c r="CH2956" s="3"/>
      <c r="CI2956" s="3"/>
      <c r="CJ2956" s="3"/>
      <c r="CK2956" s="3"/>
      <c r="CL2956" s="3"/>
      <c r="CM2956" s="3"/>
      <c r="CN2956" s="3"/>
      <c r="CO2956" s="3"/>
      <c r="CP2956" s="3"/>
      <c r="CQ2956" s="3"/>
      <c r="CR2956" s="3"/>
      <c r="CS2956" s="3"/>
      <c r="CT2956" s="3"/>
      <c r="CU2956" s="3"/>
      <c r="CV2956" s="3"/>
      <c r="CW2956" s="3"/>
      <c r="CX2956" s="3"/>
      <c r="CY2956" s="3"/>
      <c r="CZ2956" s="3"/>
      <c r="DA2956" s="3"/>
      <c r="DB2956" s="3"/>
      <c r="DC2956" s="3"/>
      <c r="DD2956" s="3"/>
      <c r="DE2956" s="3"/>
      <c r="DF2956" s="3"/>
      <c r="DG2956" s="3"/>
      <c r="DH2956" s="3"/>
      <c r="DI2956" s="3"/>
      <c r="DJ2956" s="3"/>
      <c r="DK2956" s="3"/>
      <c r="DL2956" s="3"/>
      <c r="DM2956" s="3"/>
      <c r="DN2956" s="3"/>
      <c r="DO2956" s="3"/>
      <c r="DP2956" s="3"/>
      <c r="DQ2956" s="3"/>
      <c r="DR2956" s="3"/>
      <c r="DS2956" s="3"/>
      <c r="DT2956" s="3"/>
      <c r="DU2956" s="3"/>
      <c r="DV2956" s="3"/>
      <c r="DW2956" s="3"/>
      <c r="DX2956" s="3"/>
      <c r="DY2956" s="3"/>
      <c r="DZ2956" s="3"/>
      <c r="EA2956" s="3"/>
      <c r="EB2956" s="3"/>
      <c r="EC2956" s="3"/>
      <c r="ED2956" s="3"/>
      <c r="EE2956" s="3"/>
      <c r="EF2956" s="3"/>
      <c r="EG2956" s="3"/>
      <c r="EH2956" s="3"/>
      <c r="EI2956" s="3"/>
      <c r="EJ2956" s="3"/>
      <c r="EK2956" s="3"/>
      <c r="EL2956" s="3"/>
      <c r="EM2956" s="3"/>
      <c r="EN2956" s="3"/>
    </row>
    <row r="2957" spans="1:144" x14ac:dyDescent="0.2">
      <c r="A2957" s="138"/>
      <c r="B2957" s="3"/>
      <c r="C2957" s="40"/>
      <c r="D2957" s="39"/>
      <c r="E2957" s="45"/>
      <c r="F2957" s="57"/>
      <c r="G2957" s="57"/>
      <c r="H2957" s="3"/>
      <c r="I2957" s="46"/>
      <c r="J2957" s="3"/>
      <c r="K2957" s="40"/>
      <c r="L2957" s="2"/>
      <c r="M2957" s="42"/>
      <c r="N2957" s="4"/>
      <c r="O2957" s="4"/>
      <c r="P2957" s="4"/>
      <c r="Q2957" s="4"/>
      <c r="R2957" s="5"/>
      <c r="S2957" s="3"/>
      <c r="T2957" s="4"/>
      <c r="U2957" s="5"/>
      <c r="V2957" s="5"/>
      <c r="W2957" s="5"/>
      <c r="X2957" s="4"/>
      <c r="Y2957" s="6"/>
      <c r="Z2957" s="4"/>
      <c r="AA2957" s="4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  <c r="CH2957" s="3"/>
      <c r="CI2957" s="3"/>
      <c r="CJ2957" s="3"/>
      <c r="CK2957" s="3"/>
      <c r="CL2957" s="3"/>
      <c r="CM2957" s="3"/>
      <c r="CN2957" s="3"/>
      <c r="CO2957" s="3"/>
      <c r="CP2957" s="3"/>
      <c r="CQ2957" s="3"/>
      <c r="CR2957" s="3"/>
      <c r="CS2957" s="3"/>
      <c r="CT2957" s="3"/>
      <c r="CU2957" s="3"/>
      <c r="CV2957" s="3"/>
      <c r="CW2957" s="3"/>
      <c r="CX2957" s="3"/>
      <c r="CY2957" s="3"/>
      <c r="CZ2957" s="3"/>
      <c r="DA2957" s="3"/>
      <c r="DB2957" s="3"/>
      <c r="DC2957" s="3"/>
      <c r="DD2957" s="3"/>
      <c r="DE2957" s="3"/>
      <c r="DF2957" s="3"/>
      <c r="DG2957" s="3"/>
      <c r="DH2957" s="3"/>
      <c r="DI2957" s="3"/>
      <c r="DJ2957" s="3"/>
      <c r="DK2957" s="3"/>
      <c r="DL2957" s="3"/>
      <c r="DM2957" s="3"/>
      <c r="DN2957" s="3"/>
      <c r="DO2957" s="3"/>
      <c r="DP2957" s="3"/>
      <c r="DQ2957" s="3"/>
      <c r="DR2957" s="3"/>
      <c r="DS2957" s="3"/>
      <c r="DT2957" s="3"/>
      <c r="DU2957" s="3"/>
      <c r="DV2957" s="3"/>
      <c r="DW2957" s="3"/>
      <c r="DX2957" s="3"/>
      <c r="DY2957" s="3"/>
      <c r="DZ2957" s="3"/>
      <c r="EA2957" s="3"/>
      <c r="EB2957" s="3"/>
      <c r="EC2957" s="3"/>
      <c r="ED2957" s="3"/>
      <c r="EE2957" s="3"/>
      <c r="EF2957" s="3"/>
      <c r="EG2957" s="3"/>
      <c r="EH2957" s="3"/>
      <c r="EI2957" s="3"/>
      <c r="EJ2957" s="3"/>
      <c r="EK2957" s="3"/>
      <c r="EL2957" s="3"/>
      <c r="EM2957" s="3"/>
      <c r="EN2957" s="3"/>
    </row>
    <row r="2958" spans="1:144" x14ac:dyDescent="0.2">
      <c r="A2958" s="138"/>
      <c r="B2958" s="3"/>
      <c r="C2958" s="40"/>
      <c r="D2958" s="39"/>
      <c r="E2958" s="45"/>
      <c r="F2958" s="57"/>
      <c r="G2958" s="57"/>
      <c r="H2958" s="3"/>
      <c r="I2958" s="46"/>
      <c r="J2958" s="3"/>
      <c r="K2958" s="40"/>
      <c r="L2958" s="2"/>
      <c r="M2958" s="42"/>
      <c r="N2958" s="4"/>
      <c r="O2958" s="4"/>
      <c r="P2958" s="4"/>
      <c r="Q2958" s="4"/>
      <c r="R2958" s="5"/>
      <c r="S2958" s="3"/>
      <c r="T2958" s="4"/>
      <c r="U2958" s="5"/>
      <c r="V2958" s="5"/>
      <c r="W2958" s="5"/>
      <c r="X2958" s="4"/>
      <c r="Y2958" s="6"/>
      <c r="Z2958" s="4"/>
      <c r="AA2958" s="4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  <c r="BY2958" s="3"/>
      <c r="BZ2958" s="3"/>
      <c r="CA2958" s="3"/>
      <c r="CB2958" s="3"/>
      <c r="CC2958" s="3"/>
      <c r="CD2958" s="3"/>
      <c r="CE2958" s="3"/>
      <c r="CF2958" s="3"/>
      <c r="CG2958" s="3"/>
      <c r="CH2958" s="3"/>
      <c r="CI2958" s="3"/>
      <c r="CJ2958" s="3"/>
      <c r="CK2958" s="3"/>
      <c r="CL2958" s="3"/>
      <c r="CM2958" s="3"/>
      <c r="CN2958" s="3"/>
      <c r="CO2958" s="3"/>
      <c r="CP2958" s="3"/>
      <c r="CQ2958" s="3"/>
      <c r="CR2958" s="3"/>
      <c r="CS2958" s="3"/>
      <c r="CT2958" s="3"/>
      <c r="CU2958" s="3"/>
      <c r="CV2958" s="3"/>
      <c r="CW2958" s="3"/>
      <c r="CX2958" s="3"/>
      <c r="CY2958" s="3"/>
      <c r="CZ2958" s="3"/>
      <c r="DA2958" s="3"/>
      <c r="DB2958" s="3"/>
      <c r="DC2958" s="3"/>
      <c r="DD2958" s="3"/>
      <c r="DE2958" s="3"/>
      <c r="DF2958" s="3"/>
      <c r="DG2958" s="3"/>
      <c r="DH2958" s="3"/>
      <c r="DI2958" s="3"/>
      <c r="DJ2958" s="3"/>
      <c r="DK2958" s="3"/>
      <c r="DL2958" s="3"/>
      <c r="DM2958" s="3"/>
      <c r="DN2958" s="3"/>
      <c r="DO2958" s="3"/>
      <c r="DP2958" s="3"/>
      <c r="DQ2958" s="3"/>
      <c r="DR2958" s="3"/>
      <c r="DS2958" s="3"/>
      <c r="DT2958" s="3"/>
      <c r="DU2958" s="3"/>
      <c r="DV2958" s="3"/>
      <c r="DW2958" s="3"/>
      <c r="DX2958" s="3"/>
      <c r="DY2958" s="3"/>
      <c r="DZ2958" s="3"/>
      <c r="EA2958" s="3"/>
      <c r="EB2958" s="3"/>
      <c r="EC2958" s="3"/>
      <c r="ED2958" s="3"/>
      <c r="EE2958" s="3"/>
      <c r="EF2958" s="3"/>
      <c r="EG2958" s="3"/>
      <c r="EH2958" s="3"/>
      <c r="EI2958" s="3"/>
      <c r="EJ2958" s="3"/>
      <c r="EK2958" s="3"/>
      <c r="EL2958" s="3"/>
      <c r="EM2958" s="3"/>
      <c r="EN2958" s="3"/>
    </row>
    <row r="2959" spans="1:144" x14ac:dyDescent="0.2">
      <c r="A2959" s="138"/>
      <c r="B2959" s="3"/>
      <c r="C2959" s="40"/>
      <c r="D2959" s="39"/>
      <c r="E2959" s="45"/>
      <c r="F2959" s="57"/>
      <c r="G2959" s="57"/>
      <c r="H2959" s="3"/>
      <c r="I2959" s="46"/>
      <c r="J2959" s="3"/>
      <c r="K2959" s="40"/>
      <c r="L2959" s="2"/>
      <c r="M2959" s="42"/>
      <c r="N2959" s="4"/>
      <c r="O2959" s="4"/>
      <c r="P2959" s="4"/>
      <c r="Q2959" s="4"/>
      <c r="R2959" s="5"/>
      <c r="S2959" s="3"/>
      <c r="T2959" s="4"/>
      <c r="U2959" s="5"/>
      <c r="V2959" s="5"/>
      <c r="W2959" s="5"/>
      <c r="X2959" s="4"/>
      <c r="Y2959" s="6"/>
      <c r="Z2959" s="4"/>
      <c r="AA2959" s="4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/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  <c r="BY2959" s="3"/>
      <c r="BZ2959" s="3"/>
      <c r="CA2959" s="3"/>
      <c r="CB2959" s="3"/>
      <c r="CC2959" s="3"/>
      <c r="CD2959" s="3"/>
      <c r="CE2959" s="3"/>
      <c r="CF2959" s="3"/>
      <c r="CG2959" s="3"/>
      <c r="CH2959" s="3"/>
      <c r="CI2959" s="3"/>
      <c r="CJ2959" s="3"/>
      <c r="CK2959" s="3"/>
      <c r="CL2959" s="3"/>
      <c r="CM2959" s="3"/>
      <c r="CN2959" s="3"/>
      <c r="CO2959" s="3"/>
      <c r="CP2959" s="3"/>
      <c r="CQ2959" s="3"/>
      <c r="CR2959" s="3"/>
      <c r="CS2959" s="3"/>
      <c r="CT2959" s="3"/>
      <c r="CU2959" s="3"/>
      <c r="CV2959" s="3"/>
      <c r="CW2959" s="3"/>
      <c r="CX2959" s="3"/>
      <c r="CY2959" s="3"/>
      <c r="CZ2959" s="3"/>
      <c r="DA2959" s="3"/>
      <c r="DB2959" s="3"/>
      <c r="DC2959" s="3"/>
      <c r="DD2959" s="3"/>
      <c r="DE2959" s="3"/>
      <c r="DF2959" s="3"/>
      <c r="DG2959" s="3"/>
      <c r="DH2959" s="3"/>
      <c r="DI2959" s="3"/>
      <c r="DJ2959" s="3"/>
      <c r="DK2959" s="3"/>
      <c r="DL2959" s="3"/>
      <c r="DM2959" s="3"/>
      <c r="DN2959" s="3"/>
      <c r="DO2959" s="3"/>
      <c r="DP2959" s="3"/>
      <c r="DQ2959" s="3"/>
      <c r="DR2959" s="3"/>
      <c r="DS2959" s="3"/>
      <c r="DT2959" s="3"/>
      <c r="DU2959" s="3"/>
      <c r="DV2959" s="3"/>
      <c r="DW2959" s="3"/>
      <c r="DX2959" s="3"/>
      <c r="DY2959" s="3"/>
      <c r="DZ2959" s="3"/>
      <c r="EA2959" s="3"/>
      <c r="EB2959" s="3"/>
      <c r="EC2959" s="3"/>
      <c r="ED2959" s="3"/>
      <c r="EE2959" s="3"/>
      <c r="EF2959" s="3"/>
      <c r="EG2959" s="3"/>
      <c r="EH2959" s="3"/>
      <c r="EI2959" s="3"/>
      <c r="EJ2959" s="3"/>
      <c r="EK2959" s="3"/>
      <c r="EL2959" s="3"/>
      <c r="EM2959" s="3"/>
      <c r="EN2959" s="3"/>
    </row>
    <row r="2960" spans="1:144" x14ac:dyDescent="0.2">
      <c r="A2960" s="138"/>
      <c r="B2960" s="3"/>
      <c r="C2960" s="40"/>
      <c r="D2960" s="39"/>
      <c r="E2960" s="45"/>
      <c r="F2960" s="57"/>
      <c r="G2960" s="57"/>
      <c r="H2960" s="3"/>
      <c r="I2960" s="46"/>
      <c r="J2960" s="3"/>
      <c r="K2960" s="40"/>
      <c r="L2960" s="2"/>
      <c r="M2960" s="42"/>
      <c r="N2960" s="4"/>
      <c r="O2960" s="4"/>
      <c r="P2960" s="4"/>
      <c r="Q2960" s="4"/>
      <c r="R2960" s="5"/>
      <c r="S2960" s="3"/>
      <c r="T2960" s="4"/>
      <c r="U2960" s="5"/>
      <c r="V2960" s="5"/>
      <c r="W2960" s="5"/>
      <c r="X2960" s="4"/>
      <c r="Y2960" s="6"/>
      <c r="Z2960" s="4"/>
      <c r="AA2960" s="4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/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  <c r="BY2960" s="3"/>
      <c r="BZ2960" s="3"/>
      <c r="CA2960" s="3"/>
      <c r="CB2960" s="3"/>
      <c r="CC2960" s="3"/>
      <c r="CD2960" s="3"/>
      <c r="CE2960" s="3"/>
      <c r="CF2960" s="3"/>
      <c r="CG2960" s="3"/>
      <c r="CH2960" s="3"/>
      <c r="CI2960" s="3"/>
      <c r="CJ2960" s="3"/>
      <c r="CK2960" s="3"/>
      <c r="CL2960" s="3"/>
      <c r="CM2960" s="3"/>
      <c r="CN2960" s="3"/>
      <c r="CO2960" s="3"/>
      <c r="CP2960" s="3"/>
      <c r="CQ2960" s="3"/>
      <c r="CR2960" s="3"/>
      <c r="CS2960" s="3"/>
      <c r="CT2960" s="3"/>
      <c r="CU2960" s="3"/>
      <c r="CV2960" s="3"/>
      <c r="CW2960" s="3"/>
      <c r="CX2960" s="3"/>
      <c r="CY2960" s="3"/>
      <c r="CZ2960" s="3"/>
      <c r="DA2960" s="3"/>
      <c r="DB2960" s="3"/>
      <c r="DC2960" s="3"/>
      <c r="DD2960" s="3"/>
      <c r="DE2960" s="3"/>
      <c r="DF2960" s="3"/>
      <c r="DG2960" s="3"/>
      <c r="DH2960" s="3"/>
      <c r="DI2960" s="3"/>
      <c r="DJ2960" s="3"/>
      <c r="DK2960" s="3"/>
      <c r="DL2960" s="3"/>
      <c r="DM2960" s="3"/>
      <c r="DN2960" s="3"/>
      <c r="DO2960" s="3"/>
      <c r="DP2960" s="3"/>
      <c r="DQ2960" s="3"/>
      <c r="DR2960" s="3"/>
      <c r="DS2960" s="3"/>
      <c r="DT2960" s="3"/>
      <c r="DU2960" s="3"/>
      <c r="DV2960" s="3"/>
      <c r="DW2960" s="3"/>
      <c r="DX2960" s="3"/>
      <c r="DY2960" s="3"/>
      <c r="DZ2960" s="3"/>
      <c r="EA2960" s="3"/>
      <c r="EB2960" s="3"/>
      <c r="EC2960" s="3"/>
      <c r="ED2960" s="3"/>
      <c r="EE2960" s="3"/>
      <c r="EF2960" s="3"/>
      <c r="EG2960" s="3"/>
      <c r="EH2960" s="3"/>
      <c r="EI2960" s="3"/>
      <c r="EJ2960" s="3"/>
      <c r="EK2960" s="3"/>
      <c r="EL2960" s="3"/>
      <c r="EM2960" s="3"/>
      <c r="EN2960" s="3"/>
    </row>
    <row r="2961" spans="1:144" x14ac:dyDescent="0.2">
      <c r="A2961" s="138"/>
      <c r="B2961" s="3"/>
      <c r="C2961" s="40"/>
      <c r="D2961" s="39"/>
      <c r="E2961" s="45"/>
      <c r="F2961" s="57"/>
      <c r="G2961" s="57"/>
      <c r="H2961" s="3"/>
      <c r="I2961" s="46"/>
      <c r="J2961" s="3"/>
      <c r="K2961" s="40"/>
      <c r="L2961" s="2"/>
      <c r="M2961" s="42"/>
      <c r="N2961" s="4"/>
      <c r="O2961" s="4"/>
      <c r="P2961" s="4"/>
      <c r="Q2961" s="4"/>
      <c r="R2961" s="5"/>
      <c r="S2961" s="3"/>
      <c r="T2961" s="4"/>
      <c r="U2961" s="5"/>
      <c r="V2961" s="5"/>
      <c r="W2961" s="5"/>
      <c r="X2961" s="4"/>
      <c r="Y2961" s="6"/>
      <c r="Z2961" s="4"/>
      <c r="AA2961" s="4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  <c r="BI2961" s="3"/>
      <c r="BJ2961" s="3"/>
      <c r="BK2961" s="3"/>
      <c r="BL2961" s="3"/>
      <c r="BM2961" s="3"/>
      <c r="BN2961" s="3"/>
      <c r="BO2961" s="3"/>
      <c r="BP2961" s="3"/>
      <c r="BQ2961" s="3"/>
      <c r="BR2961" s="3"/>
      <c r="BS2961" s="3"/>
      <c r="BT2961" s="3"/>
      <c r="BU2961" s="3"/>
      <c r="BV2961" s="3"/>
      <c r="BW2961" s="3"/>
      <c r="BX2961" s="3"/>
      <c r="BY2961" s="3"/>
      <c r="BZ2961" s="3"/>
      <c r="CA2961" s="3"/>
      <c r="CB2961" s="3"/>
      <c r="CC2961" s="3"/>
      <c r="CD2961" s="3"/>
      <c r="CE2961" s="3"/>
      <c r="CF2961" s="3"/>
      <c r="CG2961" s="3"/>
      <c r="CH2961" s="3"/>
      <c r="CI2961" s="3"/>
      <c r="CJ2961" s="3"/>
      <c r="CK2961" s="3"/>
      <c r="CL2961" s="3"/>
      <c r="CM2961" s="3"/>
      <c r="CN2961" s="3"/>
      <c r="CO2961" s="3"/>
      <c r="CP2961" s="3"/>
      <c r="CQ2961" s="3"/>
      <c r="CR2961" s="3"/>
      <c r="CS2961" s="3"/>
      <c r="CT2961" s="3"/>
      <c r="CU2961" s="3"/>
      <c r="CV2961" s="3"/>
      <c r="CW2961" s="3"/>
      <c r="CX2961" s="3"/>
      <c r="CY2961" s="3"/>
      <c r="CZ2961" s="3"/>
      <c r="DA2961" s="3"/>
      <c r="DB2961" s="3"/>
      <c r="DC2961" s="3"/>
      <c r="DD2961" s="3"/>
      <c r="DE2961" s="3"/>
      <c r="DF2961" s="3"/>
      <c r="DG2961" s="3"/>
      <c r="DH2961" s="3"/>
      <c r="DI2961" s="3"/>
      <c r="DJ2961" s="3"/>
      <c r="DK2961" s="3"/>
      <c r="DL2961" s="3"/>
      <c r="DM2961" s="3"/>
      <c r="DN2961" s="3"/>
      <c r="DO2961" s="3"/>
      <c r="DP2961" s="3"/>
      <c r="DQ2961" s="3"/>
      <c r="DR2961" s="3"/>
      <c r="DS2961" s="3"/>
      <c r="DT2961" s="3"/>
      <c r="DU2961" s="3"/>
      <c r="DV2961" s="3"/>
      <c r="DW2961" s="3"/>
      <c r="DX2961" s="3"/>
      <c r="DY2961" s="3"/>
      <c r="DZ2961" s="3"/>
      <c r="EA2961" s="3"/>
      <c r="EB2961" s="3"/>
      <c r="EC2961" s="3"/>
      <c r="ED2961" s="3"/>
      <c r="EE2961" s="3"/>
      <c r="EF2961" s="3"/>
      <c r="EG2961" s="3"/>
      <c r="EH2961" s="3"/>
      <c r="EI2961" s="3"/>
      <c r="EJ2961" s="3"/>
      <c r="EK2961" s="3"/>
      <c r="EL2961" s="3"/>
      <c r="EM2961" s="3"/>
      <c r="EN2961" s="3"/>
    </row>
    <row r="2962" spans="1:144" x14ac:dyDescent="0.2">
      <c r="A2962" s="138"/>
      <c r="B2962" s="3"/>
      <c r="C2962" s="40"/>
      <c r="D2962" s="39"/>
      <c r="E2962" s="45"/>
      <c r="F2962" s="57"/>
      <c r="G2962" s="57"/>
      <c r="H2962" s="3"/>
      <c r="I2962" s="46"/>
      <c r="J2962" s="3"/>
      <c r="K2962" s="40"/>
      <c r="L2962" s="2"/>
      <c r="M2962" s="42"/>
      <c r="N2962" s="4"/>
      <c r="O2962" s="4"/>
      <c r="P2962" s="4"/>
      <c r="Q2962" s="4"/>
      <c r="R2962" s="5"/>
      <c r="S2962" s="3"/>
      <c r="T2962" s="4"/>
      <c r="U2962" s="5"/>
      <c r="V2962" s="5"/>
      <c r="W2962" s="5"/>
      <c r="X2962" s="4"/>
      <c r="Y2962" s="6"/>
      <c r="Z2962" s="4"/>
      <c r="AA2962" s="4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3"/>
      <c r="BH2962" s="3"/>
      <c r="BI2962" s="3"/>
      <c r="BJ2962" s="3"/>
      <c r="BK2962" s="3"/>
      <c r="BL2962" s="3"/>
      <c r="BM2962" s="3"/>
      <c r="BN2962" s="3"/>
      <c r="BO2962" s="3"/>
      <c r="BP2962" s="3"/>
      <c r="BQ2962" s="3"/>
      <c r="BR2962" s="3"/>
      <c r="BS2962" s="3"/>
      <c r="BT2962" s="3"/>
      <c r="BU2962" s="3"/>
      <c r="BV2962" s="3"/>
      <c r="BW2962" s="3"/>
      <c r="BX2962" s="3"/>
      <c r="BY2962" s="3"/>
      <c r="BZ2962" s="3"/>
      <c r="CA2962" s="3"/>
      <c r="CB2962" s="3"/>
      <c r="CC2962" s="3"/>
      <c r="CD2962" s="3"/>
      <c r="CE2962" s="3"/>
      <c r="CF2962" s="3"/>
      <c r="CG2962" s="3"/>
      <c r="CH2962" s="3"/>
      <c r="CI2962" s="3"/>
      <c r="CJ2962" s="3"/>
      <c r="CK2962" s="3"/>
      <c r="CL2962" s="3"/>
      <c r="CM2962" s="3"/>
      <c r="CN2962" s="3"/>
      <c r="CO2962" s="3"/>
      <c r="CP2962" s="3"/>
      <c r="CQ2962" s="3"/>
      <c r="CR2962" s="3"/>
      <c r="CS2962" s="3"/>
      <c r="CT2962" s="3"/>
      <c r="CU2962" s="3"/>
      <c r="CV2962" s="3"/>
      <c r="CW2962" s="3"/>
      <c r="CX2962" s="3"/>
      <c r="CY2962" s="3"/>
      <c r="CZ2962" s="3"/>
      <c r="DA2962" s="3"/>
      <c r="DB2962" s="3"/>
      <c r="DC2962" s="3"/>
      <c r="DD2962" s="3"/>
      <c r="DE2962" s="3"/>
      <c r="DF2962" s="3"/>
      <c r="DG2962" s="3"/>
      <c r="DH2962" s="3"/>
      <c r="DI2962" s="3"/>
      <c r="DJ2962" s="3"/>
      <c r="DK2962" s="3"/>
      <c r="DL2962" s="3"/>
      <c r="DM2962" s="3"/>
      <c r="DN2962" s="3"/>
      <c r="DO2962" s="3"/>
      <c r="DP2962" s="3"/>
      <c r="DQ2962" s="3"/>
      <c r="DR2962" s="3"/>
      <c r="DS2962" s="3"/>
      <c r="DT2962" s="3"/>
      <c r="DU2962" s="3"/>
      <c r="DV2962" s="3"/>
      <c r="DW2962" s="3"/>
      <c r="DX2962" s="3"/>
      <c r="DY2962" s="3"/>
      <c r="DZ2962" s="3"/>
      <c r="EA2962" s="3"/>
      <c r="EB2962" s="3"/>
      <c r="EC2962" s="3"/>
      <c r="ED2962" s="3"/>
      <c r="EE2962" s="3"/>
      <c r="EF2962" s="3"/>
      <c r="EG2962" s="3"/>
      <c r="EH2962" s="3"/>
      <c r="EI2962" s="3"/>
      <c r="EJ2962" s="3"/>
      <c r="EK2962" s="3"/>
      <c r="EL2962" s="3"/>
      <c r="EM2962" s="3"/>
      <c r="EN2962" s="3"/>
    </row>
    <row r="2963" spans="1:144" x14ac:dyDescent="0.2">
      <c r="A2963" s="138"/>
      <c r="B2963" s="3"/>
      <c r="C2963" s="40"/>
      <c r="D2963" s="39"/>
      <c r="E2963" s="45"/>
      <c r="F2963" s="57"/>
      <c r="G2963" s="57"/>
      <c r="H2963" s="3"/>
      <c r="I2963" s="46"/>
      <c r="J2963" s="3"/>
      <c r="K2963" s="40"/>
      <c r="L2963" s="2"/>
      <c r="M2963" s="42"/>
      <c r="N2963" s="4"/>
      <c r="O2963" s="4"/>
      <c r="P2963" s="4"/>
      <c r="Q2963" s="4"/>
      <c r="R2963" s="5"/>
      <c r="S2963" s="3"/>
      <c r="T2963" s="4"/>
      <c r="U2963" s="5"/>
      <c r="V2963" s="5"/>
      <c r="W2963" s="5"/>
      <c r="X2963" s="4"/>
      <c r="Y2963" s="6"/>
      <c r="Z2963" s="4"/>
      <c r="AA2963" s="4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/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  <c r="BY2963" s="3"/>
      <c r="BZ2963" s="3"/>
      <c r="CA2963" s="3"/>
      <c r="CB2963" s="3"/>
      <c r="CC2963" s="3"/>
      <c r="CD2963" s="3"/>
      <c r="CE2963" s="3"/>
      <c r="CF2963" s="3"/>
      <c r="CG2963" s="3"/>
      <c r="CH2963" s="3"/>
      <c r="CI2963" s="3"/>
      <c r="CJ2963" s="3"/>
      <c r="CK2963" s="3"/>
      <c r="CL2963" s="3"/>
      <c r="CM2963" s="3"/>
      <c r="CN2963" s="3"/>
      <c r="CO2963" s="3"/>
      <c r="CP2963" s="3"/>
      <c r="CQ2963" s="3"/>
      <c r="CR2963" s="3"/>
      <c r="CS2963" s="3"/>
      <c r="CT2963" s="3"/>
      <c r="CU2963" s="3"/>
      <c r="CV2963" s="3"/>
      <c r="CW2963" s="3"/>
      <c r="CX2963" s="3"/>
      <c r="CY2963" s="3"/>
      <c r="CZ2963" s="3"/>
      <c r="DA2963" s="3"/>
      <c r="DB2963" s="3"/>
      <c r="DC2963" s="3"/>
      <c r="DD2963" s="3"/>
      <c r="DE2963" s="3"/>
      <c r="DF2963" s="3"/>
      <c r="DG2963" s="3"/>
      <c r="DH2963" s="3"/>
      <c r="DI2963" s="3"/>
      <c r="DJ2963" s="3"/>
      <c r="DK2963" s="3"/>
      <c r="DL2963" s="3"/>
      <c r="DM2963" s="3"/>
      <c r="DN2963" s="3"/>
      <c r="DO2963" s="3"/>
      <c r="DP2963" s="3"/>
      <c r="DQ2963" s="3"/>
      <c r="DR2963" s="3"/>
      <c r="DS2963" s="3"/>
      <c r="DT2963" s="3"/>
      <c r="DU2963" s="3"/>
      <c r="DV2963" s="3"/>
      <c r="DW2963" s="3"/>
      <c r="DX2963" s="3"/>
      <c r="DY2963" s="3"/>
      <c r="DZ2963" s="3"/>
      <c r="EA2963" s="3"/>
      <c r="EB2963" s="3"/>
      <c r="EC2963" s="3"/>
      <c r="ED2963" s="3"/>
      <c r="EE2963" s="3"/>
      <c r="EF2963" s="3"/>
      <c r="EG2963" s="3"/>
      <c r="EH2963" s="3"/>
      <c r="EI2963" s="3"/>
      <c r="EJ2963" s="3"/>
      <c r="EK2963" s="3"/>
      <c r="EL2963" s="3"/>
      <c r="EM2963" s="3"/>
      <c r="EN2963" s="3"/>
    </row>
    <row r="2964" spans="1:144" x14ac:dyDescent="0.2">
      <c r="A2964" s="138"/>
      <c r="B2964" s="3"/>
      <c r="C2964" s="40"/>
      <c r="D2964" s="39"/>
      <c r="E2964" s="45"/>
      <c r="F2964" s="57"/>
      <c r="G2964" s="57"/>
      <c r="H2964" s="3"/>
      <c r="I2964" s="46"/>
      <c r="J2964" s="3"/>
      <c r="K2964" s="40"/>
      <c r="L2964" s="2"/>
      <c r="M2964" s="42"/>
      <c r="N2964" s="4"/>
      <c r="O2964" s="4"/>
      <c r="P2964" s="4"/>
      <c r="Q2964" s="4"/>
      <c r="R2964" s="5"/>
      <c r="S2964" s="3"/>
      <c r="T2964" s="4"/>
      <c r="U2964" s="5"/>
      <c r="V2964" s="5"/>
      <c r="W2964" s="5"/>
      <c r="X2964" s="4"/>
      <c r="Y2964" s="6"/>
      <c r="Z2964" s="4"/>
      <c r="AA2964" s="4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/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  <c r="BY2964" s="3"/>
      <c r="BZ2964" s="3"/>
      <c r="CA2964" s="3"/>
      <c r="CB2964" s="3"/>
      <c r="CC2964" s="3"/>
      <c r="CD2964" s="3"/>
      <c r="CE2964" s="3"/>
      <c r="CF2964" s="3"/>
      <c r="CG2964" s="3"/>
      <c r="CH2964" s="3"/>
      <c r="CI2964" s="3"/>
      <c r="CJ2964" s="3"/>
      <c r="CK2964" s="3"/>
      <c r="CL2964" s="3"/>
      <c r="CM2964" s="3"/>
      <c r="CN2964" s="3"/>
      <c r="CO2964" s="3"/>
      <c r="CP2964" s="3"/>
      <c r="CQ2964" s="3"/>
      <c r="CR2964" s="3"/>
      <c r="CS2964" s="3"/>
      <c r="CT2964" s="3"/>
      <c r="CU2964" s="3"/>
      <c r="CV2964" s="3"/>
      <c r="CW2964" s="3"/>
      <c r="CX2964" s="3"/>
      <c r="CY2964" s="3"/>
      <c r="CZ2964" s="3"/>
      <c r="DA2964" s="3"/>
      <c r="DB2964" s="3"/>
      <c r="DC2964" s="3"/>
      <c r="DD2964" s="3"/>
      <c r="DE2964" s="3"/>
      <c r="DF2964" s="3"/>
      <c r="DG2964" s="3"/>
      <c r="DH2964" s="3"/>
      <c r="DI2964" s="3"/>
      <c r="DJ2964" s="3"/>
      <c r="DK2964" s="3"/>
      <c r="DL2964" s="3"/>
      <c r="DM2964" s="3"/>
      <c r="DN2964" s="3"/>
      <c r="DO2964" s="3"/>
      <c r="DP2964" s="3"/>
      <c r="DQ2964" s="3"/>
      <c r="DR2964" s="3"/>
      <c r="DS2964" s="3"/>
      <c r="DT2964" s="3"/>
      <c r="DU2964" s="3"/>
      <c r="DV2964" s="3"/>
      <c r="DW2964" s="3"/>
      <c r="DX2964" s="3"/>
      <c r="DY2964" s="3"/>
      <c r="DZ2964" s="3"/>
      <c r="EA2964" s="3"/>
      <c r="EB2964" s="3"/>
      <c r="EC2964" s="3"/>
      <c r="ED2964" s="3"/>
      <c r="EE2964" s="3"/>
      <c r="EF2964" s="3"/>
      <c r="EG2964" s="3"/>
      <c r="EH2964" s="3"/>
      <c r="EI2964" s="3"/>
      <c r="EJ2964" s="3"/>
      <c r="EK2964" s="3"/>
      <c r="EL2964" s="3"/>
      <c r="EM2964" s="3"/>
      <c r="EN2964" s="3"/>
    </row>
    <row r="2965" spans="1:144" x14ac:dyDescent="0.2">
      <c r="A2965" s="138"/>
      <c r="B2965" s="3"/>
      <c r="C2965" s="40"/>
      <c r="D2965" s="39"/>
      <c r="E2965" s="45"/>
      <c r="F2965" s="57"/>
      <c r="G2965" s="57"/>
      <c r="H2965" s="3"/>
      <c r="I2965" s="46"/>
      <c r="J2965" s="3"/>
      <c r="K2965" s="40"/>
      <c r="L2965" s="2"/>
      <c r="M2965" s="42"/>
      <c r="N2965" s="4"/>
      <c r="O2965" s="4"/>
      <c r="P2965" s="4"/>
      <c r="Q2965" s="4"/>
      <c r="R2965" s="5"/>
      <c r="S2965" s="3"/>
      <c r="T2965" s="4"/>
      <c r="U2965" s="5"/>
      <c r="V2965" s="5"/>
      <c r="W2965" s="5"/>
      <c r="X2965" s="4"/>
      <c r="Y2965" s="6"/>
      <c r="Z2965" s="4"/>
      <c r="AA2965" s="4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/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  <c r="BY2965" s="3"/>
      <c r="BZ2965" s="3"/>
      <c r="CA2965" s="3"/>
      <c r="CB2965" s="3"/>
      <c r="CC2965" s="3"/>
      <c r="CD2965" s="3"/>
      <c r="CE2965" s="3"/>
      <c r="CF2965" s="3"/>
      <c r="CG2965" s="3"/>
      <c r="CH2965" s="3"/>
      <c r="CI2965" s="3"/>
      <c r="CJ2965" s="3"/>
      <c r="CK2965" s="3"/>
      <c r="CL2965" s="3"/>
      <c r="CM2965" s="3"/>
      <c r="CN2965" s="3"/>
      <c r="CO2965" s="3"/>
      <c r="CP2965" s="3"/>
      <c r="CQ2965" s="3"/>
      <c r="CR2965" s="3"/>
      <c r="CS2965" s="3"/>
      <c r="CT2965" s="3"/>
      <c r="CU2965" s="3"/>
      <c r="CV2965" s="3"/>
      <c r="CW2965" s="3"/>
      <c r="CX2965" s="3"/>
      <c r="CY2965" s="3"/>
      <c r="CZ2965" s="3"/>
      <c r="DA2965" s="3"/>
      <c r="DB2965" s="3"/>
      <c r="DC2965" s="3"/>
      <c r="DD2965" s="3"/>
      <c r="DE2965" s="3"/>
      <c r="DF2965" s="3"/>
      <c r="DG2965" s="3"/>
      <c r="DH2965" s="3"/>
      <c r="DI2965" s="3"/>
      <c r="DJ2965" s="3"/>
      <c r="DK2965" s="3"/>
      <c r="DL2965" s="3"/>
      <c r="DM2965" s="3"/>
      <c r="DN2965" s="3"/>
      <c r="DO2965" s="3"/>
      <c r="DP2965" s="3"/>
      <c r="DQ2965" s="3"/>
      <c r="DR2965" s="3"/>
      <c r="DS2965" s="3"/>
      <c r="DT2965" s="3"/>
      <c r="DU2965" s="3"/>
      <c r="DV2965" s="3"/>
      <c r="DW2965" s="3"/>
      <c r="DX2965" s="3"/>
      <c r="DY2965" s="3"/>
      <c r="DZ2965" s="3"/>
      <c r="EA2965" s="3"/>
      <c r="EB2965" s="3"/>
      <c r="EC2965" s="3"/>
      <c r="ED2965" s="3"/>
      <c r="EE2965" s="3"/>
      <c r="EF2965" s="3"/>
      <c r="EG2965" s="3"/>
      <c r="EH2965" s="3"/>
      <c r="EI2965" s="3"/>
      <c r="EJ2965" s="3"/>
      <c r="EK2965" s="3"/>
      <c r="EL2965" s="3"/>
      <c r="EM2965" s="3"/>
      <c r="EN2965" s="3"/>
    </row>
    <row r="2966" spans="1:144" x14ac:dyDescent="0.2">
      <c r="A2966" s="138"/>
      <c r="B2966" s="3"/>
      <c r="C2966" s="40"/>
      <c r="D2966" s="39"/>
      <c r="E2966" s="45"/>
      <c r="F2966" s="57"/>
      <c r="G2966" s="57"/>
      <c r="H2966" s="3"/>
      <c r="I2966" s="46"/>
      <c r="J2966" s="3"/>
      <c r="K2966" s="40"/>
      <c r="L2966" s="2"/>
      <c r="M2966" s="42"/>
      <c r="N2966" s="4"/>
      <c r="O2966" s="4"/>
      <c r="P2966" s="4"/>
      <c r="Q2966" s="4"/>
      <c r="R2966" s="5"/>
      <c r="S2966" s="3"/>
      <c r="T2966" s="4"/>
      <c r="U2966" s="5"/>
      <c r="V2966" s="5"/>
      <c r="W2966" s="5"/>
      <c r="X2966" s="4"/>
      <c r="Y2966" s="6"/>
      <c r="Z2966" s="4"/>
      <c r="AA2966" s="4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3"/>
      <c r="BH2966" s="3"/>
      <c r="BI2966" s="3"/>
      <c r="BJ2966" s="3"/>
      <c r="BK2966" s="3"/>
      <c r="BL2966" s="3"/>
      <c r="BM2966" s="3"/>
      <c r="BN2966" s="3"/>
      <c r="BO2966" s="3"/>
      <c r="BP2966" s="3"/>
      <c r="BQ2966" s="3"/>
      <c r="BR2966" s="3"/>
      <c r="BS2966" s="3"/>
      <c r="BT2966" s="3"/>
      <c r="BU2966" s="3"/>
      <c r="BV2966" s="3"/>
      <c r="BW2966" s="3"/>
      <c r="BX2966" s="3"/>
      <c r="BY2966" s="3"/>
      <c r="BZ2966" s="3"/>
      <c r="CA2966" s="3"/>
      <c r="CB2966" s="3"/>
      <c r="CC2966" s="3"/>
      <c r="CD2966" s="3"/>
      <c r="CE2966" s="3"/>
      <c r="CF2966" s="3"/>
      <c r="CG2966" s="3"/>
      <c r="CH2966" s="3"/>
      <c r="CI2966" s="3"/>
      <c r="CJ2966" s="3"/>
      <c r="CK2966" s="3"/>
      <c r="CL2966" s="3"/>
      <c r="CM2966" s="3"/>
      <c r="CN2966" s="3"/>
      <c r="CO2966" s="3"/>
      <c r="CP2966" s="3"/>
      <c r="CQ2966" s="3"/>
      <c r="CR2966" s="3"/>
      <c r="CS2966" s="3"/>
      <c r="CT2966" s="3"/>
      <c r="CU2966" s="3"/>
      <c r="CV2966" s="3"/>
      <c r="CW2966" s="3"/>
      <c r="CX2966" s="3"/>
      <c r="CY2966" s="3"/>
      <c r="CZ2966" s="3"/>
      <c r="DA2966" s="3"/>
      <c r="DB2966" s="3"/>
      <c r="DC2966" s="3"/>
      <c r="DD2966" s="3"/>
      <c r="DE2966" s="3"/>
      <c r="DF2966" s="3"/>
      <c r="DG2966" s="3"/>
      <c r="DH2966" s="3"/>
      <c r="DI2966" s="3"/>
      <c r="DJ2966" s="3"/>
      <c r="DK2966" s="3"/>
      <c r="DL2966" s="3"/>
      <c r="DM2966" s="3"/>
      <c r="DN2966" s="3"/>
      <c r="DO2966" s="3"/>
      <c r="DP2966" s="3"/>
      <c r="DQ2966" s="3"/>
      <c r="DR2966" s="3"/>
      <c r="DS2966" s="3"/>
      <c r="DT2966" s="3"/>
      <c r="DU2966" s="3"/>
      <c r="DV2966" s="3"/>
      <c r="DW2966" s="3"/>
      <c r="DX2966" s="3"/>
      <c r="DY2966" s="3"/>
      <c r="DZ2966" s="3"/>
      <c r="EA2966" s="3"/>
      <c r="EB2966" s="3"/>
      <c r="EC2966" s="3"/>
      <c r="ED2966" s="3"/>
      <c r="EE2966" s="3"/>
      <c r="EF2966" s="3"/>
      <c r="EG2966" s="3"/>
      <c r="EH2966" s="3"/>
      <c r="EI2966" s="3"/>
      <c r="EJ2966" s="3"/>
      <c r="EK2966" s="3"/>
      <c r="EL2966" s="3"/>
      <c r="EM2966" s="3"/>
      <c r="EN2966" s="3"/>
    </row>
    <row r="2967" spans="1:144" x14ac:dyDescent="0.2">
      <c r="A2967" s="138"/>
      <c r="B2967" s="3"/>
      <c r="C2967" s="40"/>
      <c r="D2967" s="39"/>
      <c r="E2967" s="45"/>
      <c r="F2967" s="57"/>
      <c r="G2967" s="57"/>
      <c r="H2967" s="3"/>
      <c r="I2967" s="46"/>
      <c r="J2967" s="3"/>
      <c r="K2967" s="40"/>
      <c r="L2967" s="2"/>
      <c r="M2967" s="42"/>
      <c r="N2967" s="4"/>
      <c r="O2967" s="4"/>
      <c r="P2967" s="4"/>
      <c r="Q2967" s="4"/>
      <c r="R2967" s="5"/>
      <c r="S2967" s="3"/>
      <c r="T2967" s="4"/>
      <c r="U2967" s="5"/>
      <c r="V2967" s="5"/>
      <c r="W2967" s="5"/>
      <c r="X2967" s="4"/>
      <c r="Y2967" s="6"/>
      <c r="Z2967" s="4"/>
      <c r="AA2967" s="4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/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  <c r="BY2967" s="3"/>
      <c r="BZ2967" s="3"/>
      <c r="CA2967" s="3"/>
      <c r="CB2967" s="3"/>
      <c r="CC2967" s="3"/>
      <c r="CD2967" s="3"/>
      <c r="CE2967" s="3"/>
      <c r="CF2967" s="3"/>
      <c r="CG2967" s="3"/>
      <c r="CH2967" s="3"/>
      <c r="CI2967" s="3"/>
      <c r="CJ2967" s="3"/>
      <c r="CK2967" s="3"/>
      <c r="CL2967" s="3"/>
      <c r="CM2967" s="3"/>
      <c r="CN2967" s="3"/>
      <c r="CO2967" s="3"/>
      <c r="CP2967" s="3"/>
      <c r="CQ2967" s="3"/>
      <c r="CR2967" s="3"/>
      <c r="CS2967" s="3"/>
      <c r="CT2967" s="3"/>
      <c r="CU2967" s="3"/>
      <c r="CV2967" s="3"/>
      <c r="CW2967" s="3"/>
      <c r="CX2967" s="3"/>
      <c r="CY2967" s="3"/>
      <c r="CZ2967" s="3"/>
      <c r="DA2967" s="3"/>
      <c r="DB2967" s="3"/>
      <c r="DC2967" s="3"/>
      <c r="DD2967" s="3"/>
      <c r="DE2967" s="3"/>
      <c r="DF2967" s="3"/>
      <c r="DG2967" s="3"/>
      <c r="DH2967" s="3"/>
      <c r="DI2967" s="3"/>
      <c r="DJ2967" s="3"/>
      <c r="DK2967" s="3"/>
      <c r="DL2967" s="3"/>
      <c r="DM2967" s="3"/>
      <c r="DN2967" s="3"/>
      <c r="DO2967" s="3"/>
      <c r="DP2967" s="3"/>
      <c r="DQ2967" s="3"/>
      <c r="DR2967" s="3"/>
      <c r="DS2967" s="3"/>
      <c r="DT2967" s="3"/>
      <c r="DU2967" s="3"/>
      <c r="DV2967" s="3"/>
      <c r="DW2967" s="3"/>
      <c r="DX2967" s="3"/>
      <c r="DY2967" s="3"/>
      <c r="DZ2967" s="3"/>
      <c r="EA2967" s="3"/>
      <c r="EB2967" s="3"/>
      <c r="EC2967" s="3"/>
      <c r="ED2967" s="3"/>
      <c r="EE2967" s="3"/>
      <c r="EF2967" s="3"/>
      <c r="EG2967" s="3"/>
      <c r="EH2967" s="3"/>
      <c r="EI2967" s="3"/>
      <c r="EJ2967" s="3"/>
      <c r="EK2967" s="3"/>
      <c r="EL2967" s="3"/>
      <c r="EM2967" s="3"/>
      <c r="EN2967" s="3"/>
    </row>
    <row r="2968" spans="1:144" x14ac:dyDescent="0.2">
      <c r="A2968" s="138"/>
      <c r="B2968" s="3"/>
      <c r="C2968" s="40"/>
      <c r="D2968" s="39"/>
      <c r="E2968" s="45"/>
      <c r="F2968" s="57"/>
      <c r="G2968" s="57"/>
      <c r="H2968" s="3"/>
      <c r="I2968" s="46"/>
      <c r="J2968" s="3"/>
      <c r="K2968" s="40"/>
      <c r="L2968" s="2"/>
      <c r="M2968" s="42"/>
      <c r="N2968" s="4"/>
      <c r="O2968" s="4"/>
      <c r="P2968" s="4"/>
      <c r="Q2968" s="4"/>
      <c r="R2968" s="5"/>
      <c r="S2968" s="3"/>
      <c r="T2968" s="4"/>
      <c r="U2968" s="5"/>
      <c r="V2968" s="5"/>
      <c r="W2968" s="5"/>
      <c r="X2968" s="4"/>
      <c r="Y2968" s="6"/>
      <c r="Z2968" s="4"/>
      <c r="AA2968" s="4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  <c r="CH2968" s="3"/>
      <c r="CI2968" s="3"/>
      <c r="CJ2968" s="3"/>
      <c r="CK2968" s="3"/>
      <c r="CL2968" s="3"/>
      <c r="CM2968" s="3"/>
      <c r="CN2968" s="3"/>
      <c r="CO2968" s="3"/>
      <c r="CP2968" s="3"/>
      <c r="CQ2968" s="3"/>
      <c r="CR2968" s="3"/>
      <c r="CS2968" s="3"/>
      <c r="CT2968" s="3"/>
      <c r="CU2968" s="3"/>
      <c r="CV2968" s="3"/>
      <c r="CW2968" s="3"/>
      <c r="CX2968" s="3"/>
      <c r="CY2968" s="3"/>
      <c r="CZ2968" s="3"/>
      <c r="DA2968" s="3"/>
      <c r="DB2968" s="3"/>
      <c r="DC2968" s="3"/>
      <c r="DD2968" s="3"/>
      <c r="DE2968" s="3"/>
      <c r="DF2968" s="3"/>
      <c r="DG2968" s="3"/>
      <c r="DH2968" s="3"/>
      <c r="DI2968" s="3"/>
      <c r="DJ2968" s="3"/>
      <c r="DK2968" s="3"/>
      <c r="DL2968" s="3"/>
      <c r="DM2968" s="3"/>
      <c r="DN2968" s="3"/>
      <c r="DO2968" s="3"/>
      <c r="DP2968" s="3"/>
      <c r="DQ2968" s="3"/>
      <c r="DR2968" s="3"/>
      <c r="DS2968" s="3"/>
      <c r="DT2968" s="3"/>
      <c r="DU2968" s="3"/>
      <c r="DV2968" s="3"/>
      <c r="DW2968" s="3"/>
      <c r="DX2968" s="3"/>
      <c r="DY2968" s="3"/>
      <c r="DZ2968" s="3"/>
      <c r="EA2968" s="3"/>
      <c r="EB2968" s="3"/>
      <c r="EC2968" s="3"/>
      <c r="ED2968" s="3"/>
      <c r="EE2968" s="3"/>
      <c r="EF2968" s="3"/>
      <c r="EG2968" s="3"/>
      <c r="EH2968" s="3"/>
      <c r="EI2968" s="3"/>
      <c r="EJ2968" s="3"/>
      <c r="EK2968" s="3"/>
      <c r="EL2968" s="3"/>
      <c r="EM2968" s="3"/>
      <c r="EN2968" s="3"/>
    </row>
    <row r="2969" spans="1:144" x14ac:dyDescent="0.2">
      <c r="A2969" s="138"/>
      <c r="B2969" s="3"/>
      <c r="C2969" s="40"/>
      <c r="D2969" s="39"/>
      <c r="E2969" s="45"/>
      <c r="F2969" s="57"/>
      <c r="G2969" s="57"/>
      <c r="H2969" s="3"/>
      <c r="I2969" s="46"/>
      <c r="J2969" s="3"/>
      <c r="K2969" s="40"/>
      <c r="L2969" s="2"/>
      <c r="M2969" s="42"/>
      <c r="N2969" s="4"/>
      <c r="O2969" s="4"/>
      <c r="P2969" s="4"/>
      <c r="Q2969" s="4"/>
      <c r="R2969" s="5"/>
      <c r="S2969" s="3"/>
      <c r="T2969" s="4"/>
      <c r="U2969" s="5"/>
      <c r="V2969" s="5"/>
      <c r="W2969" s="5"/>
      <c r="X2969" s="4"/>
      <c r="Y2969" s="6"/>
      <c r="Z2969" s="4"/>
      <c r="AA2969" s="4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  <c r="BI2969" s="3"/>
      <c r="BJ2969" s="3"/>
      <c r="BK2969" s="3"/>
      <c r="BL2969" s="3"/>
      <c r="BM2969" s="3"/>
      <c r="BN2969" s="3"/>
      <c r="BO2969" s="3"/>
      <c r="BP2969" s="3"/>
      <c r="BQ2969" s="3"/>
      <c r="BR2969" s="3"/>
      <c r="BS2969" s="3"/>
      <c r="BT2969" s="3"/>
      <c r="BU2969" s="3"/>
      <c r="BV2969" s="3"/>
      <c r="BW2969" s="3"/>
      <c r="BX2969" s="3"/>
      <c r="BY2969" s="3"/>
      <c r="BZ2969" s="3"/>
      <c r="CA2969" s="3"/>
      <c r="CB2969" s="3"/>
      <c r="CC2969" s="3"/>
      <c r="CD2969" s="3"/>
      <c r="CE2969" s="3"/>
      <c r="CF2969" s="3"/>
      <c r="CG2969" s="3"/>
      <c r="CH2969" s="3"/>
      <c r="CI2969" s="3"/>
      <c r="CJ2969" s="3"/>
      <c r="CK2969" s="3"/>
      <c r="CL2969" s="3"/>
      <c r="CM2969" s="3"/>
      <c r="CN2969" s="3"/>
      <c r="CO2969" s="3"/>
      <c r="CP2969" s="3"/>
      <c r="CQ2969" s="3"/>
      <c r="CR2969" s="3"/>
      <c r="CS2969" s="3"/>
      <c r="CT2969" s="3"/>
      <c r="CU2969" s="3"/>
      <c r="CV2969" s="3"/>
      <c r="CW2969" s="3"/>
      <c r="CX2969" s="3"/>
      <c r="CY2969" s="3"/>
      <c r="CZ2969" s="3"/>
      <c r="DA2969" s="3"/>
      <c r="DB2969" s="3"/>
      <c r="DC2969" s="3"/>
      <c r="DD2969" s="3"/>
      <c r="DE2969" s="3"/>
      <c r="DF2969" s="3"/>
      <c r="DG2969" s="3"/>
      <c r="DH2969" s="3"/>
      <c r="DI2969" s="3"/>
      <c r="DJ2969" s="3"/>
      <c r="DK2969" s="3"/>
      <c r="DL2969" s="3"/>
      <c r="DM2969" s="3"/>
      <c r="DN2969" s="3"/>
      <c r="DO2969" s="3"/>
      <c r="DP2969" s="3"/>
      <c r="DQ2969" s="3"/>
      <c r="DR2969" s="3"/>
      <c r="DS2969" s="3"/>
      <c r="DT2969" s="3"/>
      <c r="DU2969" s="3"/>
      <c r="DV2969" s="3"/>
      <c r="DW2969" s="3"/>
      <c r="DX2969" s="3"/>
      <c r="DY2969" s="3"/>
      <c r="DZ2969" s="3"/>
      <c r="EA2969" s="3"/>
      <c r="EB2969" s="3"/>
      <c r="EC2969" s="3"/>
      <c r="ED2969" s="3"/>
      <c r="EE2969" s="3"/>
      <c r="EF2969" s="3"/>
      <c r="EG2969" s="3"/>
      <c r="EH2969" s="3"/>
      <c r="EI2969" s="3"/>
      <c r="EJ2969" s="3"/>
      <c r="EK2969" s="3"/>
      <c r="EL2969" s="3"/>
      <c r="EM2969" s="3"/>
      <c r="EN2969" s="3"/>
    </row>
    <row r="2970" spans="1:144" x14ac:dyDescent="0.2">
      <c r="A2970" s="138"/>
      <c r="B2970" s="3"/>
      <c r="C2970" s="40"/>
      <c r="D2970" s="39"/>
      <c r="E2970" s="45"/>
      <c r="F2970" s="57"/>
      <c r="G2970" s="57"/>
      <c r="H2970" s="3"/>
      <c r="I2970" s="46"/>
      <c r="J2970" s="3"/>
      <c r="K2970" s="40"/>
      <c r="L2970" s="2"/>
      <c r="M2970" s="42"/>
      <c r="N2970" s="4"/>
      <c r="O2970" s="4"/>
      <c r="P2970" s="4"/>
      <c r="Q2970" s="4"/>
      <c r="R2970" s="5"/>
      <c r="S2970" s="3"/>
      <c r="T2970" s="4"/>
      <c r="U2970" s="5"/>
      <c r="V2970" s="5"/>
      <c r="W2970" s="5"/>
      <c r="X2970" s="4"/>
      <c r="Y2970" s="6"/>
      <c r="Z2970" s="4"/>
      <c r="AA2970" s="4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3"/>
      <c r="BH2970" s="3"/>
      <c r="BI2970" s="3"/>
      <c r="BJ2970" s="3"/>
      <c r="BK2970" s="3"/>
      <c r="BL2970" s="3"/>
      <c r="BM2970" s="3"/>
      <c r="BN2970" s="3"/>
      <c r="BO2970" s="3"/>
      <c r="BP2970" s="3"/>
      <c r="BQ2970" s="3"/>
      <c r="BR2970" s="3"/>
      <c r="BS2970" s="3"/>
      <c r="BT2970" s="3"/>
      <c r="BU2970" s="3"/>
      <c r="BV2970" s="3"/>
      <c r="BW2970" s="3"/>
      <c r="BX2970" s="3"/>
      <c r="BY2970" s="3"/>
      <c r="BZ2970" s="3"/>
      <c r="CA2970" s="3"/>
      <c r="CB2970" s="3"/>
      <c r="CC2970" s="3"/>
      <c r="CD2970" s="3"/>
      <c r="CE2970" s="3"/>
      <c r="CF2970" s="3"/>
      <c r="CG2970" s="3"/>
      <c r="CH2970" s="3"/>
      <c r="CI2970" s="3"/>
      <c r="CJ2970" s="3"/>
      <c r="CK2970" s="3"/>
      <c r="CL2970" s="3"/>
      <c r="CM2970" s="3"/>
      <c r="CN2970" s="3"/>
      <c r="CO2970" s="3"/>
      <c r="CP2970" s="3"/>
      <c r="CQ2970" s="3"/>
      <c r="CR2970" s="3"/>
      <c r="CS2970" s="3"/>
      <c r="CT2970" s="3"/>
      <c r="CU2970" s="3"/>
      <c r="CV2970" s="3"/>
      <c r="CW2970" s="3"/>
      <c r="CX2970" s="3"/>
      <c r="CY2970" s="3"/>
      <c r="CZ2970" s="3"/>
      <c r="DA2970" s="3"/>
      <c r="DB2970" s="3"/>
      <c r="DC2970" s="3"/>
      <c r="DD2970" s="3"/>
      <c r="DE2970" s="3"/>
      <c r="DF2970" s="3"/>
      <c r="DG2970" s="3"/>
      <c r="DH2970" s="3"/>
      <c r="DI2970" s="3"/>
      <c r="DJ2970" s="3"/>
      <c r="DK2970" s="3"/>
      <c r="DL2970" s="3"/>
      <c r="DM2970" s="3"/>
      <c r="DN2970" s="3"/>
      <c r="DO2970" s="3"/>
      <c r="DP2970" s="3"/>
      <c r="DQ2970" s="3"/>
      <c r="DR2970" s="3"/>
      <c r="DS2970" s="3"/>
      <c r="DT2970" s="3"/>
      <c r="DU2970" s="3"/>
      <c r="DV2970" s="3"/>
      <c r="DW2970" s="3"/>
      <c r="DX2970" s="3"/>
      <c r="DY2970" s="3"/>
      <c r="DZ2970" s="3"/>
      <c r="EA2970" s="3"/>
      <c r="EB2970" s="3"/>
      <c r="EC2970" s="3"/>
      <c r="ED2970" s="3"/>
      <c r="EE2970" s="3"/>
      <c r="EF2970" s="3"/>
      <c r="EG2970" s="3"/>
      <c r="EH2970" s="3"/>
      <c r="EI2970" s="3"/>
      <c r="EJ2970" s="3"/>
      <c r="EK2970" s="3"/>
      <c r="EL2970" s="3"/>
      <c r="EM2970" s="3"/>
      <c r="EN2970" s="3"/>
    </row>
    <row r="2971" spans="1:144" x14ac:dyDescent="0.2">
      <c r="A2971" s="138"/>
      <c r="B2971" s="3"/>
      <c r="C2971" s="40"/>
      <c r="D2971" s="39"/>
      <c r="E2971" s="45"/>
      <c r="F2971" s="57"/>
      <c r="G2971" s="57"/>
      <c r="H2971" s="3"/>
      <c r="I2971" s="46"/>
      <c r="J2971" s="3"/>
      <c r="K2971" s="40"/>
      <c r="L2971" s="2"/>
      <c r="M2971" s="42"/>
      <c r="N2971" s="4"/>
      <c r="O2971" s="4"/>
      <c r="P2971" s="4"/>
      <c r="Q2971" s="4"/>
      <c r="R2971" s="5"/>
      <c r="S2971" s="3"/>
      <c r="T2971" s="4"/>
      <c r="U2971" s="5"/>
      <c r="V2971" s="5"/>
      <c r="W2971" s="5"/>
      <c r="X2971" s="4"/>
      <c r="Y2971" s="6"/>
      <c r="Z2971" s="4"/>
      <c r="AA2971" s="4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/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  <c r="BY2971" s="3"/>
      <c r="BZ2971" s="3"/>
      <c r="CA2971" s="3"/>
      <c r="CB2971" s="3"/>
      <c r="CC2971" s="3"/>
      <c r="CD2971" s="3"/>
      <c r="CE2971" s="3"/>
      <c r="CF2971" s="3"/>
      <c r="CG2971" s="3"/>
      <c r="CH2971" s="3"/>
      <c r="CI2971" s="3"/>
      <c r="CJ2971" s="3"/>
      <c r="CK2971" s="3"/>
      <c r="CL2971" s="3"/>
      <c r="CM2971" s="3"/>
      <c r="CN2971" s="3"/>
      <c r="CO2971" s="3"/>
      <c r="CP2971" s="3"/>
      <c r="CQ2971" s="3"/>
      <c r="CR2971" s="3"/>
      <c r="CS2971" s="3"/>
      <c r="CT2971" s="3"/>
      <c r="CU2971" s="3"/>
      <c r="CV2971" s="3"/>
      <c r="CW2971" s="3"/>
      <c r="CX2971" s="3"/>
      <c r="CY2971" s="3"/>
      <c r="CZ2971" s="3"/>
      <c r="DA2971" s="3"/>
      <c r="DB2971" s="3"/>
      <c r="DC2971" s="3"/>
      <c r="DD2971" s="3"/>
      <c r="DE2971" s="3"/>
      <c r="DF2971" s="3"/>
      <c r="DG2971" s="3"/>
      <c r="DH2971" s="3"/>
      <c r="DI2971" s="3"/>
      <c r="DJ2971" s="3"/>
      <c r="DK2971" s="3"/>
      <c r="DL2971" s="3"/>
      <c r="DM2971" s="3"/>
      <c r="DN2971" s="3"/>
      <c r="DO2971" s="3"/>
      <c r="DP2971" s="3"/>
      <c r="DQ2971" s="3"/>
      <c r="DR2971" s="3"/>
      <c r="DS2971" s="3"/>
      <c r="DT2971" s="3"/>
      <c r="DU2971" s="3"/>
      <c r="DV2971" s="3"/>
      <c r="DW2971" s="3"/>
      <c r="DX2971" s="3"/>
      <c r="DY2971" s="3"/>
      <c r="DZ2971" s="3"/>
      <c r="EA2971" s="3"/>
      <c r="EB2971" s="3"/>
      <c r="EC2971" s="3"/>
      <c r="ED2971" s="3"/>
      <c r="EE2971" s="3"/>
      <c r="EF2971" s="3"/>
      <c r="EG2971" s="3"/>
      <c r="EH2971" s="3"/>
      <c r="EI2971" s="3"/>
      <c r="EJ2971" s="3"/>
      <c r="EK2971" s="3"/>
      <c r="EL2971" s="3"/>
      <c r="EM2971" s="3"/>
      <c r="EN2971" s="3"/>
    </row>
    <row r="2972" spans="1:144" x14ac:dyDescent="0.2">
      <c r="A2972" s="138"/>
      <c r="B2972" s="3"/>
      <c r="C2972" s="40"/>
      <c r="D2972" s="39"/>
      <c r="E2972" s="45"/>
      <c r="F2972" s="57"/>
      <c r="G2972" s="57"/>
      <c r="H2972" s="3"/>
      <c r="I2972" s="46"/>
      <c r="J2972" s="3"/>
      <c r="K2972" s="40"/>
      <c r="L2972" s="2"/>
      <c r="M2972" s="42"/>
      <c r="N2972" s="4"/>
      <c r="O2972" s="4"/>
      <c r="P2972" s="4"/>
      <c r="Q2972" s="4"/>
      <c r="R2972" s="5"/>
      <c r="S2972" s="3"/>
      <c r="T2972" s="4"/>
      <c r="U2972" s="5"/>
      <c r="V2972" s="5"/>
      <c r="W2972" s="5"/>
      <c r="X2972" s="4"/>
      <c r="Y2972" s="6"/>
      <c r="Z2972" s="4"/>
      <c r="AA2972" s="4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  <c r="BI2972" s="3"/>
      <c r="BJ2972" s="3"/>
      <c r="BK2972" s="3"/>
      <c r="BL2972" s="3"/>
      <c r="BM2972" s="3"/>
      <c r="BN2972" s="3"/>
      <c r="BO2972" s="3"/>
      <c r="BP2972" s="3"/>
      <c r="BQ2972" s="3"/>
      <c r="BR2972" s="3"/>
      <c r="BS2972" s="3"/>
      <c r="BT2972" s="3"/>
      <c r="BU2972" s="3"/>
      <c r="BV2972" s="3"/>
      <c r="BW2972" s="3"/>
      <c r="BX2972" s="3"/>
      <c r="BY2972" s="3"/>
      <c r="BZ2972" s="3"/>
      <c r="CA2972" s="3"/>
      <c r="CB2972" s="3"/>
      <c r="CC2972" s="3"/>
      <c r="CD2972" s="3"/>
      <c r="CE2972" s="3"/>
      <c r="CF2972" s="3"/>
      <c r="CG2972" s="3"/>
      <c r="CH2972" s="3"/>
      <c r="CI2972" s="3"/>
      <c r="CJ2972" s="3"/>
      <c r="CK2972" s="3"/>
      <c r="CL2972" s="3"/>
      <c r="CM2972" s="3"/>
      <c r="CN2972" s="3"/>
      <c r="CO2972" s="3"/>
      <c r="CP2972" s="3"/>
      <c r="CQ2972" s="3"/>
      <c r="CR2972" s="3"/>
      <c r="CS2972" s="3"/>
      <c r="CT2972" s="3"/>
      <c r="CU2972" s="3"/>
      <c r="CV2972" s="3"/>
      <c r="CW2972" s="3"/>
      <c r="CX2972" s="3"/>
      <c r="CY2972" s="3"/>
      <c r="CZ2972" s="3"/>
      <c r="DA2972" s="3"/>
      <c r="DB2972" s="3"/>
      <c r="DC2972" s="3"/>
      <c r="DD2972" s="3"/>
      <c r="DE2972" s="3"/>
      <c r="DF2972" s="3"/>
      <c r="DG2972" s="3"/>
      <c r="DH2972" s="3"/>
      <c r="DI2972" s="3"/>
      <c r="DJ2972" s="3"/>
      <c r="DK2972" s="3"/>
      <c r="DL2972" s="3"/>
      <c r="DM2972" s="3"/>
      <c r="DN2972" s="3"/>
      <c r="DO2972" s="3"/>
      <c r="DP2972" s="3"/>
      <c r="DQ2972" s="3"/>
      <c r="DR2972" s="3"/>
      <c r="DS2972" s="3"/>
      <c r="DT2972" s="3"/>
      <c r="DU2972" s="3"/>
      <c r="DV2972" s="3"/>
      <c r="DW2972" s="3"/>
      <c r="DX2972" s="3"/>
      <c r="DY2972" s="3"/>
      <c r="DZ2972" s="3"/>
      <c r="EA2972" s="3"/>
      <c r="EB2972" s="3"/>
      <c r="EC2972" s="3"/>
      <c r="ED2972" s="3"/>
      <c r="EE2972" s="3"/>
      <c r="EF2972" s="3"/>
      <c r="EG2972" s="3"/>
      <c r="EH2972" s="3"/>
      <c r="EI2972" s="3"/>
      <c r="EJ2972" s="3"/>
      <c r="EK2972" s="3"/>
      <c r="EL2972" s="3"/>
      <c r="EM2972" s="3"/>
      <c r="EN2972" s="3"/>
    </row>
    <row r="2973" spans="1:144" x14ac:dyDescent="0.2">
      <c r="A2973" s="138"/>
      <c r="B2973" s="3"/>
      <c r="C2973" s="40"/>
      <c r="D2973" s="39"/>
      <c r="E2973" s="45"/>
      <c r="F2973" s="57"/>
      <c r="G2973" s="57"/>
      <c r="H2973" s="3"/>
      <c r="I2973" s="46"/>
      <c r="J2973" s="3"/>
      <c r="K2973" s="40"/>
      <c r="L2973" s="2"/>
      <c r="M2973" s="42"/>
      <c r="N2973" s="4"/>
      <c r="O2973" s="4"/>
      <c r="P2973" s="4"/>
      <c r="Q2973" s="4"/>
      <c r="R2973" s="5"/>
      <c r="S2973" s="3"/>
      <c r="T2973" s="4"/>
      <c r="U2973" s="5"/>
      <c r="V2973" s="5"/>
      <c r="W2973" s="5"/>
      <c r="X2973" s="4"/>
      <c r="Y2973" s="6"/>
      <c r="Z2973" s="4"/>
      <c r="AA2973" s="4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/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  <c r="BY2973" s="3"/>
      <c r="BZ2973" s="3"/>
      <c r="CA2973" s="3"/>
      <c r="CB2973" s="3"/>
      <c r="CC2973" s="3"/>
      <c r="CD2973" s="3"/>
      <c r="CE2973" s="3"/>
      <c r="CF2973" s="3"/>
      <c r="CG2973" s="3"/>
      <c r="CH2973" s="3"/>
      <c r="CI2973" s="3"/>
      <c r="CJ2973" s="3"/>
      <c r="CK2973" s="3"/>
      <c r="CL2973" s="3"/>
      <c r="CM2973" s="3"/>
      <c r="CN2973" s="3"/>
      <c r="CO2973" s="3"/>
      <c r="CP2973" s="3"/>
      <c r="CQ2973" s="3"/>
      <c r="CR2973" s="3"/>
      <c r="CS2973" s="3"/>
      <c r="CT2973" s="3"/>
      <c r="CU2973" s="3"/>
      <c r="CV2973" s="3"/>
      <c r="CW2973" s="3"/>
      <c r="CX2973" s="3"/>
      <c r="CY2973" s="3"/>
      <c r="CZ2973" s="3"/>
      <c r="DA2973" s="3"/>
      <c r="DB2973" s="3"/>
      <c r="DC2973" s="3"/>
      <c r="DD2973" s="3"/>
      <c r="DE2973" s="3"/>
      <c r="DF2973" s="3"/>
      <c r="DG2973" s="3"/>
      <c r="DH2973" s="3"/>
      <c r="DI2973" s="3"/>
      <c r="DJ2973" s="3"/>
      <c r="DK2973" s="3"/>
      <c r="DL2973" s="3"/>
      <c r="DM2973" s="3"/>
      <c r="DN2973" s="3"/>
      <c r="DO2973" s="3"/>
      <c r="DP2973" s="3"/>
      <c r="DQ2973" s="3"/>
      <c r="DR2973" s="3"/>
      <c r="DS2973" s="3"/>
      <c r="DT2973" s="3"/>
      <c r="DU2973" s="3"/>
      <c r="DV2973" s="3"/>
      <c r="DW2973" s="3"/>
      <c r="DX2973" s="3"/>
      <c r="DY2973" s="3"/>
      <c r="DZ2973" s="3"/>
      <c r="EA2973" s="3"/>
      <c r="EB2973" s="3"/>
      <c r="EC2973" s="3"/>
      <c r="ED2973" s="3"/>
      <c r="EE2973" s="3"/>
      <c r="EF2973" s="3"/>
      <c r="EG2973" s="3"/>
      <c r="EH2973" s="3"/>
      <c r="EI2973" s="3"/>
      <c r="EJ2973" s="3"/>
      <c r="EK2973" s="3"/>
      <c r="EL2973" s="3"/>
      <c r="EM2973" s="3"/>
      <c r="EN2973" s="3"/>
    </row>
    <row r="2974" spans="1:144" x14ac:dyDescent="0.2">
      <c r="A2974" s="138"/>
      <c r="B2974" s="3"/>
      <c r="C2974" s="40"/>
      <c r="D2974" s="39"/>
      <c r="E2974" s="45"/>
      <c r="F2974" s="57"/>
      <c r="G2974" s="57"/>
      <c r="H2974" s="3"/>
      <c r="I2974" s="46"/>
      <c r="J2974" s="3"/>
      <c r="K2974" s="40"/>
      <c r="L2974" s="2"/>
      <c r="M2974" s="42"/>
      <c r="N2974" s="4"/>
      <c r="O2974" s="4"/>
      <c r="P2974" s="4"/>
      <c r="Q2974" s="4"/>
      <c r="R2974" s="5"/>
      <c r="S2974" s="3"/>
      <c r="T2974" s="4"/>
      <c r="U2974" s="5"/>
      <c r="V2974" s="5"/>
      <c r="W2974" s="5"/>
      <c r="X2974" s="4"/>
      <c r="Y2974" s="6"/>
      <c r="Z2974" s="4"/>
      <c r="AA2974" s="4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3"/>
      <c r="BI2974" s="3"/>
      <c r="BJ2974" s="3"/>
      <c r="BK2974" s="3"/>
      <c r="BL2974" s="3"/>
      <c r="BM2974" s="3"/>
      <c r="BN2974" s="3"/>
      <c r="BO2974" s="3"/>
      <c r="BP2974" s="3"/>
      <c r="BQ2974" s="3"/>
      <c r="BR2974" s="3"/>
      <c r="BS2974" s="3"/>
      <c r="BT2974" s="3"/>
      <c r="BU2974" s="3"/>
      <c r="BV2974" s="3"/>
      <c r="BW2974" s="3"/>
      <c r="BX2974" s="3"/>
      <c r="BY2974" s="3"/>
      <c r="BZ2974" s="3"/>
      <c r="CA2974" s="3"/>
      <c r="CB2974" s="3"/>
      <c r="CC2974" s="3"/>
      <c r="CD2974" s="3"/>
      <c r="CE2974" s="3"/>
      <c r="CF2974" s="3"/>
      <c r="CG2974" s="3"/>
      <c r="CH2974" s="3"/>
      <c r="CI2974" s="3"/>
      <c r="CJ2974" s="3"/>
      <c r="CK2974" s="3"/>
      <c r="CL2974" s="3"/>
      <c r="CM2974" s="3"/>
      <c r="CN2974" s="3"/>
      <c r="CO2974" s="3"/>
      <c r="CP2974" s="3"/>
      <c r="CQ2974" s="3"/>
      <c r="CR2974" s="3"/>
      <c r="CS2974" s="3"/>
      <c r="CT2974" s="3"/>
      <c r="CU2974" s="3"/>
      <c r="CV2974" s="3"/>
      <c r="CW2974" s="3"/>
      <c r="CX2974" s="3"/>
      <c r="CY2974" s="3"/>
      <c r="CZ2974" s="3"/>
      <c r="DA2974" s="3"/>
      <c r="DB2974" s="3"/>
      <c r="DC2974" s="3"/>
      <c r="DD2974" s="3"/>
      <c r="DE2974" s="3"/>
      <c r="DF2974" s="3"/>
      <c r="DG2974" s="3"/>
      <c r="DH2974" s="3"/>
      <c r="DI2974" s="3"/>
      <c r="DJ2974" s="3"/>
      <c r="DK2974" s="3"/>
      <c r="DL2974" s="3"/>
      <c r="DM2974" s="3"/>
      <c r="DN2974" s="3"/>
      <c r="DO2974" s="3"/>
      <c r="DP2974" s="3"/>
      <c r="DQ2974" s="3"/>
      <c r="DR2974" s="3"/>
      <c r="DS2974" s="3"/>
      <c r="DT2974" s="3"/>
      <c r="DU2974" s="3"/>
      <c r="DV2974" s="3"/>
      <c r="DW2974" s="3"/>
      <c r="DX2974" s="3"/>
      <c r="DY2974" s="3"/>
      <c r="DZ2974" s="3"/>
      <c r="EA2974" s="3"/>
      <c r="EB2974" s="3"/>
      <c r="EC2974" s="3"/>
      <c r="ED2974" s="3"/>
      <c r="EE2974" s="3"/>
      <c r="EF2974" s="3"/>
      <c r="EG2974" s="3"/>
      <c r="EH2974" s="3"/>
      <c r="EI2974" s="3"/>
      <c r="EJ2974" s="3"/>
      <c r="EK2974" s="3"/>
      <c r="EL2974" s="3"/>
      <c r="EM2974" s="3"/>
      <c r="EN2974" s="3"/>
    </row>
    <row r="2975" spans="1:144" x14ac:dyDescent="0.2">
      <c r="A2975" s="138"/>
      <c r="B2975" s="3"/>
      <c r="C2975" s="40"/>
      <c r="D2975" s="39"/>
      <c r="E2975" s="45"/>
      <c r="F2975" s="57"/>
      <c r="G2975" s="57"/>
      <c r="H2975" s="3"/>
      <c r="I2975" s="46"/>
      <c r="J2975" s="3"/>
      <c r="K2975" s="40"/>
      <c r="L2975" s="2"/>
      <c r="M2975" s="42"/>
      <c r="N2975" s="4"/>
      <c r="O2975" s="4"/>
      <c r="P2975" s="4"/>
      <c r="Q2975" s="4"/>
      <c r="R2975" s="5"/>
      <c r="S2975" s="3"/>
      <c r="T2975" s="4"/>
      <c r="U2975" s="5"/>
      <c r="V2975" s="5"/>
      <c r="W2975" s="5"/>
      <c r="X2975" s="4"/>
      <c r="Y2975" s="6"/>
      <c r="Z2975" s="4"/>
      <c r="AA2975" s="4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  <c r="CH2975" s="3"/>
      <c r="CI2975" s="3"/>
      <c r="CJ2975" s="3"/>
      <c r="CK2975" s="3"/>
      <c r="CL2975" s="3"/>
      <c r="CM2975" s="3"/>
      <c r="CN2975" s="3"/>
      <c r="CO2975" s="3"/>
      <c r="CP2975" s="3"/>
      <c r="CQ2975" s="3"/>
      <c r="CR2975" s="3"/>
      <c r="CS2975" s="3"/>
      <c r="CT2975" s="3"/>
      <c r="CU2975" s="3"/>
      <c r="CV2975" s="3"/>
      <c r="CW2975" s="3"/>
      <c r="CX2975" s="3"/>
      <c r="CY2975" s="3"/>
      <c r="CZ2975" s="3"/>
      <c r="DA2975" s="3"/>
      <c r="DB2975" s="3"/>
      <c r="DC2975" s="3"/>
      <c r="DD2975" s="3"/>
      <c r="DE2975" s="3"/>
      <c r="DF2975" s="3"/>
      <c r="DG2975" s="3"/>
      <c r="DH2975" s="3"/>
      <c r="DI2975" s="3"/>
      <c r="DJ2975" s="3"/>
      <c r="DK2975" s="3"/>
      <c r="DL2975" s="3"/>
      <c r="DM2975" s="3"/>
      <c r="DN2975" s="3"/>
      <c r="DO2975" s="3"/>
      <c r="DP2975" s="3"/>
      <c r="DQ2975" s="3"/>
      <c r="DR2975" s="3"/>
      <c r="DS2975" s="3"/>
      <c r="DT2975" s="3"/>
      <c r="DU2975" s="3"/>
      <c r="DV2975" s="3"/>
      <c r="DW2975" s="3"/>
      <c r="DX2975" s="3"/>
      <c r="DY2975" s="3"/>
      <c r="DZ2975" s="3"/>
      <c r="EA2975" s="3"/>
      <c r="EB2975" s="3"/>
      <c r="EC2975" s="3"/>
      <c r="ED2975" s="3"/>
      <c r="EE2975" s="3"/>
      <c r="EF2975" s="3"/>
      <c r="EG2975" s="3"/>
      <c r="EH2975" s="3"/>
      <c r="EI2975" s="3"/>
      <c r="EJ2975" s="3"/>
      <c r="EK2975" s="3"/>
      <c r="EL2975" s="3"/>
      <c r="EM2975" s="3"/>
      <c r="EN2975" s="3"/>
    </row>
    <row r="2976" spans="1:144" x14ac:dyDescent="0.2">
      <c r="A2976" s="138"/>
      <c r="B2976" s="3"/>
      <c r="C2976" s="40"/>
      <c r="D2976" s="39"/>
      <c r="E2976" s="45"/>
      <c r="F2976" s="57"/>
      <c r="G2976" s="57"/>
      <c r="H2976" s="3"/>
      <c r="I2976" s="46"/>
      <c r="J2976" s="3"/>
      <c r="K2976" s="40"/>
      <c r="L2976" s="2"/>
      <c r="M2976" s="42"/>
      <c r="N2976" s="4"/>
      <c r="O2976" s="4"/>
      <c r="P2976" s="4"/>
      <c r="Q2976" s="4"/>
      <c r="R2976" s="5"/>
      <c r="S2976" s="3"/>
      <c r="T2976" s="4"/>
      <c r="U2976" s="5"/>
      <c r="V2976" s="5"/>
      <c r="W2976" s="5"/>
      <c r="X2976" s="4"/>
      <c r="Y2976" s="6"/>
      <c r="Z2976" s="4"/>
      <c r="AA2976" s="4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3"/>
      <c r="BI2976" s="3"/>
      <c r="BJ2976" s="3"/>
      <c r="BK2976" s="3"/>
      <c r="BL2976" s="3"/>
      <c r="BM2976" s="3"/>
      <c r="BN2976" s="3"/>
      <c r="BO2976" s="3"/>
      <c r="BP2976" s="3"/>
      <c r="BQ2976" s="3"/>
      <c r="BR2976" s="3"/>
      <c r="BS2976" s="3"/>
      <c r="BT2976" s="3"/>
      <c r="BU2976" s="3"/>
      <c r="BV2976" s="3"/>
      <c r="BW2976" s="3"/>
      <c r="BX2976" s="3"/>
      <c r="BY2976" s="3"/>
      <c r="BZ2976" s="3"/>
      <c r="CA2976" s="3"/>
      <c r="CB2976" s="3"/>
      <c r="CC2976" s="3"/>
      <c r="CD2976" s="3"/>
      <c r="CE2976" s="3"/>
      <c r="CF2976" s="3"/>
      <c r="CG2976" s="3"/>
      <c r="CH2976" s="3"/>
      <c r="CI2976" s="3"/>
      <c r="CJ2976" s="3"/>
      <c r="CK2976" s="3"/>
      <c r="CL2976" s="3"/>
      <c r="CM2976" s="3"/>
      <c r="CN2976" s="3"/>
      <c r="CO2976" s="3"/>
      <c r="CP2976" s="3"/>
      <c r="CQ2976" s="3"/>
      <c r="CR2976" s="3"/>
      <c r="CS2976" s="3"/>
      <c r="CT2976" s="3"/>
      <c r="CU2976" s="3"/>
      <c r="CV2976" s="3"/>
      <c r="CW2976" s="3"/>
      <c r="CX2976" s="3"/>
      <c r="CY2976" s="3"/>
      <c r="CZ2976" s="3"/>
      <c r="DA2976" s="3"/>
      <c r="DB2976" s="3"/>
      <c r="DC2976" s="3"/>
      <c r="DD2976" s="3"/>
      <c r="DE2976" s="3"/>
      <c r="DF2976" s="3"/>
      <c r="DG2976" s="3"/>
      <c r="DH2976" s="3"/>
      <c r="DI2976" s="3"/>
      <c r="DJ2976" s="3"/>
      <c r="DK2976" s="3"/>
      <c r="DL2976" s="3"/>
      <c r="DM2976" s="3"/>
      <c r="DN2976" s="3"/>
      <c r="DO2976" s="3"/>
      <c r="DP2976" s="3"/>
      <c r="DQ2976" s="3"/>
      <c r="DR2976" s="3"/>
      <c r="DS2976" s="3"/>
      <c r="DT2976" s="3"/>
      <c r="DU2976" s="3"/>
      <c r="DV2976" s="3"/>
      <c r="DW2976" s="3"/>
      <c r="DX2976" s="3"/>
      <c r="DY2976" s="3"/>
      <c r="DZ2976" s="3"/>
      <c r="EA2976" s="3"/>
      <c r="EB2976" s="3"/>
      <c r="EC2976" s="3"/>
      <c r="ED2976" s="3"/>
      <c r="EE2976" s="3"/>
      <c r="EF2976" s="3"/>
      <c r="EG2976" s="3"/>
      <c r="EH2976" s="3"/>
      <c r="EI2976" s="3"/>
      <c r="EJ2976" s="3"/>
      <c r="EK2976" s="3"/>
      <c r="EL2976" s="3"/>
      <c r="EM2976" s="3"/>
      <c r="EN2976" s="3"/>
    </row>
    <row r="2977" spans="1:144" x14ac:dyDescent="0.2">
      <c r="A2977" s="138"/>
      <c r="B2977" s="3"/>
      <c r="C2977" s="40"/>
      <c r="D2977" s="39"/>
      <c r="E2977" s="45"/>
      <c r="F2977" s="57"/>
      <c r="G2977" s="57"/>
      <c r="H2977" s="3"/>
      <c r="I2977" s="46"/>
      <c r="J2977" s="3"/>
      <c r="K2977" s="40"/>
      <c r="L2977" s="2"/>
      <c r="M2977" s="42"/>
      <c r="N2977" s="4"/>
      <c r="O2977" s="4"/>
      <c r="P2977" s="4"/>
      <c r="Q2977" s="4"/>
      <c r="R2977" s="5"/>
      <c r="S2977" s="3"/>
      <c r="T2977" s="4"/>
      <c r="U2977" s="5"/>
      <c r="V2977" s="5"/>
      <c r="W2977" s="5"/>
      <c r="X2977" s="4"/>
      <c r="Y2977" s="6"/>
      <c r="Z2977" s="4"/>
      <c r="AA2977" s="4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  <c r="CH2977" s="3"/>
      <c r="CI2977" s="3"/>
      <c r="CJ2977" s="3"/>
      <c r="CK2977" s="3"/>
      <c r="CL2977" s="3"/>
      <c r="CM2977" s="3"/>
      <c r="CN2977" s="3"/>
      <c r="CO2977" s="3"/>
      <c r="CP2977" s="3"/>
      <c r="CQ2977" s="3"/>
      <c r="CR2977" s="3"/>
      <c r="CS2977" s="3"/>
      <c r="CT2977" s="3"/>
      <c r="CU2977" s="3"/>
      <c r="CV2977" s="3"/>
      <c r="CW2977" s="3"/>
      <c r="CX2977" s="3"/>
      <c r="CY2977" s="3"/>
      <c r="CZ2977" s="3"/>
      <c r="DA2977" s="3"/>
      <c r="DB2977" s="3"/>
      <c r="DC2977" s="3"/>
      <c r="DD2977" s="3"/>
      <c r="DE2977" s="3"/>
      <c r="DF2977" s="3"/>
      <c r="DG2977" s="3"/>
      <c r="DH2977" s="3"/>
      <c r="DI2977" s="3"/>
      <c r="DJ2977" s="3"/>
      <c r="DK2977" s="3"/>
      <c r="DL2977" s="3"/>
      <c r="DM2977" s="3"/>
      <c r="DN2977" s="3"/>
      <c r="DO2977" s="3"/>
      <c r="DP2977" s="3"/>
      <c r="DQ2977" s="3"/>
      <c r="DR2977" s="3"/>
      <c r="DS2977" s="3"/>
      <c r="DT2977" s="3"/>
      <c r="DU2977" s="3"/>
      <c r="DV2977" s="3"/>
      <c r="DW2977" s="3"/>
      <c r="DX2977" s="3"/>
      <c r="DY2977" s="3"/>
      <c r="DZ2977" s="3"/>
      <c r="EA2977" s="3"/>
      <c r="EB2977" s="3"/>
      <c r="EC2977" s="3"/>
      <c r="ED2977" s="3"/>
      <c r="EE2977" s="3"/>
      <c r="EF2977" s="3"/>
      <c r="EG2977" s="3"/>
      <c r="EH2977" s="3"/>
      <c r="EI2977" s="3"/>
      <c r="EJ2977" s="3"/>
      <c r="EK2977" s="3"/>
      <c r="EL2977" s="3"/>
      <c r="EM2977" s="3"/>
      <c r="EN2977" s="3"/>
    </row>
    <row r="2978" spans="1:144" x14ac:dyDescent="0.2">
      <c r="A2978" s="138"/>
      <c r="B2978" s="3"/>
      <c r="C2978" s="40"/>
      <c r="D2978" s="39"/>
      <c r="E2978" s="45"/>
      <c r="F2978" s="57"/>
      <c r="G2978" s="57"/>
      <c r="H2978" s="3"/>
      <c r="I2978" s="46"/>
      <c r="J2978" s="3"/>
      <c r="K2978" s="40"/>
      <c r="L2978" s="2"/>
      <c r="M2978" s="42"/>
      <c r="N2978" s="4"/>
      <c r="O2978" s="4"/>
      <c r="P2978" s="4"/>
      <c r="Q2978" s="4"/>
      <c r="R2978" s="5"/>
      <c r="S2978" s="3"/>
      <c r="T2978" s="4"/>
      <c r="U2978" s="5"/>
      <c r="V2978" s="5"/>
      <c r="W2978" s="5"/>
      <c r="X2978" s="4"/>
      <c r="Y2978" s="6"/>
      <c r="Z2978" s="4"/>
      <c r="AA2978" s="4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  <c r="BI2978" s="3"/>
      <c r="BJ2978" s="3"/>
      <c r="BK2978" s="3"/>
      <c r="BL2978" s="3"/>
      <c r="BM2978" s="3"/>
      <c r="BN2978" s="3"/>
      <c r="BO2978" s="3"/>
      <c r="BP2978" s="3"/>
      <c r="BQ2978" s="3"/>
      <c r="BR2978" s="3"/>
      <c r="BS2978" s="3"/>
      <c r="BT2978" s="3"/>
      <c r="BU2978" s="3"/>
      <c r="BV2978" s="3"/>
      <c r="BW2978" s="3"/>
      <c r="BX2978" s="3"/>
      <c r="BY2978" s="3"/>
      <c r="BZ2978" s="3"/>
      <c r="CA2978" s="3"/>
      <c r="CB2978" s="3"/>
      <c r="CC2978" s="3"/>
      <c r="CD2978" s="3"/>
      <c r="CE2978" s="3"/>
      <c r="CF2978" s="3"/>
      <c r="CG2978" s="3"/>
      <c r="CH2978" s="3"/>
      <c r="CI2978" s="3"/>
      <c r="CJ2978" s="3"/>
      <c r="CK2978" s="3"/>
      <c r="CL2978" s="3"/>
      <c r="CM2978" s="3"/>
      <c r="CN2978" s="3"/>
      <c r="CO2978" s="3"/>
      <c r="CP2978" s="3"/>
      <c r="CQ2978" s="3"/>
      <c r="CR2978" s="3"/>
      <c r="CS2978" s="3"/>
      <c r="CT2978" s="3"/>
      <c r="CU2978" s="3"/>
      <c r="CV2978" s="3"/>
      <c r="CW2978" s="3"/>
      <c r="CX2978" s="3"/>
      <c r="CY2978" s="3"/>
      <c r="CZ2978" s="3"/>
      <c r="DA2978" s="3"/>
      <c r="DB2978" s="3"/>
      <c r="DC2978" s="3"/>
      <c r="DD2978" s="3"/>
      <c r="DE2978" s="3"/>
      <c r="DF2978" s="3"/>
      <c r="DG2978" s="3"/>
      <c r="DH2978" s="3"/>
      <c r="DI2978" s="3"/>
      <c r="DJ2978" s="3"/>
      <c r="DK2978" s="3"/>
      <c r="DL2978" s="3"/>
      <c r="DM2978" s="3"/>
      <c r="DN2978" s="3"/>
      <c r="DO2978" s="3"/>
      <c r="DP2978" s="3"/>
      <c r="DQ2978" s="3"/>
      <c r="DR2978" s="3"/>
      <c r="DS2978" s="3"/>
      <c r="DT2978" s="3"/>
      <c r="DU2978" s="3"/>
      <c r="DV2978" s="3"/>
      <c r="DW2978" s="3"/>
      <c r="DX2978" s="3"/>
      <c r="DY2978" s="3"/>
      <c r="DZ2978" s="3"/>
      <c r="EA2978" s="3"/>
      <c r="EB2978" s="3"/>
      <c r="EC2978" s="3"/>
      <c r="ED2978" s="3"/>
      <c r="EE2978" s="3"/>
      <c r="EF2978" s="3"/>
      <c r="EG2978" s="3"/>
      <c r="EH2978" s="3"/>
      <c r="EI2978" s="3"/>
      <c r="EJ2978" s="3"/>
      <c r="EK2978" s="3"/>
      <c r="EL2978" s="3"/>
      <c r="EM2978" s="3"/>
      <c r="EN2978" s="3"/>
    </row>
    <row r="2979" spans="1:144" x14ac:dyDescent="0.2">
      <c r="A2979" s="138"/>
      <c r="B2979" s="3"/>
      <c r="C2979" s="40"/>
      <c r="D2979" s="39"/>
      <c r="E2979" s="45"/>
      <c r="F2979" s="57"/>
      <c r="G2979" s="57"/>
      <c r="H2979" s="3"/>
      <c r="I2979" s="46"/>
      <c r="J2979" s="3"/>
      <c r="K2979" s="40"/>
      <c r="L2979" s="2"/>
      <c r="M2979" s="42"/>
      <c r="N2979" s="4"/>
      <c r="O2979" s="4"/>
      <c r="P2979" s="4"/>
      <c r="Q2979" s="4"/>
      <c r="R2979" s="5"/>
      <c r="S2979" s="3"/>
      <c r="T2979" s="4"/>
      <c r="U2979" s="5"/>
      <c r="V2979" s="5"/>
      <c r="W2979" s="5"/>
      <c r="X2979" s="4"/>
      <c r="Y2979" s="6"/>
      <c r="Z2979" s="4"/>
      <c r="AA2979" s="4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/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  <c r="BY2979" s="3"/>
      <c r="BZ2979" s="3"/>
      <c r="CA2979" s="3"/>
      <c r="CB2979" s="3"/>
      <c r="CC2979" s="3"/>
      <c r="CD2979" s="3"/>
      <c r="CE2979" s="3"/>
      <c r="CF2979" s="3"/>
      <c r="CG2979" s="3"/>
      <c r="CH2979" s="3"/>
      <c r="CI2979" s="3"/>
      <c r="CJ2979" s="3"/>
      <c r="CK2979" s="3"/>
      <c r="CL2979" s="3"/>
      <c r="CM2979" s="3"/>
      <c r="CN2979" s="3"/>
      <c r="CO2979" s="3"/>
      <c r="CP2979" s="3"/>
      <c r="CQ2979" s="3"/>
      <c r="CR2979" s="3"/>
      <c r="CS2979" s="3"/>
      <c r="CT2979" s="3"/>
      <c r="CU2979" s="3"/>
      <c r="CV2979" s="3"/>
      <c r="CW2979" s="3"/>
      <c r="CX2979" s="3"/>
      <c r="CY2979" s="3"/>
      <c r="CZ2979" s="3"/>
      <c r="DA2979" s="3"/>
      <c r="DB2979" s="3"/>
      <c r="DC2979" s="3"/>
      <c r="DD2979" s="3"/>
      <c r="DE2979" s="3"/>
      <c r="DF2979" s="3"/>
      <c r="DG2979" s="3"/>
      <c r="DH2979" s="3"/>
      <c r="DI2979" s="3"/>
      <c r="DJ2979" s="3"/>
      <c r="DK2979" s="3"/>
      <c r="DL2979" s="3"/>
      <c r="DM2979" s="3"/>
      <c r="DN2979" s="3"/>
      <c r="DO2979" s="3"/>
      <c r="DP2979" s="3"/>
      <c r="DQ2979" s="3"/>
      <c r="DR2979" s="3"/>
      <c r="DS2979" s="3"/>
      <c r="DT2979" s="3"/>
      <c r="DU2979" s="3"/>
      <c r="DV2979" s="3"/>
      <c r="DW2979" s="3"/>
      <c r="DX2979" s="3"/>
      <c r="DY2979" s="3"/>
      <c r="DZ2979" s="3"/>
      <c r="EA2979" s="3"/>
      <c r="EB2979" s="3"/>
      <c r="EC2979" s="3"/>
      <c r="ED2979" s="3"/>
      <c r="EE2979" s="3"/>
      <c r="EF2979" s="3"/>
      <c r="EG2979" s="3"/>
      <c r="EH2979" s="3"/>
      <c r="EI2979" s="3"/>
      <c r="EJ2979" s="3"/>
      <c r="EK2979" s="3"/>
      <c r="EL2979" s="3"/>
      <c r="EM2979" s="3"/>
      <c r="EN2979" s="3"/>
    </row>
    <row r="2980" spans="1:144" x14ac:dyDescent="0.2">
      <c r="A2980" s="138"/>
      <c r="B2980" s="3"/>
      <c r="C2980" s="40"/>
      <c r="D2980" s="39"/>
      <c r="E2980" s="45"/>
      <c r="F2980" s="57"/>
      <c r="G2980" s="57"/>
      <c r="H2980" s="3"/>
      <c r="I2980" s="46"/>
      <c r="J2980" s="3"/>
      <c r="K2980" s="40"/>
      <c r="L2980" s="2"/>
      <c r="M2980" s="42"/>
      <c r="N2980" s="4"/>
      <c r="O2980" s="4"/>
      <c r="P2980" s="4"/>
      <c r="Q2980" s="4"/>
      <c r="R2980" s="5"/>
      <c r="S2980" s="3"/>
      <c r="T2980" s="4"/>
      <c r="U2980" s="5"/>
      <c r="V2980" s="5"/>
      <c r="W2980" s="5"/>
      <c r="X2980" s="4"/>
      <c r="Y2980" s="6"/>
      <c r="Z2980" s="4"/>
      <c r="AA2980" s="4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  <c r="BI2980" s="3"/>
      <c r="BJ2980" s="3"/>
      <c r="BK2980" s="3"/>
      <c r="BL2980" s="3"/>
      <c r="BM2980" s="3"/>
      <c r="BN2980" s="3"/>
      <c r="BO2980" s="3"/>
      <c r="BP2980" s="3"/>
      <c r="BQ2980" s="3"/>
      <c r="BR2980" s="3"/>
      <c r="BS2980" s="3"/>
      <c r="BT2980" s="3"/>
      <c r="BU2980" s="3"/>
      <c r="BV2980" s="3"/>
      <c r="BW2980" s="3"/>
      <c r="BX2980" s="3"/>
      <c r="BY2980" s="3"/>
      <c r="BZ2980" s="3"/>
      <c r="CA2980" s="3"/>
      <c r="CB2980" s="3"/>
      <c r="CC2980" s="3"/>
      <c r="CD2980" s="3"/>
      <c r="CE2980" s="3"/>
      <c r="CF2980" s="3"/>
      <c r="CG2980" s="3"/>
      <c r="CH2980" s="3"/>
      <c r="CI2980" s="3"/>
      <c r="CJ2980" s="3"/>
      <c r="CK2980" s="3"/>
      <c r="CL2980" s="3"/>
      <c r="CM2980" s="3"/>
      <c r="CN2980" s="3"/>
      <c r="CO2980" s="3"/>
      <c r="CP2980" s="3"/>
      <c r="CQ2980" s="3"/>
      <c r="CR2980" s="3"/>
      <c r="CS2980" s="3"/>
      <c r="CT2980" s="3"/>
      <c r="CU2980" s="3"/>
      <c r="CV2980" s="3"/>
      <c r="CW2980" s="3"/>
      <c r="CX2980" s="3"/>
      <c r="CY2980" s="3"/>
      <c r="CZ2980" s="3"/>
      <c r="DA2980" s="3"/>
      <c r="DB2980" s="3"/>
      <c r="DC2980" s="3"/>
      <c r="DD2980" s="3"/>
      <c r="DE2980" s="3"/>
      <c r="DF2980" s="3"/>
      <c r="DG2980" s="3"/>
      <c r="DH2980" s="3"/>
      <c r="DI2980" s="3"/>
      <c r="DJ2980" s="3"/>
      <c r="DK2980" s="3"/>
      <c r="DL2980" s="3"/>
      <c r="DM2980" s="3"/>
      <c r="DN2980" s="3"/>
      <c r="DO2980" s="3"/>
      <c r="DP2980" s="3"/>
      <c r="DQ2980" s="3"/>
      <c r="DR2980" s="3"/>
      <c r="DS2980" s="3"/>
      <c r="DT2980" s="3"/>
      <c r="DU2980" s="3"/>
      <c r="DV2980" s="3"/>
      <c r="DW2980" s="3"/>
      <c r="DX2980" s="3"/>
      <c r="DY2980" s="3"/>
      <c r="DZ2980" s="3"/>
      <c r="EA2980" s="3"/>
      <c r="EB2980" s="3"/>
      <c r="EC2980" s="3"/>
      <c r="ED2980" s="3"/>
      <c r="EE2980" s="3"/>
      <c r="EF2980" s="3"/>
      <c r="EG2980" s="3"/>
      <c r="EH2980" s="3"/>
      <c r="EI2980" s="3"/>
      <c r="EJ2980" s="3"/>
      <c r="EK2980" s="3"/>
      <c r="EL2980" s="3"/>
      <c r="EM2980" s="3"/>
      <c r="EN2980" s="3"/>
    </row>
    <row r="2981" spans="1:144" x14ac:dyDescent="0.2">
      <c r="A2981" s="138"/>
      <c r="B2981" s="3"/>
      <c r="C2981" s="40"/>
      <c r="D2981" s="39"/>
      <c r="E2981" s="45"/>
      <c r="F2981" s="57"/>
      <c r="G2981" s="57"/>
      <c r="H2981" s="3"/>
      <c r="I2981" s="46"/>
      <c r="J2981" s="3"/>
      <c r="K2981" s="40"/>
      <c r="L2981" s="2"/>
      <c r="M2981" s="42"/>
      <c r="N2981" s="4"/>
      <c r="O2981" s="4"/>
      <c r="P2981" s="4"/>
      <c r="Q2981" s="4"/>
      <c r="R2981" s="5"/>
      <c r="S2981" s="3"/>
      <c r="T2981" s="4"/>
      <c r="U2981" s="5"/>
      <c r="V2981" s="5"/>
      <c r="W2981" s="5"/>
      <c r="X2981" s="4"/>
      <c r="Y2981" s="6"/>
      <c r="Z2981" s="4"/>
      <c r="AA2981" s="4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  <c r="CH2981" s="3"/>
      <c r="CI2981" s="3"/>
      <c r="CJ2981" s="3"/>
      <c r="CK2981" s="3"/>
      <c r="CL2981" s="3"/>
      <c r="CM2981" s="3"/>
      <c r="CN2981" s="3"/>
      <c r="CO2981" s="3"/>
      <c r="CP2981" s="3"/>
      <c r="CQ2981" s="3"/>
      <c r="CR2981" s="3"/>
      <c r="CS2981" s="3"/>
      <c r="CT2981" s="3"/>
      <c r="CU2981" s="3"/>
      <c r="CV2981" s="3"/>
      <c r="CW2981" s="3"/>
      <c r="CX2981" s="3"/>
      <c r="CY2981" s="3"/>
      <c r="CZ2981" s="3"/>
      <c r="DA2981" s="3"/>
      <c r="DB2981" s="3"/>
      <c r="DC2981" s="3"/>
      <c r="DD2981" s="3"/>
      <c r="DE2981" s="3"/>
      <c r="DF2981" s="3"/>
      <c r="DG2981" s="3"/>
      <c r="DH2981" s="3"/>
      <c r="DI2981" s="3"/>
      <c r="DJ2981" s="3"/>
      <c r="DK2981" s="3"/>
      <c r="DL2981" s="3"/>
      <c r="DM2981" s="3"/>
      <c r="DN2981" s="3"/>
      <c r="DO2981" s="3"/>
      <c r="DP2981" s="3"/>
      <c r="DQ2981" s="3"/>
      <c r="DR2981" s="3"/>
      <c r="DS2981" s="3"/>
      <c r="DT2981" s="3"/>
      <c r="DU2981" s="3"/>
      <c r="DV2981" s="3"/>
      <c r="DW2981" s="3"/>
      <c r="DX2981" s="3"/>
      <c r="DY2981" s="3"/>
      <c r="DZ2981" s="3"/>
      <c r="EA2981" s="3"/>
      <c r="EB2981" s="3"/>
      <c r="EC2981" s="3"/>
      <c r="ED2981" s="3"/>
      <c r="EE2981" s="3"/>
      <c r="EF2981" s="3"/>
      <c r="EG2981" s="3"/>
      <c r="EH2981" s="3"/>
      <c r="EI2981" s="3"/>
      <c r="EJ2981" s="3"/>
      <c r="EK2981" s="3"/>
      <c r="EL2981" s="3"/>
      <c r="EM2981" s="3"/>
      <c r="EN2981" s="3"/>
    </row>
    <row r="2982" spans="1:144" x14ac:dyDescent="0.2">
      <c r="A2982" s="138"/>
      <c r="B2982" s="3"/>
      <c r="C2982" s="40"/>
      <c r="D2982" s="39"/>
      <c r="E2982" s="45"/>
      <c r="F2982" s="57"/>
      <c r="G2982" s="57"/>
      <c r="H2982" s="3"/>
      <c r="I2982" s="46"/>
      <c r="J2982" s="3"/>
      <c r="K2982" s="40"/>
      <c r="L2982" s="2"/>
      <c r="M2982" s="42"/>
      <c r="N2982" s="4"/>
      <c r="O2982" s="4"/>
      <c r="P2982" s="4"/>
      <c r="Q2982" s="4"/>
      <c r="R2982" s="5"/>
      <c r="S2982" s="3"/>
      <c r="T2982" s="4"/>
      <c r="U2982" s="5"/>
      <c r="V2982" s="5"/>
      <c r="W2982" s="5"/>
      <c r="X2982" s="4"/>
      <c r="Y2982" s="6"/>
      <c r="Z2982" s="4"/>
      <c r="AA2982" s="4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  <c r="BI2982" s="3"/>
      <c r="BJ2982" s="3"/>
      <c r="BK2982" s="3"/>
      <c r="BL2982" s="3"/>
      <c r="BM2982" s="3"/>
      <c r="BN2982" s="3"/>
      <c r="BO2982" s="3"/>
      <c r="BP2982" s="3"/>
      <c r="BQ2982" s="3"/>
      <c r="BR2982" s="3"/>
      <c r="BS2982" s="3"/>
      <c r="BT2982" s="3"/>
      <c r="BU2982" s="3"/>
      <c r="BV2982" s="3"/>
      <c r="BW2982" s="3"/>
      <c r="BX2982" s="3"/>
      <c r="BY2982" s="3"/>
      <c r="BZ2982" s="3"/>
      <c r="CA2982" s="3"/>
      <c r="CB2982" s="3"/>
      <c r="CC2982" s="3"/>
      <c r="CD2982" s="3"/>
      <c r="CE2982" s="3"/>
      <c r="CF2982" s="3"/>
      <c r="CG2982" s="3"/>
      <c r="CH2982" s="3"/>
      <c r="CI2982" s="3"/>
      <c r="CJ2982" s="3"/>
      <c r="CK2982" s="3"/>
      <c r="CL2982" s="3"/>
      <c r="CM2982" s="3"/>
      <c r="CN2982" s="3"/>
      <c r="CO2982" s="3"/>
      <c r="CP2982" s="3"/>
      <c r="CQ2982" s="3"/>
      <c r="CR2982" s="3"/>
      <c r="CS2982" s="3"/>
      <c r="CT2982" s="3"/>
      <c r="CU2982" s="3"/>
      <c r="CV2982" s="3"/>
      <c r="CW2982" s="3"/>
      <c r="CX2982" s="3"/>
      <c r="CY2982" s="3"/>
      <c r="CZ2982" s="3"/>
      <c r="DA2982" s="3"/>
      <c r="DB2982" s="3"/>
      <c r="DC2982" s="3"/>
      <c r="DD2982" s="3"/>
      <c r="DE2982" s="3"/>
      <c r="DF2982" s="3"/>
      <c r="DG2982" s="3"/>
      <c r="DH2982" s="3"/>
      <c r="DI2982" s="3"/>
      <c r="DJ2982" s="3"/>
      <c r="DK2982" s="3"/>
      <c r="DL2982" s="3"/>
      <c r="DM2982" s="3"/>
      <c r="DN2982" s="3"/>
      <c r="DO2982" s="3"/>
      <c r="DP2982" s="3"/>
      <c r="DQ2982" s="3"/>
      <c r="DR2982" s="3"/>
      <c r="DS2982" s="3"/>
      <c r="DT2982" s="3"/>
      <c r="DU2982" s="3"/>
      <c r="DV2982" s="3"/>
      <c r="DW2982" s="3"/>
      <c r="DX2982" s="3"/>
      <c r="DY2982" s="3"/>
      <c r="DZ2982" s="3"/>
      <c r="EA2982" s="3"/>
      <c r="EB2982" s="3"/>
      <c r="EC2982" s="3"/>
      <c r="ED2982" s="3"/>
      <c r="EE2982" s="3"/>
      <c r="EF2982" s="3"/>
      <c r="EG2982" s="3"/>
      <c r="EH2982" s="3"/>
      <c r="EI2982" s="3"/>
      <c r="EJ2982" s="3"/>
      <c r="EK2982" s="3"/>
      <c r="EL2982" s="3"/>
      <c r="EM2982" s="3"/>
      <c r="EN2982" s="3"/>
    </row>
    <row r="2983" spans="1:144" x14ac:dyDescent="0.2">
      <c r="A2983" s="138"/>
      <c r="B2983" s="3"/>
      <c r="C2983" s="40"/>
      <c r="D2983" s="39"/>
      <c r="E2983" s="45"/>
      <c r="F2983" s="57"/>
      <c r="G2983" s="57"/>
      <c r="H2983" s="3"/>
      <c r="I2983" s="46"/>
      <c r="J2983" s="3"/>
      <c r="K2983" s="40"/>
      <c r="L2983" s="2"/>
      <c r="M2983" s="42"/>
      <c r="N2983" s="4"/>
      <c r="O2983" s="4"/>
      <c r="P2983" s="4"/>
      <c r="Q2983" s="4"/>
      <c r="R2983" s="5"/>
      <c r="S2983" s="3"/>
      <c r="T2983" s="4"/>
      <c r="U2983" s="5"/>
      <c r="V2983" s="5"/>
      <c r="W2983" s="5"/>
      <c r="X2983" s="4"/>
      <c r="Y2983" s="6"/>
      <c r="Z2983" s="4"/>
      <c r="AA2983" s="4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/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  <c r="BY2983" s="3"/>
      <c r="BZ2983" s="3"/>
      <c r="CA2983" s="3"/>
      <c r="CB2983" s="3"/>
      <c r="CC2983" s="3"/>
      <c r="CD2983" s="3"/>
      <c r="CE2983" s="3"/>
      <c r="CF2983" s="3"/>
      <c r="CG2983" s="3"/>
      <c r="CH2983" s="3"/>
      <c r="CI2983" s="3"/>
      <c r="CJ2983" s="3"/>
      <c r="CK2983" s="3"/>
      <c r="CL2983" s="3"/>
      <c r="CM2983" s="3"/>
      <c r="CN2983" s="3"/>
      <c r="CO2983" s="3"/>
      <c r="CP2983" s="3"/>
      <c r="CQ2983" s="3"/>
      <c r="CR2983" s="3"/>
      <c r="CS2983" s="3"/>
      <c r="CT2983" s="3"/>
      <c r="CU2983" s="3"/>
      <c r="CV2983" s="3"/>
      <c r="CW2983" s="3"/>
      <c r="CX2983" s="3"/>
      <c r="CY2983" s="3"/>
      <c r="CZ2983" s="3"/>
      <c r="DA2983" s="3"/>
      <c r="DB2983" s="3"/>
      <c r="DC2983" s="3"/>
      <c r="DD2983" s="3"/>
      <c r="DE2983" s="3"/>
      <c r="DF2983" s="3"/>
      <c r="DG2983" s="3"/>
      <c r="DH2983" s="3"/>
      <c r="DI2983" s="3"/>
      <c r="DJ2983" s="3"/>
      <c r="DK2983" s="3"/>
      <c r="DL2983" s="3"/>
      <c r="DM2983" s="3"/>
      <c r="DN2983" s="3"/>
      <c r="DO2983" s="3"/>
      <c r="DP2983" s="3"/>
      <c r="DQ2983" s="3"/>
      <c r="DR2983" s="3"/>
      <c r="DS2983" s="3"/>
      <c r="DT2983" s="3"/>
      <c r="DU2983" s="3"/>
      <c r="DV2983" s="3"/>
      <c r="DW2983" s="3"/>
      <c r="DX2983" s="3"/>
      <c r="DY2983" s="3"/>
      <c r="DZ2983" s="3"/>
      <c r="EA2983" s="3"/>
      <c r="EB2983" s="3"/>
      <c r="EC2983" s="3"/>
      <c r="ED2983" s="3"/>
      <c r="EE2983" s="3"/>
      <c r="EF2983" s="3"/>
      <c r="EG2983" s="3"/>
      <c r="EH2983" s="3"/>
      <c r="EI2983" s="3"/>
      <c r="EJ2983" s="3"/>
      <c r="EK2983" s="3"/>
      <c r="EL2983" s="3"/>
      <c r="EM2983" s="3"/>
      <c r="EN2983" s="3"/>
    </row>
    <row r="2984" spans="1:144" x14ac:dyDescent="0.2">
      <c r="A2984" s="138"/>
      <c r="B2984" s="3"/>
      <c r="C2984" s="40"/>
      <c r="D2984" s="39"/>
      <c r="E2984" s="45"/>
      <c r="F2984" s="57"/>
      <c r="G2984" s="57"/>
      <c r="H2984" s="3"/>
      <c r="I2984" s="46"/>
      <c r="J2984" s="3"/>
      <c r="K2984" s="40"/>
      <c r="L2984" s="2"/>
      <c r="M2984" s="42"/>
      <c r="N2984" s="4"/>
      <c r="O2984" s="4"/>
      <c r="P2984" s="4"/>
      <c r="Q2984" s="4"/>
      <c r="R2984" s="5"/>
      <c r="S2984" s="3"/>
      <c r="T2984" s="4"/>
      <c r="U2984" s="5"/>
      <c r="V2984" s="5"/>
      <c r="W2984" s="5"/>
      <c r="X2984" s="4"/>
      <c r="Y2984" s="6"/>
      <c r="Z2984" s="4"/>
      <c r="AA2984" s="4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/>
      <c r="BO2984" s="3"/>
      <c r="BP2984" s="3"/>
      <c r="BQ2984" s="3"/>
      <c r="BR2984" s="3"/>
      <c r="BS2984" s="3"/>
      <c r="BT2984" s="3"/>
      <c r="BU2984" s="3"/>
      <c r="BV2984" s="3"/>
      <c r="BW2984" s="3"/>
      <c r="BX2984" s="3"/>
      <c r="BY2984" s="3"/>
      <c r="BZ2984" s="3"/>
      <c r="CA2984" s="3"/>
      <c r="CB2984" s="3"/>
      <c r="CC2984" s="3"/>
      <c r="CD2984" s="3"/>
      <c r="CE2984" s="3"/>
      <c r="CF2984" s="3"/>
      <c r="CG2984" s="3"/>
      <c r="CH2984" s="3"/>
      <c r="CI2984" s="3"/>
      <c r="CJ2984" s="3"/>
      <c r="CK2984" s="3"/>
      <c r="CL2984" s="3"/>
      <c r="CM2984" s="3"/>
      <c r="CN2984" s="3"/>
      <c r="CO2984" s="3"/>
      <c r="CP2984" s="3"/>
      <c r="CQ2984" s="3"/>
      <c r="CR2984" s="3"/>
      <c r="CS2984" s="3"/>
      <c r="CT2984" s="3"/>
      <c r="CU2984" s="3"/>
      <c r="CV2984" s="3"/>
      <c r="CW2984" s="3"/>
      <c r="CX2984" s="3"/>
      <c r="CY2984" s="3"/>
      <c r="CZ2984" s="3"/>
      <c r="DA2984" s="3"/>
      <c r="DB2984" s="3"/>
      <c r="DC2984" s="3"/>
      <c r="DD2984" s="3"/>
      <c r="DE2984" s="3"/>
      <c r="DF2984" s="3"/>
      <c r="DG2984" s="3"/>
      <c r="DH2984" s="3"/>
      <c r="DI2984" s="3"/>
      <c r="DJ2984" s="3"/>
      <c r="DK2984" s="3"/>
      <c r="DL2984" s="3"/>
      <c r="DM2984" s="3"/>
      <c r="DN2984" s="3"/>
      <c r="DO2984" s="3"/>
      <c r="DP2984" s="3"/>
      <c r="DQ2984" s="3"/>
      <c r="DR2984" s="3"/>
      <c r="DS2984" s="3"/>
      <c r="DT2984" s="3"/>
      <c r="DU2984" s="3"/>
      <c r="DV2984" s="3"/>
      <c r="DW2984" s="3"/>
      <c r="DX2984" s="3"/>
      <c r="DY2984" s="3"/>
      <c r="DZ2984" s="3"/>
      <c r="EA2984" s="3"/>
      <c r="EB2984" s="3"/>
      <c r="EC2984" s="3"/>
      <c r="ED2984" s="3"/>
      <c r="EE2984" s="3"/>
      <c r="EF2984" s="3"/>
      <c r="EG2984" s="3"/>
      <c r="EH2984" s="3"/>
      <c r="EI2984" s="3"/>
      <c r="EJ2984" s="3"/>
      <c r="EK2984" s="3"/>
      <c r="EL2984" s="3"/>
      <c r="EM2984" s="3"/>
      <c r="EN2984" s="3"/>
    </row>
    <row r="2985" spans="1:144" x14ac:dyDescent="0.2">
      <c r="A2985" s="138"/>
      <c r="B2985" s="3"/>
      <c r="C2985" s="40"/>
      <c r="D2985" s="39"/>
      <c r="E2985" s="45"/>
      <c r="F2985" s="57"/>
      <c r="G2985" s="57"/>
      <c r="H2985" s="3"/>
      <c r="I2985" s="46"/>
      <c r="J2985" s="3"/>
      <c r="K2985" s="40"/>
      <c r="L2985" s="2"/>
      <c r="M2985" s="42"/>
      <c r="N2985" s="4"/>
      <c r="O2985" s="4"/>
      <c r="P2985" s="4"/>
      <c r="Q2985" s="4"/>
      <c r="R2985" s="5"/>
      <c r="S2985" s="3"/>
      <c r="T2985" s="4"/>
      <c r="U2985" s="5"/>
      <c r="V2985" s="5"/>
      <c r="W2985" s="5"/>
      <c r="X2985" s="4"/>
      <c r="Y2985" s="6"/>
      <c r="Z2985" s="4"/>
      <c r="AA2985" s="4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  <c r="BY2985" s="3"/>
      <c r="BZ2985" s="3"/>
      <c r="CA2985" s="3"/>
      <c r="CB2985" s="3"/>
      <c r="CC2985" s="3"/>
      <c r="CD2985" s="3"/>
      <c r="CE2985" s="3"/>
      <c r="CF2985" s="3"/>
      <c r="CG2985" s="3"/>
      <c r="CH2985" s="3"/>
      <c r="CI2985" s="3"/>
      <c r="CJ2985" s="3"/>
      <c r="CK2985" s="3"/>
      <c r="CL2985" s="3"/>
      <c r="CM2985" s="3"/>
      <c r="CN2985" s="3"/>
      <c r="CO2985" s="3"/>
      <c r="CP2985" s="3"/>
      <c r="CQ2985" s="3"/>
      <c r="CR2985" s="3"/>
      <c r="CS2985" s="3"/>
      <c r="CT2985" s="3"/>
      <c r="CU2985" s="3"/>
      <c r="CV2985" s="3"/>
      <c r="CW2985" s="3"/>
      <c r="CX2985" s="3"/>
      <c r="CY2985" s="3"/>
      <c r="CZ2985" s="3"/>
      <c r="DA2985" s="3"/>
      <c r="DB2985" s="3"/>
      <c r="DC2985" s="3"/>
      <c r="DD2985" s="3"/>
      <c r="DE2985" s="3"/>
      <c r="DF2985" s="3"/>
      <c r="DG2985" s="3"/>
      <c r="DH2985" s="3"/>
      <c r="DI2985" s="3"/>
      <c r="DJ2985" s="3"/>
      <c r="DK2985" s="3"/>
      <c r="DL2985" s="3"/>
      <c r="DM2985" s="3"/>
      <c r="DN2985" s="3"/>
      <c r="DO2985" s="3"/>
      <c r="DP2985" s="3"/>
      <c r="DQ2985" s="3"/>
      <c r="DR2985" s="3"/>
      <c r="DS2985" s="3"/>
      <c r="DT2985" s="3"/>
      <c r="DU2985" s="3"/>
      <c r="DV2985" s="3"/>
      <c r="DW2985" s="3"/>
      <c r="DX2985" s="3"/>
      <c r="DY2985" s="3"/>
      <c r="DZ2985" s="3"/>
      <c r="EA2985" s="3"/>
      <c r="EB2985" s="3"/>
      <c r="EC2985" s="3"/>
      <c r="ED2985" s="3"/>
      <c r="EE2985" s="3"/>
      <c r="EF2985" s="3"/>
      <c r="EG2985" s="3"/>
      <c r="EH2985" s="3"/>
      <c r="EI2985" s="3"/>
      <c r="EJ2985" s="3"/>
      <c r="EK2985" s="3"/>
      <c r="EL2985" s="3"/>
      <c r="EM2985" s="3"/>
      <c r="EN2985" s="3"/>
    </row>
    <row r="2986" spans="1:144" x14ac:dyDescent="0.2">
      <c r="A2986" s="138"/>
      <c r="B2986" s="3"/>
      <c r="C2986" s="40"/>
      <c r="D2986" s="39"/>
      <c r="E2986" s="45"/>
      <c r="F2986" s="57"/>
      <c r="G2986" s="57"/>
      <c r="H2986" s="3"/>
      <c r="I2986" s="46"/>
      <c r="J2986" s="3"/>
      <c r="K2986" s="40"/>
      <c r="L2986" s="2"/>
      <c r="M2986" s="42"/>
      <c r="N2986" s="4"/>
      <c r="O2986" s="4"/>
      <c r="P2986" s="4"/>
      <c r="Q2986" s="4"/>
      <c r="R2986" s="5"/>
      <c r="S2986" s="3"/>
      <c r="T2986" s="4"/>
      <c r="U2986" s="5"/>
      <c r="V2986" s="5"/>
      <c r="W2986" s="5"/>
      <c r="X2986" s="4"/>
      <c r="Y2986" s="6"/>
      <c r="Z2986" s="4"/>
      <c r="AA2986" s="4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  <c r="BI2986" s="3"/>
      <c r="BJ2986" s="3"/>
      <c r="BK2986" s="3"/>
      <c r="BL2986" s="3"/>
      <c r="BM2986" s="3"/>
      <c r="BN2986" s="3"/>
      <c r="BO2986" s="3"/>
      <c r="BP2986" s="3"/>
      <c r="BQ2986" s="3"/>
      <c r="BR2986" s="3"/>
      <c r="BS2986" s="3"/>
      <c r="BT2986" s="3"/>
      <c r="BU2986" s="3"/>
      <c r="BV2986" s="3"/>
      <c r="BW2986" s="3"/>
      <c r="BX2986" s="3"/>
      <c r="BY2986" s="3"/>
      <c r="BZ2986" s="3"/>
      <c r="CA2986" s="3"/>
      <c r="CB2986" s="3"/>
      <c r="CC2986" s="3"/>
      <c r="CD2986" s="3"/>
      <c r="CE2986" s="3"/>
      <c r="CF2986" s="3"/>
      <c r="CG2986" s="3"/>
      <c r="CH2986" s="3"/>
      <c r="CI2986" s="3"/>
      <c r="CJ2986" s="3"/>
      <c r="CK2986" s="3"/>
      <c r="CL2986" s="3"/>
      <c r="CM2986" s="3"/>
      <c r="CN2986" s="3"/>
      <c r="CO2986" s="3"/>
      <c r="CP2986" s="3"/>
      <c r="CQ2986" s="3"/>
      <c r="CR2986" s="3"/>
      <c r="CS2986" s="3"/>
      <c r="CT2986" s="3"/>
      <c r="CU2986" s="3"/>
      <c r="CV2986" s="3"/>
      <c r="CW2986" s="3"/>
      <c r="CX2986" s="3"/>
      <c r="CY2986" s="3"/>
      <c r="CZ2986" s="3"/>
      <c r="DA2986" s="3"/>
      <c r="DB2986" s="3"/>
      <c r="DC2986" s="3"/>
      <c r="DD2986" s="3"/>
      <c r="DE2986" s="3"/>
      <c r="DF2986" s="3"/>
      <c r="DG2986" s="3"/>
      <c r="DH2986" s="3"/>
      <c r="DI2986" s="3"/>
      <c r="DJ2986" s="3"/>
      <c r="DK2986" s="3"/>
      <c r="DL2986" s="3"/>
      <c r="DM2986" s="3"/>
      <c r="DN2986" s="3"/>
      <c r="DO2986" s="3"/>
      <c r="DP2986" s="3"/>
      <c r="DQ2986" s="3"/>
      <c r="DR2986" s="3"/>
      <c r="DS2986" s="3"/>
      <c r="DT2986" s="3"/>
      <c r="DU2986" s="3"/>
      <c r="DV2986" s="3"/>
      <c r="DW2986" s="3"/>
      <c r="DX2986" s="3"/>
      <c r="DY2986" s="3"/>
      <c r="DZ2986" s="3"/>
      <c r="EA2986" s="3"/>
      <c r="EB2986" s="3"/>
      <c r="EC2986" s="3"/>
      <c r="ED2986" s="3"/>
      <c r="EE2986" s="3"/>
      <c r="EF2986" s="3"/>
      <c r="EG2986" s="3"/>
      <c r="EH2986" s="3"/>
      <c r="EI2986" s="3"/>
      <c r="EJ2986" s="3"/>
      <c r="EK2986" s="3"/>
      <c r="EL2986" s="3"/>
      <c r="EM2986" s="3"/>
      <c r="EN2986" s="3"/>
    </row>
    <row r="2987" spans="1:144" x14ac:dyDescent="0.2">
      <c r="A2987" s="138"/>
      <c r="B2987" s="3"/>
      <c r="C2987" s="40"/>
      <c r="D2987" s="39"/>
      <c r="E2987" s="45"/>
      <c r="F2987" s="57"/>
      <c r="G2987" s="57"/>
      <c r="H2987" s="3"/>
      <c r="I2987" s="46"/>
      <c r="J2987" s="3"/>
      <c r="K2987" s="40"/>
      <c r="L2987" s="2"/>
      <c r="M2987" s="42"/>
      <c r="N2987" s="4"/>
      <c r="O2987" s="4"/>
      <c r="P2987" s="4"/>
      <c r="Q2987" s="4"/>
      <c r="R2987" s="5"/>
      <c r="S2987" s="3"/>
      <c r="T2987" s="4"/>
      <c r="U2987" s="5"/>
      <c r="V2987" s="5"/>
      <c r="W2987" s="5"/>
      <c r="X2987" s="4"/>
      <c r="Y2987" s="6"/>
      <c r="Z2987" s="4"/>
      <c r="AA2987" s="4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/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  <c r="BY2987" s="3"/>
      <c r="BZ2987" s="3"/>
      <c r="CA2987" s="3"/>
      <c r="CB2987" s="3"/>
      <c r="CC2987" s="3"/>
      <c r="CD2987" s="3"/>
      <c r="CE2987" s="3"/>
      <c r="CF2987" s="3"/>
      <c r="CG2987" s="3"/>
      <c r="CH2987" s="3"/>
      <c r="CI2987" s="3"/>
      <c r="CJ2987" s="3"/>
      <c r="CK2987" s="3"/>
      <c r="CL2987" s="3"/>
      <c r="CM2987" s="3"/>
      <c r="CN2987" s="3"/>
      <c r="CO2987" s="3"/>
      <c r="CP2987" s="3"/>
      <c r="CQ2987" s="3"/>
      <c r="CR2987" s="3"/>
      <c r="CS2987" s="3"/>
      <c r="CT2987" s="3"/>
      <c r="CU2987" s="3"/>
      <c r="CV2987" s="3"/>
      <c r="CW2987" s="3"/>
      <c r="CX2987" s="3"/>
      <c r="CY2987" s="3"/>
      <c r="CZ2987" s="3"/>
      <c r="DA2987" s="3"/>
      <c r="DB2987" s="3"/>
      <c r="DC2987" s="3"/>
      <c r="DD2987" s="3"/>
      <c r="DE2987" s="3"/>
      <c r="DF2987" s="3"/>
      <c r="DG2987" s="3"/>
      <c r="DH2987" s="3"/>
      <c r="DI2987" s="3"/>
      <c r="DJ2987" s="3"/>
      <c r="DK2987" s="3"/>
      <c r="DL2987" s="3"/>
      <c r="DM2987" s="3"/>
      <c r="DN2987" s="3"/>
      <c r="DO2987" s="3"/>
      <c r="DP2987" s="3"/>
      <c r="DQ2987" s="3"/>
      <c r="DR2987" s="3"/>
      <c r="DS2987" s="3"/>
      <c r="DT2987" s="3"/>
      <c r="DU2987" s="3"/>
      <c r="DV2987" s="3"/>
      <c r="DW2987" s="3"/>
      <c r="DX2987" s="3"/>
      <c r="DY2987" s="3"/>
      <c r="DZ2987" s="3"/>
      <c r="EA2987" s="3"/>
      <c r="EB2987" s="3"/>
      <c r="EC2987" s="3"/>
      <c r="ED2987" s="3"/>
      <c r="EE2987" s="3"/>
      <c r="EF2987" s="3"/>
      <c r="EG2987" s="3"/>
      <c r="EH2987" s="3"/>
      <c r="EI2987" s="3"/>
      <c r="EJ2987" s="3"/>
      <c r="EK2987" s="3"/>
      <c r="EL2987" s="3"/>
      <c r="EM2987" s="3"/>
      <c r="EN2987" s="3"/>
    </row>
    <row r="2988" spans="1:144" x14ac:dyDescent="0.2">
      <c r="A2988" s="138"/>
      <c r="B2988" s="3"/>
      <c r="C2988" s="40"/>
      <c r="D2988" s="39"/>
      <c r="E2988" s="45"/>
      <c r="F2988" s="57"/>
      <c r="G2988" s="57"/>
      <c r="H2988" s="3"/>
      <c r="I2988" s="46"/>
      <c r="J2988" s="3"/>
      <c r="K2988" s="40"/>
      <c r="L2988" s="2"/>
      <c r="M2988" s="42"/>
      <c r="N2988" s="4"/>
      <c r="O2988" s="4"/>
      <c r="P2988" s="4"/>
      <c r="Q2988" s="4"/>
      <c r="R2988" s="5"/>
      <c r="S2988" s="3"/>
      <c r="T2988" s="4"/>
      <c r="U2988" s="5"/>
      <c r="V2988" s="5"/>
      <c r="W2988" s="5"/>
      <c r="X2988" s="4"/>
      <c r="Y2988" s="6"/>
      <c r="Z2988" s="4"/>
      <c r="AA2988" s="4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/>
      <c r="BO2988" s="3"/>
      <c r="BP2988" s="3"/>
      <c r="BQ2988" s="3"/>
      <c r="BR2988" s="3"/>
      <c r="BS2988" s="3"/>
      <c r="BT2988" s="3"/>
      <c r="BU2988" s="3"/>
      <c r="BV2988" s="3"/>
      <c r="BW2988" s="3"/>
      <c r="BX2988" s="3"/>
      <c r="BY2988" s="3"/>
      <c r="BZ2988" s="3"/>
      <c r="CA2988" s="3"/>
      <c r="CB2988" s="3"/>
      <c r="CC2988" s="3"/>
      <c r="CD2988" s="3"/>
      <c r="CE2988" s="3"/>
      <c r="CF2988" s="3"/>
      <c r="CG2988" s="3"/>
      <c r="CH2988" s="3"/>
      <c r="CI2988" s="3"/>
      <c r="CJ2988" s="3"/>
      <c r="CK2988" s="3"/>
      <c r="CL2988" s="3"/>
      <c r="CM2988" s="3"/>
      <c r="CN2988" s="3"/>
      <c r="CO2988" s="3"/>
      <c r="CP2988" s="3"/>
      <c r="CQ2988" s="3"/>
      <c r="CR2988" s="3"/>
      <c r="CS2988" s="3"/>
      <c r="CT2988" s="3"/>
      <c r="CU2988" s="3"/>
      <c r="CV2988" s="3"/>
      <c r="CW2988" s="3"/>
      <c r="CX2988" s="3"/>
      <c r="CY2988" s="3"/>
      <c r="CZ2988" s="3"/>
      <c r="DA2988" s="3"/>
      <c r="DB2988" s="3"/>
      <c r="DC2988" s="3"/>
      <c r="DD2988" s="3"/>
      <c r="DE2988" s="3"/>
      <c r="DF2988" s="3"/>
      <c r="DG2988" s="3"/>
      <c r="DH2988" s="3"/>
      <c r="DI2988" s="3"/>
      <c r="DJ2988" s="3"/>
      <c r="DK2988" s="3"/>
      <c r="DL2988" s="3"/>
      <c r="DM2988" s="3"/>
      <c r="DN2988" s="3"/>
      <c r="DO2988" s="3"/>
      <c r="DP2988" s="3"/>
      <c r="DQ2988" s="3"/>
      <c r="DR2988" s="3"/>
      <c r="DS2988" s="3"/>
      <c r="DT2988" s="3"/>
      <c r="DU2988" s="3"/>
      <c r="DV2988" s="3"/>
      <c r="DW2988" s="3"/>
      <c r="DX2988" s="3"/>
      <c r="DY2988" s="3"/>
      <c r="DZ2988" s="3"/>
      <c r="EA2988" s="3"/>
      <c r="EB2988" s="3"/>
      <c r="EC2988" s="3"/>
      <c r="ED2988" s="3"/>
      <c r="EE2988" s="3"/>
      <c r="EF2988" s="3"/>
      <c r="EG2988" s="3"/>
      <c r="EH2988" s="3"/>
      <c r="EI2988" s="3"/>
      <c r="EJ2988" s="3"/>
      <c r="EK2988" s="3"/>
      <c r="EL2988" s="3"/>
      <c r="EM2988" s="3"/>
      <c r="EN2988" s="3"/>
    </row>
    <row r="2989" spans="1:144" x14ac:dyDescent="0.2">
      <c r="A2989" s="138"/>
      <c r="B2989" s="3"/>
      <c r="C2989" s="40"/>
      <c r="D2989" s="39"/>
      <c r="E2989" s="45"/>
      <c r="F2989" s="57"/>
      <c r="G2989" s="57"/>
      <c r="H2989" s="3"/>
      <c r="I2989" s="46"/>
      <c r="J2989" s="3"/>
      <c r="K2989" s="40"/>
      <c r="L2989" s="2"/>
      <c r="M2989" s="42"/>
      <c r="N2989" s="4"/>
      <c r="O2989" s="4"/>
      <c r="P2989" s="4"/>
      <c r="Q2989" s="4"/>
      <c r="R2989" s="5"/>
      <c r="S2989" s="3"/>
      <c r="T2989" s="4"/>
      <c r="U2989" s="5"/>
      <c r="V2989" s="5"/>
      <c r="W2989" s="5"/>
      <c r="X2989" s="4"/>
      <c r="Y2989" s="6"/>
      <c r="Z2989" s="4"/>
      <c r="AA2989" s="4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/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  <c r="BY2989" s="3"/>
      <c r="BZ2989" s="3"/>
      <c r="CA2989" s="3"/>
      <c r="CB2989" s="3"/>
      <c r="CC2989" s="3"/>
      <c r="CD2989" s="3"/>
      <c r="CE2989" s="3"/>
      <c r="CF2989" s="3"/>
      <c r="CG2989" s="3"/>
      <c r="CH2989" s="3"/>
      <c r="CI2989" s="3"/>
      <c r="CJ2989" s="3"/>
      <c r="CK2989" s="3"/>
      <c r="CL2989" s="3"/>
      <c r="CM2989" s="3"/>
      <c r="CN2989" s="3"/>
      <c r="CO2989" s="3"/>
      <c r="CP2989" s="3"/>
      <c r="CQ2989" s="3"/>
      <c r="CR2989" s="3"/>
      <c r="CS2989" s="3"/>
      <c r="CT2989" s="3"/>
      <c r="CU2989" s="3"/>
      <c r="CV2989" s="3"/>
      <c r="CW2989" s="3"/>
      <c r="CX2989" s="3"/>
      <c r="CY2989" s="3"/>
      <c r="CZ2989" s="3"/>
      <c r="DA2989" s="3"/>
      <c r="DB2989" s="3"/>
      <c r="DC2989" s="3"/>
      <c r="DD2989" s="3"/>
      <c r="DE2989" s="3"/>
      <c r="DF2989" s="3"/>
      <c r="DG2989" s="3"/>
      <c r="DH2989" s="3"/>
      <c r="DI2989" s="3"/>
      <c r="DJ2989" s="3"/>
      <c r="DK2989" s="3"/>
      <c r="DL2989" s="3"/>
      <c r="DM2989" s="3"/>
      <c r="DN2989" s="3"/>
      <c r="DO2989" s="3"/>
      <c r="DP2989" s="3"/>
      <c r="DQ2989" s="3"/>
      <c r="DR2989" s="3"/>
      <c r="DS2989" s="3"/>
      <c r="DT2989" s="3"/>
      <c r="DU2989" s="3"/>
      <c r="DV2989" s="3"/>
      <c r="DW2989" s="3"/>
      <c r="DX2989" s="3"/>
      <c r="DY2989" s="3"/>
      <c r="DZ2989" s="3"/>
      <c r="EA2989" s="3"/>
      <c r="EB2989" s="3"/>
      <c r="EC2989" s="3"/>
      <c r="ED2989" s="3"/>
      <c r="EE2989" s="3"/>
      <c r="EF2989" s="3"/>
      <c r="EG2989" s="3"/>
      <c r="EH2989" s="3"/>
      <c r="EI2989" s="3"/>
      <c r="EJ2989" s="3"/>
      <c r="EK2989" s="3"/>
      <c r="EL2989" s="3"/>
      <c r="EM2989" s="3"/>
      <c r="EN2989" s="3"/>
    </row>
    <row r="2990" spans="1:144" x14ac:dyDescent="0.2">
      <c r="A2990" s="138"/>
      <c r="B2990" s="3"/>
      <c r="C2990" s="40"/>
      <c r="D2990" s="39"/>
      <c r="E2990" s="45"/>
      <c r="F2990" s="57"/>
      <c r="G2990" s="57"/>
      <c r="H2990" s="3"/>
      <c r="I2990" s="46"/>
      <c r="J2990" s="3"/>
      <c r="K2990" s="40"/>
      <c r="L2990" s="2"/>
      <c r="M2990" s="42"/>
      <c r="N2990" s="4"/>
      <c r="O2990" s="4"/>
      <c r="P2990" s="4"/>
      <c r="Q2990" s="4"/>
      <c r="R2990" s="5"/>
      <c r="S2990" s="3"/>
      <c r="T2990" s="4"/>
      <c r="U2990" s="5"/>
      <c r="V2990" s="5"/>
      <c r="W2990" s="5"/>
      <c r="X2990" s="4"/>
      <c r="Y2990" s="6"/>
      <c r="Z2990" s="4"/>
      <c r="AA2990" s="4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3"/>
      <c r="BI2990" s="3"/>
      <c r="BJ2990" s="3"/>
      <c r="BK2990" s="3"/>
      <c r="BL2990" s="3"/>
      <c r="BM2990" s="3"/>
      <c r="BN2990" s="3"/>
      <c r="BO2990" s="3"/>
      <c r="BP2990" s="3"/>
      <c r="BQ2990" s="3"/>
      <c r="BR2990" s="3"/>
      <c r="BS2990" s="3"/>
      <c r="BT2990" s="3"/>
      <c r="BU2990" s="3"/>
      <c r="BV2990" s="3"/>
      <c r="BW2990" s="3"/>
      <c r="BX2990" s="3"/>
      <c r="BY2990" s="3"/>
      <c r="BZ2990" s="3"/>
      <c r="CA2990" s="3"/>
      <c r="CB2990" s="3"/>
      <c r="CC2990" s="3"/>
      <c r="CD2990" s="3"/>
      <c r="CE2990" s="3"/>
      <c r="CF2990" s="3"/>
      <c r="CG2990" s="3"/>
      <c r="CH2990" s="3"/>
      <c r="CI2990" s="3"/>
      <c r="CJ2990" s="3"/>
      <c r="CK2990" s="3"/>
      <c r="CL2990" s="3"/>
      <c r="CM2990" s="3"/>
      <c r="CN2990" s="3"/>
      <c r="CO2990" s="3"/>
      <c r="CP2990" s="3"/>
      <c r="CQ2990" s="3"/>
      <c r="CR2990" s="3"/>
      <c r="CS2990" s="3"/>
      <c r="CT2990" s="3"/>
      <c r="CU2990" s="3"/>
      <c r="CV2990" s="3"/>
      <c r="CW2990" s="3"/>
      <c r="CX2990" s="3"/>
      <c r="CY2990" s="3"/>
      <c r="CZ2990" s="3"/>
      <c r="DA2990" s="3"/>
      <c r="DB2990" s="3"/>
      <c r="DC2990" s="3"/>
      <c r="DD2990" s="3"/>
      <c r="DE2990" s="3"/>
      <c r="DF2990" s="3"/>
      <c r="DG2990" s="3"/>
      <c r="DH2990" s="3"/>
      <c r="DI2990" s="3"/>
      <c r="DJ2990" s="3"/>
      <c r="DK2990" s="3"/>
      <c r="DL2990" s="3"/>
      <c r="DM2990" s="3"/>
      <c r="DN2990" s="3"/>
      <c r="DO2990" s="3"/>
      <c r="DP2990" s="3"/>
      <c r="DQ2990" s="3"/>
      <c r="DR2990" s="3"/>
      <c r="DS2990" s="3"/>
      <c r="DT2990" s="3"/>
      <c r="DU2990" s="3"/>
      <c r="DV2990" s="3"/>
      <c r="DW2990" s="3"/>
      <c r="DX2990" s="3"/>
      <c r="DY2990" s="3"/>
      <c r="DZ2990" s="3"/>
      <c r="EA2990" s="3"/>
      <c r="EB2990" s="3"/>
      <c r="EC2990" s="3"/>
      <c r="ED2990" s="3"/>
      <c r="EE2990" s="3"/>
      <c r="EF2990" s="3"/>
      <c r="EG2990" s="3"/>
      <c r="EH2990" s="3"/>
      <c r="EI2990" s="3"/>
      <c r="EJ2990" s="3"/>
      <c r="EK2990" s="3"/>
      <c r="EL2990" s="3"/>
      <c r="EM2990" s="3"/>
      <c r="EN2990" s="3"/>
    </row>
    <row r="2991" spans="1:144" x14ac:dyDescent="0.2">
      <c r="A2991" s="138"/>
      <c r="B2991" s="3"/>
      <c r="C2991" s="40"/>
      <c r="D2991" s="39"/>
      <c r="E2991" s="45"/>
      <c r="F2991" s="57"/>
      <c r="G2991" s="57"/>
      <c r="H2991" s="3"/>
      <c r="I2991" s="46"/>
      <c r="J2991" s="3"/>
      <c r="K2991" s="40"/>
      <c r="L2991" s="2"/>
      <c r="M2991" s="42"/>
      <c r="N2991" s="4"/>
      <c r="O2991" s="4"/>
      <c r="P2991" s="4"/>
      <c r="Q2991" s="4"/>
      <c r="R2991" s="5"/>
      <c r="S2991" s="3"/>
      <c r="T2991" s="4"/>
      <c r="U2991" s="5"/>
      <c r="V2991" s="5"/>
      <c r="W2991" s="5"/>
      <c r="X2991" s="4"/>
      <c r="Y2991" s="6"/>
      <c r="Z2991" s="4"/>
      <c r="AA2991" s="4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/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  <c r="BY2991" s="3"/>
      <c r="BZ2991" s="3"/>
      <c r="CA2991" s="3"/>
      <c r="CB2991" s="3"/>
      <c r="CC2991" s="3"/>
      <c r="CD2991" s="3"/>
      <c r="CE2991" s="3"/>
      <c r="CF2991" s="3"/>
      <c r="CG2991" s="3"/>
      <c r="CH2991" s="3"/>
      <c r="CI2991" s="3"/>
      <c r="CJ2991" s="3"/>
      <c r="CK2991" s="3"/>
      <c r="CL2991" s="3"/>
      <c r="CM2991" s="3"/>
      <c r="CN2991" s="3"/>
      <c r="CO2991" s="3"/>
      <c r="CP2991" s="3"/>
      <c r="CQ2991" s="3"/>
      <c r="CR2991" s="3"/>
      <c r="CS2991" s="3"/>
      <c r="CT2991" s="3"/>
      <c r="CU2991" s="3"/>
      <c r="CV2991" s="3"/>
      <c r="CW2991" s="3"/>
      <c r="CX2991" s="3"/>
      <c r="CY2991" s="3"/>
      <c r="CZ2991" s="3"/>
      <c r="DA2991" s="3"/>
      <c r="DB2991" s="3"/>
      <c r="DC2991" s="3"/>
      <c r="DD2991" s="3"/>
      <c r="DE2991" s="3"/>
      <c r="DF2991" s="3"/>
      <c r="DG2991" s="3"/>
      <c r="DH2991" s="3"/>
      <c r="DI2991" s="3"/>
      <c r="DJ2991" s="3"/>
      <c r="DK2991" s="3"/>
      <c r="DL2991" s="3"/>
      <c r="DM2991" s="3"/>
      <c r="DN2991" s="3"/>
      <c r="DO2991" s="3"/>
      <c r="DP2991" s="3"/>
      <c r="DQ2991" s="3"/>
      <c r="DR2991" s="3"/>
      <c r="DS2991" s="3"/>
      <c r="DT2991" s="3"/>
      <c r="DU2991" s="3"/>
      <c r="DV2991" s="3"/>
      <c r="DW2991" s="3"/>
      <c r="DX2991" s="3"/>
      <c r="DY2991" s="3"/>
      <c r="DZ2991" s="3"/>
      <c r="EA2991" s="3"/>
      <c r="EB2991" s="3"/>
      <c r="EC2991" s="3"/>
      <c r="ED2991" s="3"/>
      <c r="EE2991" s="3"/>
      <c r="EF2991" s="3"/>
      <c r="EG2991" s="3"/>
      <c r="EH2991" s="3"/>
      <c r="EI2991" s="3"/>
      <c r="EJ2991" s="3"/>
      <c r="EK2991" s="3"/>
      <c r="EL2991" s="3"/>
      <c r="EM2991" s="3"/>
      <c r="EN2991" s="3"/>
    </row>
    <row r="2992" spans="1:144" x14ac:dyDescent="0.2">
      <c r="A2992" s="138"/>
      <c r="B2992" s="3"/>
      <c r="C2992" s="40"/>
      <c r="D2992" s="39"/>
      <c r="E2992" s="45"/>
      <c r="F2992" s="57"/>
      <c r="G2992" s="57"/>
      <c r="H2992" s="3"/>
      <c r="I2992" s="46"/>
      <c r="J2992" s="3"/>
      <c r="K2992" s="40"/>
      <c r="L2992" s="2"/>
      <c r="M2992" s="42"/>
      <c r="N2992" s="4"/>
      <c r="O2992" s="4"/>
      <c r="P2992" s="4"/>
      <c r="Q2992" s="4"/>
      <c r="R2992" s="5"/>
      <c r="S2992" s="3"/>
      <c r="T2992" s="4"/>
      <c r="U2992" s="5"/>
      <c r="V2992" s="5"/>
      <c r="W2992" s="5"/>
      <c r="X2992" s="4"/>
      <c r="Y2992" s="6"/>
      <c r="Z2992" s="4"/>
      <c r="AA2992" s="4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/>
      <c r="BD2992" s="3"/>
      <c r="BE2992" s="3"/>
      <c r="BF2992" s="3"/>
      <c r="BG2992" s="3"/>
      <c r="BH2992" s="3"/>
      <c r="BI2992" s="3"/>
      <c r="BJ2992" s="3"/>
      <c r="BK2992" s="3"/>
      <c r="BL2992" s="3"/>
      <c r="BM2992" s="3"/>
      <c r="BN2992" s="3"/>
      <c r="BO2992" s="3"/>
      <c r="BP2992" s="3"/>
      <c r="BQ2992" s="3"/>
      <c r="BR2992" s="3"/>
      <c r="BS2992" s="3"/>
      <c r="BT2992" s="3"/>
      <c r="BU2992" s="3"/>
      <c r="BV2992" s="3"/>
      <c r="BW2992" s="3"/>
      <c r="BX2992" s="3"/>
      <c r="BY2992" s="3"/>
      <c r="BZ2992" s="3"/>
      <c r="CA2992" s="3"/>
      <c r="CB2992" s="3"/>
      <c r="CC2992" s="3"/>
      <c r="CD2992" s="3"/>
      <c r="CE2992" s="3"/>
      <c r="CF2992" s="3"/>
      <c r="CG2992" s="3"/>
      <c r="CH2992" s="3"/>
      <c r="CI2992" s="3"/>
      <c r="CJ2992" s="3"/>
      <c r="CK2992" s="3"/>
      <c r="CL2992" s="3"/>
      <c r="CM2992" s="3"/>
      <c r="CN2992" s="3"/>
      <c r="CO2992" s="3"/>
      <c r="CP2992" s="3"/>
      <c r="CQ2992" s="3"/>
      <c r="CR2992" s="3"/>
      <c r="CS2992" s="3"/>
      <c r="CT2992" s="3"/>
      <c r="CU2992" s="3"/>
      <c r="CV2992" s="3"/>
      <c r="CW2992" s="3"/>
      <c r="CX2992" s="3"/>
      <c r="CY2992" s="3"/>
      <c r="CZ2992" s="3"/>
      <c r="DA2992" s="3"/>
      <c r="DB2992" s="3"/>
      <c r="DC2992" s="3"/>
      <c r="DD2992" s="3"/>
      <c r="DE2992" s="3"/>
      <c r="DF2992" s="3"/>
      <c r="DG2992" s="3"/>
      <c r="DH2992" s="3"/>
      <c r="DI2992" s="3"/>
      <c r="DJ2992" s="3"/>
      <c r="DK2992" s="3"/>
      <c r="DL2992" s="3"/>
      <c r="DM2992" s="3"/>
      <c r="DN2992" s="3"/>
      <c r="DO2992" s="3"/>
      <c r="DP2992" s="3"/>
      <c r="DQ2992" s="3"/>
      <c r="DR2992" s="3"/>
      <c r="DS2992" s="3"/>
      <c r="DT2992" s="3"/>
      <c r="DU2992" s="3"/>
      <c r="DV2992" s="3"/>
      <c r="DW2992" s="3"/>
      <c r="DX2992" s="3"/>
      <c r="DY2992" s="3"/>
      <c r="DZ2992" s="3"/>
      <c r="EA2992" s="3"/>
      <c r="EB2992" s="3"/>
      <c r="EC2992" s="3"/>
      <c r="ED2992" s="3"/>
      <c r="EE2992" s="3"/>
      <c r="EF2992" s="3"/>
      <c r="EG2992" s="3"/>
      <c r="EH2992" s="3"/>
      <c r="EI2992" s="3"/>
      <c r="EJ2992" s="3"/>
      <c r="EK2992" s="3"/>
      <c r="EL2992" s="3"/>
      <c r="EM2992" s="3"/>
      <c r="EN2992" s="3"/>
    </row>
    <row r="2993" spans="1:144" x14ac:dyDescent="0.2">
      <c r="A2993" s="138"/>
      <c r="B2993" s="3"/>
      <c r="C2993" s="40"/>
      <c r="D2993" s="39"/>
      <c r="E2993" s="45"/>
      <c r="F2993" s="57"/>
      <c r="G2993" s="57"/>
      <c r="H2993" s="3"/>
      <c r="I2993" s="46"/>
      <c r="J2993" s="3"/>
      <c r="K2993" s="40"/>
      <c r="L2993" s="2"/>
      <c r="M2993" s="42"/>
      <c r="N2993" s="4"/>
      <c r="O2993" s="4"/>
      <c r="P2993" s="4"/>
      <c r="Q2993" s="4"/>
      <c r="R2993" s="5"/>
      <c r="S2993" s="3"/>
      <c r="T2993" s="4"/>
      <c r="U2993" s="5"/>
      <c r="V2993" s="5"/>
      <c r="W2993" s="5"/>
      <c r="X2993" s="4"/>
      <c r="Y2993" s="6"/>
      <c r="Z2993" s="4"/>
      <c r="AA2993" s="4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/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  <c r="BY2993" s="3"/>
      <c r="BZ2993" s="3"/>
      <c r="CA2993" s="3"/>
      <c r="CB2993" s="3"/>
      <c r="CC2993" s="3"/>
      <c r="CD2993" s="3"/>
      <c r="CE2993" s="3"/>
      <c r="CF2993" s="3"/>
      <c r="CG2993" s="3"/>
      <c r="CH2993" s="3"/>
      <c r="CI2993" s="3"/>
      <c r="CJ2993" s="3"/>
      <c r="CK2993" s="3"/>
      <c r="CL2993" s="3"/>
      <c r="CM2993" s="3"/>
      <c r="CN2993" s="3"/>
      <c r="CO2993" s="3"/>
      <c r="CP2993" s="3"/>
      <c r="CQ2993" s="3"/>
      <c r="CR2993" s="3"/>
      <c r="CS2993" s="3"/>
      <c r="CT2993" s="3"/>
      <c r="CU2993" s="3"/>
      <c r="CV2993" s="3"/>
      <c r="CW2993" s="3"/>
      <c r="CX2993" s="3"/>
      <c r="CY2993" s="3"/>
      <c r="CZ2993" s="3"/>
      <c r="DA2993" s="3"/>
      <c r="DB2993" s="3"/>
      <c r="DC2993" s="3"/>
      <c r="DD2993" s="3"/>
      <c r="DE2993" s="3"/>
      <c r="DF2993" s="3"/>
      <c r="DG2993" s="3"/>
      <c r="DH2993" s="3"/>
      <c r="DI2993" s="3"/>
      <c r="DJ2993" s="3"/>
      <c r="DK2993" s="3"/>
      <c r="DL2993" s="3"/>
      <c r="DM2993" s="3"/>
      <c r="DN2993" s="3"/>
      <c r="DO2993" s="3"/>
      <c r="DP2993" s="3"/>
      <c r="DQ2993" s="3"/>
      <c r="DR2993" s="3"/>
      <c r="DS2993" s="3"/>
      <c r="DT2993" s="3"/>
      <c r="DU2993" s="3"/>
      <c r="DV2993" s="3"/>
      <c r="DW2993" s="3"/>
      <c r="DX2993" s="3"/>
      <c r="DY2993" s="3"/>
      <c r="DZ2993" s="3"/>
      <c r="EA2993" s="3"/>
      <c r="EB2993" s="3"/>
      <c r="EC2993" s="3"/>
      <c r="ED2993" s="3"/>
      <c r="EE2993" s="3"/>
      <c r="EF2993" s="3"/>
      <c r="EG2993" s="3"/>
      <c r="EH2993" s="3"/>
      <c r="EI2993" s="3"/>
      <c r="EJ2993" s="3"/>
      <c r="EK2993" s="3"/>
      <c r="EL2993" s="3"/>
      <c r="EM2993" s="3"/>
      <c r="EN2993" s="3"/>
    </row>
    <row r="2994" spans="1:144" x14ac:dyDescent="0.2">
      <c r="A2994" s="138"/>
      <c r="B2994" s="3"/>
      <c r="C2994" s="40"/>
      <c r="D2994" s="39"/>
      <c r="E2994" s="45"/>
      <c r="F2994" s="57"/>
      <c r="G2994" s="57"/>
      <c r="H2994" s="3"/>
      <c r="I2994" s="46"/>
      <c r="J2994" s="3"/>
      <c r="K2994" s="40"/>
      <c r="L2994" s="2"/>
      <c r="M2994" s="42"/>
      <c r="N2994" s="4"/>
      <c r="O2994" s="4"/>
      <c r="P2994" s="4"/>
      <c r="Q2994" s="4"/>
      <c r="R2994" s="5"/>
      <c r="S2994" s="3"/>
      <c r="T2994" s="4"/>
      <c r="U2994" s="5"/>
      <c r="V2994" s="5"/>
      <c r="W2994" s="5"/>
      <c r="X2994" s="4"/>
      <c r="Y2994" s="6"/>
      <c r="Z2994" s="4"/>
      <c r="AA2994" s="4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  <c r="BI2994" s="3"/>
      <c r="BJ2994" s="3"/>
      <c r="BK2994" s="3"/>
      <c r="BL2994" s="3"/>
      <c r="BM2994" s="3"/>
      <c r="BN2994" s="3"/>
      <c r="BO2994" s="3"/>
      <c r="BP2994" s="3"/>
      <c r="BQ2994" s="3"/>
      <c r="BR2994" s="3"/>
      <c r="BS2994" s="3"/>
      <c r="BT2994" s="3"/>
      <c r="BU2994" s="3"/>
      <c r="BV2994" s="3"/>
      <c r="BW2994" s="3"/>
      <c r="BX2994" s="3"/>
      <c r="BY2994" s="3"/>
      <c r="BZ2994" s="3"/>
      <c r="CA2994" s="3"/>
      <c r="CB2994" s="3"/>
      <c r="CC2994" s="3"/>
      <c r="CD2994" s="3"/>
      <c r="CE2994" s="3"/>
      <c r="CF2994" s="3"/>
      <c r="CG2994" s="3"/>
      <c r="CH2994" s="3"/>
      <c r="CI2994" s="3"/>
      <c r="CJ2994" s="3"/>
      <c r="CK2994" s="3"/>
      <c r="CL2994" s="3"/>
      <c r="CM2994" s="3"/>
      <c r="CN2994" s="3"/>
      <c r="CO2994" s="3"/>
      <c r="CP2994" s="3"/>
      <c r="CQ2994" s="3"/>
      <c r="CR2994" s="3"/>
      <c r="CS2994" s="3"/>
      <c r="CT2994" s="3"/>
      <c r="CU2994" s="3"/>
      <c r="CV2994" s="3"/>
      <c r="CW2994" s="3"/>
      <c r="CX2994" s="3"/>
      <c r="CY2994" s="3"/>
      <c r="CZ2994" s="3"/>
      <c r="DA2994" s="3"/>
      <c r="DB2994" s="3"/>
      <c r="DC2994" s="3"/>
      <c r="DD2994" s="3"/>
      <c r="DE2994" s="3"/>
      <c r="DF2994" s="3"/>
      <c r="DG2994" s="3"/>
      <c r="DH2994" s="3"/>
      <c r="DI2994" s="3"/>
      <c r="DJ2994" s="3"/>
      <c r="DK2994" s="3"/>
      <c r="DL2994" s="3"/>
      <c r="DM2994" s="3"/>
      <c r="DN2994" s="3"/>
      <c r="DO2994" s="3"/>
      <c r="DP2994" s="3"/>
      <c r="DQ2994" s="3"/>
      <c r="DR2994" s="3"/>
      <c r="DS2994" s="3"/>
      <c r="DT2994" s="3"/>
      <c r="DU2994" s="3"/>
      <c r="DV2994" s="3"/>
      <c r="DW2994" s="3"/>
      <c r="DX2994" s="3"/>
      <c r="DY2994" s="3"/>
      <c r="DZ2994" s="3"/>
      <c r="EA2994" s="3"/>
      <c r="EB2994" s="3"/>
      <c r="EC2994" s="3"/>
      <c r="ED2994" s="3"/>
      <c r="EE2994" s="3"/>
      <c r="EF2994" s="3"/>
      <c r="EG2994" s="3"/>
      <c r="EH2994" s="3"/>
      <c r="EI2994" s="3"/>
      <c r="EJ2994" s="3"/>
      <c r="EK2994" s="3"/>
      <c r="EL2994" s="3"/>
      <c r="EM2994" s="3"/>
      <c r="EN2994" s="3"/>
    </row>
    <row r="2995" spans="1:144" x14ac:dyDescent="0.2">
      <c r="A2995" s="138"/>
      <c r="B2995" s="3"/>
      <c r="C2995" s="40"/>
      <c r="D2995" s="39"/>
      <c r="E2995" s="45"/>
      <c r="F2995" s="57"/>
      <c r="G2995" s="57"/>
      <c r="H2995" s="3"/>
      <c r="I2995" s="46"/>
      <c r="J2995" s="3"/>
      <c r="K2995" s="40"/>
      <c r="L2995" s="2"/>
      <c r="M2995" s="42"/>
      <c r="N2995" s="4"/>
      <c r="O2995" s="4"/>
      <c r="P2995" s="4"/>
      <c r="Q2995" s="4"/>
      <c r="R2995" s="5"/>
      <c r="S2995" s="3"/>
      <c r="T2995" s="4"/>
      <c r="U2995" s="5"/>
      <c r="V2995" s="5"/>
      <c r="W2995" s="5"/>
      <c r="X2995" s="4"/>
      <c r="Y2995" s="6"/>
      <c r="Z2995" s="4"/>
      <c r="AA2995" s="4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/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  <c r="BY2995" s="3"/>
      <c r="BZ2995" s="3"/>
      <c r="CA2995" s="3"/>
      <c r="CB2995" s="3"/>
      <c r="CC2995" s="3"/>
      <c r="CD2995" s="3"/>
      <c r="CE2995" s="3"/>
      <c r="CF2995" s="3"/>
      <c r="CG2995" s="3"/>
      <c r="CH2995" s="3"/>
      <c r="CI2995" s="3"/>
      <c r="CJ2995" s="3"/>
      <c r="CK2995" s="3"/>
      <c r="CL2995" s="3"/>
      <c r="CM2995" s="3"/>
      <c r="CN2995" s="3"/>
      <c r="CO2995" s="3"/>
      <c r="CP2995" s="3"/>
      <c r="CQ2995" s="3"/>
      <c r="CR2995" s="3"/>
      <c r="CS2995" s="3"/>
      <c r="CT2995" s="3"/>
      <c r="CU2995" s="3"/>
      <c r="CV2995" s="3"/>
      <c r="CW2995" s="3"/>
      <c r="CX2995" s="3"/>
      <c r="CY2995" s="3"/>
      <c r="CZ2995" s="3"/>
      <c r="DA2995" s="3"/>
      <c r="DB2995" s="3"/>
      <c r="DC2995" s="3"/>
      <c r="DD2995" s="3"/>
      <c r="DE2995" s="3"/>
      <c r="DF2995" s="3"/>
      <c r="DG2995" s="3"/>
      <c r="DH2995" s="3"/>
      <c r="DI2995" s="3"/>
      <c r="DJ2995" s="3"/>
      <c r="DK2995" s="3"/>
      <c r="DL2995" s="3"/>
      <c r="DM2995" s="3"/>
      <c r="DN2995" s="3"/>
      <c r="DO2995" s="3"/>
      <c r="DP2995" s="3"/>
      <c r="DQ2995" s="3"/>
      <c r="DR2995" s="3"/>
      <c r="DS2995" s="3"/>
      <c r="DT2995" s="3"/>
      <c r="DU2995" s="3"/>
      <c r="DV2995" s="3"/>
      <c r="DW2995" s="3"/>
      <c r="DX2995" s="3"/>
      <c r="DY2995" s="3"/>
      <c r="DZ2995" s="3"/>
      <c r="EA2995" s="3"/>
      <c r="EB2995" s="3"/>
      <c r="EC2995" s="3"/>
      <c r="ED2995" s="3"/>
      <c r="EE2995" s="3"/>
      <c r="EF2995" s="3"/>
      <c r="EG2995" s="3"/>
      <c r="EH2995" s="3"/>
      <c r="EI2995" s="3"/>
      <c r="EJ2995" s="3"/>
      <c r="EK2995" s="3"/>
      <c r="EL2995" s="3"/>
      <c r="EM2995" s="3"/>
      <c r="EN2995" s="3"/>
    </row>
    <row r="2996" spans="1:144" x14ac:dyDescent="0.2">
      <c r="A2996" s="138"/>
      <c r="B2996" s="3"/>
      <c r="C2996" s="40"/>
      <c r="D2996" s="39"/>
      <c r="E2996" s="45"/>
      <c r="F2996" s="57"/>
      <c r="G2996" s="57"/>
      <c r="H2996" s="3"/>
      <c r="I2996" s="46"/>
      <c r="J2996" s="3"/>
      <c r="K2996" s="40"/>
      <c r="L2996" s="2"/>
      <c r="M2996" s="42"/>
      <c r="N2996" s="4"/>
      <c r="O2996" s="4"/>
      <c r="P2996" s="4"/>
      <c r="Q2996" s="4"/>
      <c r="R2996" s="5"/>
      <c r="S2996" s="3"/>
      <c r="T2996" s="4"/>
      <c r="U2996" s="5"/>
      <c r="V2996" s="5"/>
      <c r="W2996" s="5"/>
      <c r="X2996" s="4"/>
      <c r="Y2996" s="6"/>
      <c r="Z2996" s="4"/>
      <c r="AA2996" s="4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3"/>
      <c r="BI2996" s="3"/>
      <c r="BJ2996" s="3"/>
      <c r="BK2996" s="3"/>
      <c r="BL2996" s="3"/>
      <c r="BM2996" s="3"/>
      <c r="BN2996" s="3"/>
      <c r="BO2996" s="3"/>
      <c r="BP2996" s="3"/>
      <c r="BQ2996" s="3"/>
      <c r="BR2996" s="3"/>
      <c r="BS2996" s="3"/>
      <c r="BT2996" s="3"/>
      <c r="BU2996" s="3"/>
      <c r="BV2996" s="3"/>
      <c r="BW2996" s="3"/>
      <c r="BX2996" s="3"/>
      <c r="BY2996" s="3"/>
      <c r="BZ2996" s="3"/>
      <c r="CA2996" s="3"/>
      <c r="CB2996" s="3"/>
      <c r="CC2996" s="3"/>
      <c r="CD2996" s="3"/>
      <c r="CE2996" s="3"/>
      <c r="CF2996" s="3"/>
      <c r="CG2996" s="3"/>
      <c r="CH2996" s="3"/>
      <c r="CI2996" s="3"/>
      <c r="CJ2996" s="3"/>
      <c r="CK2996" s="3"/>
      <c r="CL2996" s="3"/>
      <c r="CM2996" s="3"/>
      <c r="CN2996" s="3"/>
      <c r="CO2996" s="3"/>
      <c r="CP2996" s="3"/>
      <c r="CQ2996" s="3"/>
      <c r="CR2996" s="3"/>
      <c r="CS2996" s="3"/>
      <c r="CT2996" s="3"/>
      <c r="CU2996" s="3"/>
      <c r="CV2996" s="3"/>
      <c r="CW2996" s="3"/>
      <c r="CX2996" s="3"/>
      <c r="CY2996" s="3"/>
      <c r="CZ2996" s="3"/>
      <c r="DA2996" s="3"/>
      <c r="DB2996" s="3"/>
      <c r="DC2996" s="3"/>
      <c r="DD2996" s="3"/>
      <c r="DE2996" s="3"/>
      <c r="DF2996" s="3"/>
      <c r="DG2996" s="3"/>
      <c r="DH2996" s="3"/>
      <c r="DI2996" s="3"/>
      <c r="DJ2996" s="3"/>
      <c r="DK2996" s="3"/>
      <c r="DL2996" s="3"/>
      <c r="DM2996" s="3"/>
      <c r="DN2996" s="3"/>
      <c r="DO2996" s="3"/>
      <c r="DP2996" s="3"/>
      <c r="DQ2996" s="3"/>
      <c r="DR2996" s="3"/>
      <c r="DS2996" s="3"/>
      <c r="DT2996" s="3"/>
      <c r="DU2996" s="3"/>
      <c r="DV2996" s="3"/>
      <c r="DW2996" s="3"/>
      <c r="DX2996" s="3"/>
      <c r="DY2996" s="3"/>
      <c r="DZ2996" s="3"/>
      <c r="EA2996" s="3"/>
      <c r="EB2996" s="3"/>
      <c r="EC2996" s="3"/>
      <c r="ED2996" s="3"/>
      <c r="EE2996" s="3"/>
      <c r="EF2996" s="3"/>
      <c r="EG2996" s="3"/>
      <c r="EH2996" s="3"/>
      <c r="EI2996" s="3"/>
      <c r="EJ2996" s="3"/>
      <c r="EK2996" s="3"/>
      <c r="EL2996" s="3"/>
      <c r="EM2996" s="3"/>
      <c r="EN2996" s="3"/>
    </row>
    <row r="2997" spans="1:144" x14ac:dyDescent="0.2">
      <c r="A2997" s="138"/>
      <c r="B2997" s="3"/>
      <c r="C2997" s="40"/>
      <c r="D2997" s="39"/>
      <c r="E2997" s="45"/>
      <c r="F2997" s="57"/>
      <c r="G2997" s="57"/>
      <c r="H2997" s="3"/>
      <c r="I2997" s="46"/>
      <c r="J2997" s="3"/>
      <c r="K2997" s="40"/>
      <c r="L2997" s="2"/>
      <c r="M2997" s="42"/>
      <c r="N2997" s="4"/>
      <c r="O2997" s="4"/>
      <c r="P2997" s="4"/>
      <c r="Q2997" s="4"/>
      <c r="R2997" s="5"/>
      <c r="S2997" s="3"/>
      <c r="T2997" s="4"/>
      <c r="U2997" s="5"/>
      <c r="V2997" s="5"/>
      <c r="W2997" s="5"/>
      <c r="X2997" s="4"/>
      <c r="Y2997" s="6"/>
      <c r="Z2997" s="4"/>
      <c r="AA2997" s="4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  <c r="BY2997" s="3"/>
      <c r="BZ2997" s="3"/>
      <c r="CA2997" s="3"/>
      <c r="CB2997" s="3"/>
      <c r="CC2997" s="3"/>
      <c r="CD2997" s="3"/>
      <c r="CE2997" s="3"/>
      <c r="CF2997" s="3"/>
      <c r="CG2997" s="3"/>
      <c r="CH2997" s="3"/>
      <c r="CI2997" s="3"/>
      <c r="CJ2997" s="3"/>
      <c r="CK2997" s="3"/>
      <c r="CL2997" s="3"/>
      <c r="CM2997" s="3"/>
      <c r="CN2997" s="3"/>
      <c r="CO2997" s="3"/>
      <c r="CP2997" s="3"/>
      <c r="CQ2997" s="3"/>
      <c r="CR2997" s="3"/>
      <c r="CS2997" s="3"/>
      <c r="CT2997" s="3"/>
      <c r="CU2997" s="3"/>
      <c r="CV2997" s="3"/>
      <c r="CW2997" s="3"/>
      <c r="CX2997" s="3"/>
      <c r="CY2997" s="3"/>
      <c r="CZ2997" s="3"/>
      <c r="DA2997" s="3"/>
      <c r="DB2997" s="3"/>
      <c r="DC2997" s="3"/>
      <c r="DD2997" s="3"/>
      <c r="DE2997" s="3"/>
      <c r="DF2997" s="3"/>
      <c r="DG2997" s="3"/>
      <c r="DH2997" s="3"/>
      <c r="DI2997" s="3"/>
      <c r="DJ2997" s="3"/>
      <c r="DK2997" s="3"/>
      <c r="DL2997" s="3"/>
      <c r="DM2997" s="3"/>
      <c r="DN2997" s="3"/>
      <c r="DO2997" s="3"/>
      <c r="DP2997" s="3"/>
      <c r="DQ2997" s="3"/>
      <c r="DR2997" s="3"/>
      <c r="DS2997" s="3"/>
      <c r="DT2997" s="3"/>
      <c r="DU2997" s="3"/>
      <c r="DV2997" s="3"/>
      <c r="DW2997" s="3"/>
      <c r="DX2997" s="3"/>
      <c r="DY2997" s="3"/>
      <c r="DZ2997" s="3"/>
      <c r="EA2997" s="3"/>
      <c r="EB2997" s="3"/>
      <c r="EC2997" s="3"/>
      <c r="ED2997" s="3"/>
      <c r="EE2997" s="3"/>
      <c r="EF2997" s="3"/>
      <c r="EG2997" s="3"/>
      <c r="EH2997" s="3"/>
      <c r="EI2997" s="3"/>
      <c r="EJ2997" s="3"/>
      <c r="EK2997" s="3"/>
      <c r="EL2997" s="3"/>
      <c r="EM2997" s="3"/>
      <c r="EN2997" s="3"/>
    </row>
    <row r="2998" spans="1:144" x14ac:dyDescent="0.2">
      <c r="A2998" s="138"/>
      <c r="B2998" s="3"/>
      <c r="C2998" s="40"/>
      <c r="D2998" s="39"/>
      <c r="E2998" s="45"/>
      <c r="F2998" s="57"/>
      <c r="G2998" s="57"/>
      <c r="H2998" s="3"/>
      <c r="I2998" s="46"/>
      <c r="J2998" s="3"/>
      <c r="K2998" s="40"/>
      <c r="L2998" s="2"/>
      <c r="M2998" s="42"/>
      <c r="N2998" s="4"/>
      <c r="O2998" s="4"/>
      <c r="P2998" s="4"/>
      <c r="Q2998" s="4"/>
      <c r="R2998" s="5"/>
      <c r="S2998" s="3"/>
      <c r="T2998" s="4"/>
      <c r="U2998" s="5"/>
      <c r="V2998" s="5"/>
      <c r="W2998" s="5"/>
      <c r="X2998" s="4"/>
      <c r="Y2998" s="6"/>
      <c r="Z2998" s="4"/>
      <c r="AA2998" s="4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/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  <c r="BY2998" s="3"/>
      <c r="BZ2998" s="3"/>
      <c r="CA2998" s="3"/>
      <c r="CB2998" s="3"/>
      <c r="CC2998" s="3"/>
      <c r="CD2998" s="3"/>
      <c r="CE2998" s="3"/>
      <c r="CF2998" s="3"/>
      <c r="CG2998" s="3"/>
      <c r="CH2998" s="3"/>
      <c r="CI2998" s="3"/>
      <c r="CJ2998" s="3"/>
      <c r="CK2998" s="3"/>
      <c r="CL2998" s="3"/>
      <c r="CM2998" s="3"/>
      <c r="CN2998" s="3"/>
      <c r="CO2998" s="3"/>
      <c r="CP2998" s="3"/>
      <c r="CQ2998" s="3"/>
      <c r="CR2998" s="3"/>
      <c r="CS2998" s="3"/>
      <c r="CT2998" s="3"/>
      <c r="CU2998" s="3"/>
      <c r="CV2998" s="3"/>
      <c r="CW2998" s="3"/>
      <c r="CX2998" s="3"/>
      <c r="CY2998" s="3"/>
      <c r="CZ2998" s="3"/>
      <c r="DA2998" s="3"/>
      <c r="DB2998" s="3"/>
      <c r="DC2998" s="3"/>
      <c r="DD2998" s="3"/>
      <c r="DE2998" s="3"/>
      <c r="DF2998" s="3"/>
      <c r="DG2998" s="3"/>
      <c r="DH2998" s="3"/>
      <c r="DI2998" s="3"/>
      <c r="DJ2998" s="3"/>
      <c r="DK2998" s="3"/>
      <c r="DL2998" s="3"/>
      <c r="DM2998" s="3"/>
      <c r="DN2998" s="3"/>
      <c r="DO2998" s="3"/>
      <c r="DP2998" s="3"/>
      <c r="DQ2998" s="3"/>
      <c r="DR2998" s="3"/>
      <c r="DS2998" s="3"/>
      <c r="DT2998" s="3"/>
      <c r="DU2998" s="3"/>
      <c r="DV2998" s="3"/>
      <c r="DW2998" s="3"/>
      <c r="DX2998" s="3"/>
      <c r="DY2998" s="3"/>
      <c r="DZ2998" s="3"/>
      <c r="EA2998" s="3"/>
      <c r="EB2998" s="3"/>
      <c r="EC2998" s="3"/>
      <c r="ED2998" s="3"/>
      <c r="EE2998" s="3"/>
      <c r="EF2998" s="3"/>
      <c r="EG2998" s="3"/>
      <c r="EH2998" s="3"/>
      <c r="EI2998" s="3"/>
      <c r="EJ2998" s="3"/>
      <c r="EK2998" s="3"/>
      <c r="EL2998" s="3"/>
      <c r="EM2998" s="3"/>
      <c r="EN2998" s="3"/>
    </row>
    <row r="2999" spans="1:144" x14ac:dyDescent="0.2">
      <c r="A2999" s="138"/>
      <c r="B2999" s="3"/>
      <c r="C2999" s="40"/>
      <c r="D2999" s="39"/>
      <c r="E2999" s="45"/>
      <c r="F2999" s="57"/>
      <c r="G2999" s="57"/>
      <c r="H2999" s="3"/>
      <c r="I2999" s="46"/>
      <c r="J2999" s="3"/>
      <c r="K2999" s="40"/>
      <c r="L2999" s="2"/>
      <c r="M2999" s="42"/>
      <c r="N2999" s="4"/>
      <c r="O2999" s="4"/>
      <c r="P2999" s="4"/>
      <c r="Q2999" s="4"/>
      <c r="R2999" s="5"/>
      <c r="S2999" s="3"/>
      <c r="T2999" s="4"/>
      <c r="U2999" s="5"/>
      <c r="V2999" s="5"/>
      <c r="W2999" s="5"/>
      <c r="X2999" s="4"/>
      <c r="Y2999" s="6"/>
      <c r="Z2999" s="4"/>
      <c r="AA2999" s="4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  <c r="BY2999" s="3"/>
      <c r="BZ2999" s="3"/>
      <c r="CA2999" s="3"/>
      <c r="CB2999" s="3"/>
      <c r="CC2999" s="3"/>
      <c r="CD2999" s="3"/>
      <c r="CE2999" s="3"/>
      <c r="CF2999" s="3"/>
      <c r="CG2999" s="3"/>
      <c r="CH2999" s="3"/>
      <c r="CI2999" s="3"/>
      <c r="CJ2999" s="3"/>
      <c r="CK2999" s="3"/>
      <c r="CL2999" s="3"/>
      <c r="CM2999" s="3"/>
      <c r="CN2999" s="3"/>
      <c r="CO2999" s="3"/>
      <c r="CP2999" s="3"/>
      <c r="CQ2999" s="3"/>
      <c r="CR2999" s="3"/>
      <c r="CS2999" s="3"/>
      <c r="CT2999" s="3"/>
      <c r="CU2999" s="3"/>
      <c r="CV2999" s="3"/>
      <c r="CW2999" s="3"/>
      <c r="CX2999" s="3"/>
      <c r="CY2999" s="3"/>
      <c r="CZ2999" s="3"/>
      <c r="DA2999" s="3"/>
      <c r="DB2999" s="3"/>
      <c r="DC2999" s="3"/>
      <c r="DD2999" s="3"/>
      <c r="DE2999" s="3"/>
      <c r="DF2999" s="3"/>
      <c r="DG2999" s="3"/>
      <c r="DH2999" s="3"/>
      <c r="DI2999" s="3"/>
      <c r="DJ2999" s="3"/>
      <c r="DK2999" s="3"/>
      <c r="DL2999" s="3"/>
      <c r="DM2999" s="3"/>
      <c r="DN2999" s="3"/>
      <c r="DO2999" s="3"/>
      <c r="DP2999" s="3"/>
      <c r="DQ2999" s="3"/>
      <c r="DR2999" s="3"/>
      <c r="DS2999" s="3"/>
      <c r="DT2999" s="3"/>
      <c r="DU2999" s="3"/>
      <c r="DV2999" s="3"/>
      <c r="DW2999" s="3"/>
      <c r="DX2999" s="3"/>
      <c r="DY2999" s="3"/>
      <c r="DZ2999" s="3"/>
      <c r="EA2999" s="3"/>
      <c r="EB2999" s="3"/>
      <c r="EC2999" s="3"/>
      <c r="ED2999" s="3"/>
      <c r="EE2999" s="3"/>
      <c r="EF2999" s="3"/>
      <c r="EG2999" s="3"/>
      <c r="EH2999" s="3"/>
      <c r="EI2999" s="3"/>
      <c r="EJ2999" s="3"/>
      <c r="EK2999" s="3"/>
      <c r="EL2999" s="3"/>
      <c r="EM2999" s="3"/>
      <c r="EN2999" s="3"/>
    </row>
    <row r="3000" spans="1:144" x14ac:dyDescent="0.2">
      <c r="A3000" s="138"/>
      <c r="B3000" s="3"/>
      <c r="C3000" s="40"/>
      <c r="D3000" s="39"/>
      <c r="E3000" s="45"/>
      <c r="F3000" s="57"/>
      <c r="G3000" s="57"/>
      <c r="H3000" s="3"/>
      <c r="I3000" s="46"/>
      <c r="J3000" s="3"/>
      <c r="K3000" s="40"/>
      <c r="L3000" s="2"/>
      <c r="M3000" s="42"/>
      <c r="N3000" s="4"/>
      <c r="O3000" s="4"/>
      <c r="P3000" s="4"/>
      <c r="Q3000" s="4"/>
      <c r="R3000" s="5"/>
      <c r="S3000" s="3"/>
      <c r="T3000" s="4"/>
      <c r="U3000" s="5"/>
      <c r="V3000" s="5"/>
      <c r="W3000" s="5"/>
      <c r="X3000" s="4"/>
      <c r="Y3000" s="6"/>
      <c r="Z3000" s="4"/>
      <c r="AA3000" s="4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3"/>
      <c r="BH3000" s="3"/>
      <c r="BI3000" s="3"/>
      <c r="BJ3000" s="3"/>
      <c r="BK3000" s="3"/>
      <c r="BL3000" s="3"/>
      <c r="BM3000" s="3"/>
      <c r="BN3000" s="3"/>
      <c r="BO3000" s="3"/>
      <c r="BP3000" s="3"/>
      <c r="BQ3000" s="3"/>
      <c r="BR3000" s="3"/>
      <c r="BS3000" s="3"/>
      <c r="BT3000" s="3"/>
      <c r="BU3000" s="3"/>
      <c r="BV3000" s="3"/>
      <c r="BW3000" s="3"/>
      <c r="BX3000" s="3"/>
      <c r="BY3000" s="3"/>
      <c r="BZ3000" s="3"/>
      <c r="CA3000" s="3"/>
      <c r="CB3000" s="3"/>
      <c r="CC3000" s="3"/>
      <c r="CD3000" s="3"/>
      <c r="CE3000" s="3"/>
      <c r="CF3000" s="3"/>
      <c r="CG3000" s="3"/>
      <c r="CH3000" s="3"/>
      <c r="CI3000" s="3"/>
      <c r="CJ3000" s="3"/>
      <c r="CK3000" s="3"/>
      <c r="CL3000" s="3"/>
      <c r="CM3000" s="3"/>
      <c r="CN3000" s="3"/>
      <c r="CO3000" s="3"/>
      <c r="CP3000" s="3"/>
      <c r="CQ3000" s="3"/>
      <c r="CR3000" s="3"/>
      <c r="CS3000" s="3"/>
      <c r="CT3000" s="3"/>
      <c r="CU3000" s="3"/>
      <c r="CV3000" s="3"/>
      <c r="CW3000" s="3"/>
      <c r="CX3000" s="3"/>
      <c r="CY3000" s="3"/>
      <c r="CZ3000" s="3"/>
      <c r="DA3000" s="3"/>
      <c r="DB3000" s="3"/>
      <c r="DC3000" s="3"/>
      <c r="DD3000" s="3"/>
      <c r="DE3000" s="3"/>
      <c r="DF3000" s="3"/>
      <c r="DG3000" s="3"/>
      <c r="DH3000" s="3"/>
      <c r="DI3000" s="3"/>
      <c r="DJ3000" s="3"/>
      <c r="DK3000" s="3"/>
      <c r="DL3000" s="3"/>
      <c r="DM3000" s="3"/>
      <c r="DN3000" s="3"/>
      <c r="DO3000" s="3"/>
      <c r="DP3000" s="3"/>
      <c r="DQ3000" s="3"/>
      <c r="DR3000" s="3"/>
      <c r="DS3000" s="3"/>
      <c r="DT3000" s="3"/>
      <c r="DU3000" s="3"/>
      <c r="DV3000" s="3"/>
      <c r="DW3000" s="3"/>
      <c r="DX3000" s="3"/>
      <c r="DY3000" s="3"/>
      <c r="DZ3000" s="3"/>
      <c r="EA3000" s="3"/>
      <c r="EB3000" s="3"/>
      <c r="EC3000" s="3"/>
      <c r="ED3000" s="3"/>
      <c r="EE3000" s="3"/>
      <c r="EF3000" s="3"/>
      <c r="EG3000" s="3"/>
      <c r="EH3000" s="3"/>
      <c r="EI3000" s="3"/>
      <c r="EJ3000" s="3"/>
      <c r="EK3000" s="3"/>
      <c r="EL3000" s="3"/>
      <c r="EM3000" s="3"/>
      <c r="EN3000" s="3"/>
    </row>
    <row r="3001" spans="1:144" x14ac:dyDescent="0.2">
      <c r="A3001" s="138"/>
      <c r="B3001" s="3"/>
      <c r="C3001" s="40"/>
      <c r="D3001" s="39"/>
      <c r="E3001" s="45"/>
      <c r="F3001" s="57"/>
      <c r="G3001" s="57"/>
      <c r="H3001" s="3"/>
      <c r="I3001" s="46"/>
      <c r="J3001" s="3"/>
      <c r="K3001" s="40"/>
      <c r="L3001" s="2"/>
      <c r="M3001" s="42"/>
      <c r="N3001" s="4"/>
      <c r="O3001" s="4"/>
      <c r="P3001" s="4"/>
      <c r="Q3001" s="4"/>
      <c r="R3001" s="5"/>
      <c r="S3001" s="3"/>
      <c r="T3001" s="4"/>
      <c r="U3001" s="5"/>
      <c r="V3001" s="5"/>
      <c r="W3001" s="5"/>
      <c r="X3001" s="4"/>
      <c r="Y3001" s="6"/>
      <c r="Z3001" s="4"/>
      <c r="AA3001" s="4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/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  <c r="BY3001" s="3"/>
      <c r="BZ3001" s="3"/>
      <c r="CA3001" s="3"/>
      <c r="CB3001" s="3"/>
      <c r="CC3001" s="3"/>
      <c r="CD3001" s="3"/>
      <c r="CE3001" s="3"/>
      <c r="CF3001" s="3"/>
      <c r="CG3001" s="3"/>
      <c r="CH3001" s="3"/>
      <c r="CI3001" s="3"/>
      <c r="CJ3001" s="3"/>
      <c r="CK3001" s="3"/>
      <c r="CL3001" s="3"/>
      <c r="CM3001" s="3"/>
      <c r="CN3001" s="3"/>
      <c r="CO3001" s="3"/>
      <c r="CP3001" s="3"/>
      <c r="CQ3001" s="3"/>
      <c r="CR3001" s="3"/>
      <c r="CS3001" s="3"/>
      <c r="CT3001" s="3"/>
      <c r="CU3001" s="3"/>
      <c r="CV3001" s="3"/>
      <c r="CW3001" s="3"/>
      <c r="CX3001" s="3"/>
      <c r="CY3001" s="3"/>
      <c r="CZ3001" s="3"/>
      <c r="DA3001" s="3"/>
      <c r="DB3001" s="3"/>
      <c r="DC3001" s="3"/>
      <c r="DD3001" s="3"/>
      <c r="DE3001" s="3"/>
      <c r="DF3001" s="3"/>
      <c r="DG3001" s="3"/>
      <c r="DH3001" s="3"/>
      <c r="DI3001" s="3"/>
      <c r="DJ3001" s="3"/>
      <c r="DK3001" s="3"/>
      <c r="DL3001" s="3"/>
      <c r="DM3001" s="3"/>
      <c r="DN3001" s="3"/>
      <c r="DO3001" s="3"/>
      <c r="DP3001" s="3"/>
      <c r="DQ3001" s="3"/>
      <c r="DR3001" s="3"/>
      <c r="DS3001" s="3"/>
      <c r="DT3001" s="3"/>
      <c r="DU3001" s="3"/>
      <c r="DV3001" s="3"/>
      <c r="DW3001" s="3"/>
      <c r="DX3001" s="3"/>
      <c r="DY3001" s="3"/>
      <c r="DZ3001" s="3"/>
      <c r="EA3001" s="3"/>
      <c r="EB3001" s="3"/>
      <c r="EC3001" s="3"/>
      <c r="ED3001" s="3"/>
      <c r="EE3001" s="3"/>
      <c r="EF3001" s="3"/>
      <c r="EG3001" s="3"/>
      <c r="EH3001" s="3"/>
      <c r="EI3001" s="3"/>
      <c r="EJ3001" s="3"/>
      <c r="EK3001" s="3"/>
      <c r="EL3001" s="3"/>
      <c r="EM3001" s="3"/>
      <c r="EN3001" s="3"/>
    </row>
    <row r="3002" spans="1:144" x14ac:dyDescent="0.2">
      <c r="A3002" s="138"/>
      <c r="B3002" s="3"/>
      <c r="C3002" s="40"/>
      <c r="D3002" s="39"/>
      <c r="E3002" s="45"/>
      <c r="F3002" s="57"/>
      <c r="G3002" s="57"/>
      <c r="H3002" s="3"/>
      <c r="I3002" s="46"/>
      <c r="J3002" s="3"/>
      <c r="K3002" s="40"/>
      <c r="L3002" s="2"/>
      <c r="M3002" s="42"/>
      <c r="N3002" s="4"/>
      <c r="O3002" s="4"/>
      <c r="P3002" s="4"/>
      <c r="Q3002" s="4"/>
      <c r="R3002" s="5"/>
      <c r="S3002" s="3"/>
      <c r="T3002" s="4"/>
      <c r="U3002" s="5"/>
      <c r="V3002" s="5"/>
      <c r="W3002" s="5"/>
      <c r="X3002" s="4"/>
      <c r="Y3002" s="6"/>
      <c r="Z3002" s="4"/>
      <c r="AA3002" s="4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  <c r="BI3002" s="3"/>
      <c r="BJ3002" s="3"/>
      <c r="BK3002" s="3"/>
      <c r="BL3002" s="3"/>
      <c r="BM3002" s="3"/>
      <c r="BN3002" s="3"/>
      <c r="BO3002" s="3"/>
      <c r="BP3002" s="3"/>
      <c r="BQ3002" s="3"/>
      <c r="BR3002" s="3"/>
      <c r="BS3002" s="3"/>
      <c r="BT3002" s="3"/>
      <c r="BU3002" s="3"/>
      <c r="BV3002" s="3"/>
      <c r="BW3002" s="3"/>
      <c r="BX3002" s="3"/>
      <c r="BY3002" s="3"/>
      <c r="BZ3002" s="3"/>
      <c r="CA3002" s="3"/>
      <c r="CB3002" s="3"/>
      <c r="CC3002" s="3"/>
      <c r="CD3002" s="3"/>
      <c r="CE3002" s="3"/>
      <c r="CF3002" s="3"/>
      <c r="CG3002" s="3"/>
      <c r="CH3002" s="3"/>
      <c r="CI3002" s="3"/>
      <c r="CJ3002" s="3"/>
      <c r="CK3002" s="3"/>
      <c r="CL3002" s="3"/>
      <c r="CM3002" s="3"/>
      <c r="CN3002" s="3"/>
      <c r="CO3002" s="3"/>
      <c r="CP3002" s="3"/>
      <c r="CQ3002" s="3"/>
      <c r="CR3002" s="3"/>
      <c r="CS3002" s="3"/>
      <c r="CT3002" s="3"/>
      <c r="CU3002" s="3"/>
      <c r="CV3002" s="3"/>
      <c r="CW3002" s="3"/>
      <c r="CX3002" s="3"/>
      <c r="CY3002" s="3"/>
      <c r="CZ3002" s="3"/>
      <c r="DA3002" s="3"/>
      <c r="DB3002" s="3"/>
      <c r="DC3002" s="3"/>
      <c r="DD3002" s="3"/>
      <c r="DE3002" s="3"/>
      <c r="DF3002" s="3"/>
      <c r="DG3002" s="3"/>
      <c r="DH3002" s="3"/>
      <c r="DI3002" s="3"/>
      <c r="DJ3002" s="3"/>
      <c r="DK3002" s="3"/>
      <c r="DL3002" s="3"/>
      <c r="DM3002" s="3"/>
      <c r="DN3002" s="3"/>
      <c r="DO3002" s="3"/>
      <c r="DP3002" s="3"/>
      <c r="DQ3002" s="3"/>
      <c r="DR3002" s="3"/>
      <c r="DS3002" s="3"/>
      <c r="DT3002" s="3"/>
      <c r="DU3002" s="3"/>
      <c r="DV3002" s="3"/>
      <c r="DW3002" s="3"/>
      <c r="DX3002" s="3"/>
      <c r="DY3002" s="3"/>
      <c r="DZ3002" s="3"/>
      <c r="EA3002" s="3"/>
      <c r="EB3002" s="3"/>
      <c r="EC3002" s="3"/>
      <c r="ED3002" s="3"/>
      <c r="EE3002" s="3"/>
      <c r="EF3002" s="3"/>
      <c r="EG3002" s="3"/>
      <c r="EH3002" s="3"/>
      <c r="EI3002" s="3"/>
      <c r="EJ3002" s="3"/>
      <c r="EK3002" s="3"/>
      <c r="EL3002" s="3"/>
      <c r="EM3002" s="3"/>
      <c r="EN3002" s="3"/>
    </row>
    <row r="3003" spans="1:144" x14ac:dyDescent="0.2">
      <c r="A3003" s="138"/>
      <c r="B3003" s="3"/>
      <c r="C3003" s="40"/>
      <c r="D3003" s="39"/>
      <c r="E3003" s="45"/>
      <c r="F3003" s="57"/>
      <c r="G3003" s="57"/>
      <c r="H3003" s="3"/>
      <c r="I3003" s="46"/>
      <c r="J3003" s="3"/>
      <c r="K3003" s="40"/>
      <c r="L3003" s="2"/>
      <c r="M3003" s="42"/>
      <c r="N3003" s="4"/>
      <c r="O3003" s="4"/>
      <c r="P3003" s="4"/>
      <c r="Q3003" s="4"/>
      <c r="R3003" s="5"/>
      <c r="S3003" s="3"/>
      <c r="T3003" s="4"/>
      <c r="U3003" s="5"/>
      <c r="V3003" s="5"/>
      <c r="W3003" s="5"/>
      <c r="X3003" s="4"/>
      <c r="Y3003" s="6"/>
      <c r="Z3003" s="4"/>
      <c r="AA3003" s="4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/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  <c r="BY3003" s="3"/>
      <c r="BZ3003" s="3"/>
      <c r="CA3003" s="3"/>
      <c r="CB3003" s="3"/>
      <c r="CC3003" s="3"/>
      <c r="CD3003" s="3"/>
      <c r="CE3003" s="3"/>
      <c r="CF3003" s="3"/>
      <c r="CG3003" s="3"/>
      <c r="CH3003" s="3"/>
      <c r="CI3003" s="3"/>
      <c r="CJ3003" s="3"/>
      <c r="CK3003" s="3"/>
      <c r="CL3003" s="3"/>
      <c r="CM3003" s="3"/>
      <c r="CN3003" s="3"/>
      <c r="CO3003" s="3"/>
      <c r="CP3003" s="3"/>
      <c r="CQ3003" s="3"/>
      <c r="CR3003" s="3"/>
      <c r="CS3003" s="3"/>
      <c r="CT3003" s="3"/>
      <c r="CU3003" s="3"/>
      <c r="CV3003" s="3"/>
      <c r="CW3003" s="3"/>
      <c r="CX3003" s="3"/>
      <c r="CY3003" s="3"/>
      <c r="CZ3003" s="3"/>
      <c r="DA3003" s="3"/>
      <c r="DB3003" s="3"/>
      <c r="DC3003" s="3"/>
      <c r="DD3003" s="3"/>
      <c r="DE3003" s="3"/>
      <c r="DF3003" s="3"/>
      <c r="DG3003" s="3"/>
      <c r="DH3003" s="3"/>
      <c r="DI3003" s="3"/>
      <c r="DJ3003" s="3"/>
      <c r="DK3003" s="3"/>
      <c r="DL3003" s="3"/>
      <c r="DM3003" s="3"/>
      <c r="DN3003" s="3"/>
      <c r="DO3003" s="3"/>
      <c r="DP3003" s="3"/>
      <c r="DQ3003" s="3"/>
      <c r="DR3003" s="3"/>
      <c r="DS3003" s="3"/>
      <c r="DT3003" s="3"/>
      <c r="DU3003" s="3"/>
      <c r="DV3003" s="3"/>
      <c r="DW3003" s="3"/>
      <c r="DX3003" s="3"/>
      <c r="DY3003" s="3"/>
      <c r="DZ3003" s="3"/>
      <c r="EA3003" s="3"/>
      <c r="EB3003" s="3"/>
      <c r="EC3003" s="3"/>
      <c r="ED3003" s="3"/>
      <c r="EE3003" s="3"/>
      <c r="EF3003" s="3"/>
      <c r="EG3003" s="3"/>
      <c r="EH3003" s="3"/>
      <c r="EI3003" s="3"/>
      <c r="EJ3003" s="3"/>
      <c r="EK3003" s="3"/>
      <c r="EL3003" s="3"/>
      <c r="EM3003" s="3"/>
      <c r="EN3003" s="3"/>
    </row>
    <row r="3004" spans="1:144" x14ac:dyDescent="0.2">
      <c r="A3004" s="138"/>
      <c r="B3004" s="3"/>
      <c r="C3004" s="40"/>
      <c r="D3004" s="39"/>
      <c r="E3004" s="45"/>
      <c r="F3004" s="57"/>
      <c r="G3004" s="57"/>
      <c r="H3004" s="3"/>
      <c r="I3004" s="46"/>
      <c r="J3004" s="3"/>
      <c r="K3004" s="40"/>
      <c r="L3004" s="2"/>
      <c r="M3004" s="42"/>
      <c r="N3004" s="4"/>
      <c r="O3004" s="4"/>
      <c r="P3004" s="4"/>
      <c r="Q3004" s="4"/>
      <c r="R3004" s="5"/>
      <c r="S3004" s="3"/>
      <c r="T3004" s="4"/>
      <c r="U3004" s="5"/>
      <c r="V3004" s="5"/>
      <c r="W3004" s="5"/>
      <c r="X3004" s="4"/>
      <c r="Y3004" s="6"/>
      <c r="Z3004" s="4"/>
      <c r="AA3004" s="4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  <c r="BI3004" s="3"/>
      <c r="BJ3004" s="3"/>
      <c r="BK3004" s="3"/>
      <c r="BL3004" s="3"/>
      <c r="BM3004" s="3"/>
      <c r="BN3004" s="3"/>
      <c r="BO3004" s="3"/>
      <c r="BP3004" s="3"/>
      <c r="BQ3004" s="3"/>
      <c r="BR3004" s="3"/>
      <c r="BS3004" s="3"/>
      <c r="BT3004" s="3"/>
      <c r="BU3004" s="3"/>
      <c r="BV3004" s="3"/>
      <c r="BW3004" s="3"/>
      <c r="BX3004" s="3"/>
      <c r="BY3004" s="3"/>
      <c r="BZ3004" s="3"/>
      <c r="CA3004" s="3"/>
      <c r="CB3004" s="3"/>
      <c r="CC3004" s="3"/>
      <c r="CD3004" s="3"/>
      <c r="CE3004" s="3"/>
      <c r="CF3004" s="3"/>
      <c r="CG3004" s="3"/>
      <c r="CH3004" s="3"/>
      <c r="CI3004" s="3"/>
      <c r="CJ3004" s="3"/>
      <c r="CK3004" s="3"/>
      <c r="CL3004" s="3"/>
      <c r="CM3004" s="3"/>
      <c r="CN3004" s="3"/>
      <c r="CO3004" s="3"/>
      <c r="CP3004" s="3"/>
      <c r="CQ3004" s="3"/>
      <c r="CR3004" s="3"/>
      <c r="CS3004" s="3"/>
      <c r="CT3004" s="3"/>
      <c r="CU3004" s="3"/>
      <c r="CV3004" s="3"/>
      <c r="CW3004" s="3"/>
      <c r="CX3004" s="3"/>
      <c r="CY3004" s="3"/>
      <c r="CZ3004" s="3"/>
      <c r="DA3004" s="3"/>
      <c r="DB3004" s="3"/>
      <c r="DC3004" s="3"/>
      <c r="DD3004" s="3"/>
      <c r="DE3004" s="3"/>
      <c r="DF3004" s="3"/>
      <c r="DG3004" s="3"/>
      <c r="DH3004" s="3"/>
      <c r="DI3004" s="3"/>
      <c r="DJ3004" s="3"/>
      <c r="DK3004" s="3"/>
      <c r="DL3004" s="3"/>
      <c r="DM3004" s="3"/>
      <c r="DN3004" s="3"/>
      <c r="DO3004" s="3"/>
      <c r="DP3004" s="3"/>
      <c r="DQ3004" s="3"/>
      <c r="DR3004" s="3"/>
      <c r="DS3004" s="3"/>
      <c r="DT3004" s="3"/>
      <c r="DU3004" s="3"/>
      <c r="DV3004" s="3"/>
      <c r="DW3004" s="3"/>
      <c r="DX3004" s="3"/>
      <c r="DY3004" s="3"/>
      <c r="DZ3004" s="3"/>
      <c r="EA3004" s="3"/>
      <c r="EB3004" s="3"/>
      <c r="EC3004" s="3"/>
      <c r="ED3004" s="3"/>
      <c r="EE3004" s="3"/>
      <c r="EF3004" s="3"/>
      <c r="EG3004" s="3"/>
      <c r="EH3004" s="3"/>
      <c r="EI3004" s="3"/>
      <c r="EJ3004" s="3"/>
      <c r="EK3004" s="3"/>
      <c r="EL3004" s="3"/>
      <c r="EM3004" s="3"/>
      <c r="EN3004" s="3"/>
    </row>
    <row r="3005" spans="1:144" x14ac:dyDescent="0.2">
      <c r="A3005" s="138"/>
      <c r="B3005" s="3"/>
      <c r="C3005" s="40"/>
      <c r="D3005" s="39"/>
      <c r="E3005" s="45"/>
      <c r="F3005" s="57"/>
      <c r="G3005" s="57"/>
      <c r="H3005" s="3"/>
      <c r="I3005" s="46"/>
      <c r="J3005" s="3"/>
      <c r="K3005" s="40"/>
      <c r="L3005" s="2"/>
      <c r="M3005" s="42"/>
      <c r="N3005" s="4"/>
      <c r="O3005" s="4"/>
      <c r="P3005" s="4"/>
      <c r="Q3005" s="4"/>
      <c r="R3005" s="5"/>
      <c r="S3005" s="3"/>
      <c r="T3005" s="4"/>
      <c r="U3005" s="5"/>
      <c r="V3005" s="5"/>
      <c r="W3005" s="5"/>
      <c r="X3005" s="4"/>
      <c r="Y3005" s="6"/>
      <c r="Z3005" s="4"/>
      <c r="AA3005" s="4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/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  <c r="BY3005" s="3"/>
      <c r="BZ3005" s="3"/>
      <c r="CA3005" s="3"/>
      <c r="CB3005" s="3"/>
      <c r="CC3005" s="3"/>
      <c r="CD3005" s="3"/>
      <c r="CE3005" s="3"/>
      <c r="CF3005" s="3"/>
      <c r="CG3005" s="3"/>
      <c r="CH3005" s="3"/>
      <c r="CI3005" s="3"/>
      <c r="CJ3005" s="3"/>
      <c r="CK3005" s="3"/>
      <c r="CL3005" s="3"/>
      <c r="CM3005" s="3"/>
      <c r="CN3005" s="3"/>
      <c r="CO3005" s="3"/>
      <c r="CP3005" s="3"/>
      <c r="CQ3005" s="3"/>
      <c r="CR3005" s="3"/>
      <c r="CS3005" s="3"/>
      <c r="CT3005" s="3"/>
      <c r="CU3005" s="3"/>
      <c r="CV3005" s="3"/>
      <c r="CW3005" s="3"/>
      <c r="CX3005" s="3"/>
      <c r="CY3005" s="3"/>
      <c r="CZ3005" s="3"/>
      <c r="DA3005" s="3"/>
      <c r="DB3005" s="3"/>
      <c r="DC3005" s="3"/>
      <c r="DD3005" s="3"/>
      <c r="DE3005" s="3"/>
      <c r="DF3005" s="3"/>
      <c r="DG3005" s="3"/>
      <c r="DH3005" s="3"/>
      <c r="DI3005" s="3"/>
      <c r="DJ3005" s="3"/>
      <c r="DK3005" s="3"/>
      <c r="DL3005" s="3"/>
      <c r="DM3005" s="3"/>
      <c r="DN3005" s="3"/>
      <c r="DO3005" s="3"/>
      <c r="DP3005" s="3"/>
      <c r="DQ3005" s="3"/>
      <c r="DR3005" s="3"/>
      <c r="DS3005" s="3"/>
      <c r="DT3005" s="3"/>
      <c r="DU3005" s="3"/>
      <c r="DV3005" s="3"/>
      <c r="DW3005" s="3"/>
      <c r="DX3005" s="3"/>
      <c r="DY3005" s="3"/>
      <c r="DZ3005" s="3"/>
      <c r="EA3005" s="3"/>
      <c r="EB3005" s="3"/>
      <c r="EC3005" s="3"/>
      <c r="ED3005" s="3"/>
      <c r="EE3005" s="3"/>
      <c r="EF3005" s="3"/>
      <c r="EG3005" s="3"/>
      <c r="EH3005" s="3"/>
      <c r="EI3005" s="3"/>
      <c r="EJ3005" s="3"/>
      <c r="EK3005" s="3"/>
      <c r="EL3005" s="3"/>
      <c r="EM3005" s="3"/>
      <c r="EN3005" s="3"/>
    </row>
    <row r="3006" spans="1:144" x14ac:dyDescent="0.2">
      <c r="A3006" s="138"/>
      <c r="B3006" s="3"/>
      <c r="C3006" s="40"/>
      <c r="D3006" s="39"/>
      <c r="E3006" s="45"/>
      <c r="F3006" s="57"/>
      <c r="G3006" s="57"/>
      <c r="H3006" s="3"/>
      <c r="I3006" s="46"/>
      <c r="J3006" s="3"/>
      <c r="K3006" s="40"/>
      <c r="L3006" s="2"/>
      <c r="M3006" s="42"/>
      <c r="N3006" s="4"/>
      <c r="O3006" s="4"/>
      <c r="P3006" s="4"/>
      <c r="Q3006" s="4"/>
      <c r="R3006" s="5"/>
      <c r="S3006" s="3"/>
      <c r="T3006" s="4"/>
      <c r="U3006" s="5"/>
      <c r="V3006" s="5"/>
      <c r="W3006" s="5"/>
      <c r="X3006" s="4"/>
      <c r="Y3006" s="6"/>
      <c r="Z3006" s="4"/>
      <c r="AA3006" s="4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/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  <c r="BY3006" s="3"/>
      <c r="BZ3006" s="3"/>
      <c r="CA3006" s="3"/>
      <c r="CB3006" s="3"/>
      <c r="CC3006" s="3"/>
      <c r="CD3006" s="3"/>
      <c r="CE3006" s="3"/>
      <c r="CF3006" s="3"/>
      <c r="CG3006" s="3"/>
      <c r="CH3006" s="3"/>
      <c r="CI3006" s="3"/>
      <c r="CJ3006" s="3"/>
      <c r="CK3006" s="3"/>
      <c r="CL3006" s="3"/>
      <c r="CM3006" s="3"/>
      <c r="CN3006" s="3"/>
      <c r="CO3006" s="3"/>
      <c r="CP3006" s="3"/>
      <c r="CQ3006" s="3"/>
      <c r="CR3006" s="3"/>
      <c r="CS3006" s="3"/>
      <c r="CT3006" s="3"/>
      <c r="CU3006" s="3"/>
      <c r="CV3006" s="3"/>
      <c r="CW3006" s="3"/>
      <c r="CX3006" s="3"/>
      <c r="CY3006" s="3"/>
      <c r="CZ3006" s="3"/>
      <c r="DA3006" s="3"/>
      <c r="DB3006" s="3"/>
      <c r="DC3006" s="3"/>
      <c r="DD3006" s="3"/>
      <c r="DE3006" s="3"/>
      <c r="DF3006" s="3"/>
      <c r="DG3006" s="3"/>
      <c r="DH3006" s="3"/>
      <c r="DI3006" s="3"/>
      <c r="DJ3006" s="3"/>
      <c r="DK3006" s="3"/>
      <c r="DL3006" s="3"/>
      <c r="DM3006" s="3"/>
      <c r="DN3006" s="3"/>
      <c r="DO3006" s="3"/>
      <c r="DP3006" s="3"/>
      <c r="DQ3006" s="3"/>
      <c r="DR3006" s="3"/>
      <c r="DS3006" s="3"/>
      <c r="DT3006" s="3"/>
      <c r="DU3006" s="3"/>
      <c r="DV3006" s="3"/>
      <c r="DW3006" s="3"/>
      <c r="DX3006" s="3"/>
      <c r="DY3006" s="3"/>
      <c r="DZ3006" s="3"/>
      <c r="EA3006" s="3"/>
      <c r="EB3006" s="3"/>
      <c r="EC3006" s="3"/>
      <c r="ED3006" s="3"/>
      <c r="EE3006" s="3"/>
      <c r="EF3006" s="3"/>
      <c r="EG3006" s="3"/>
      <c r="EH3006" s="3"/>
      <c r="EI3006" s="3"/>
      <c r="EJ3006" s="3"/>
      <c r="EK3006" s="3"/>
      <c r="EL3006" s="3"/>
      <c r="EM3006" s="3"/>
      <c r="EN3006" s="3"/>
    </row>
    <row r="3007" spans="1:144" x14ac:dyDescent="0.2">
      <c r="A3007" s="138"/>
      <c r="B3007" s="3"/>
      <c r="C3007" s="40"/>
      <c r="D3007" s="39"/>
      <c r="E3007" s="45"/>
      <c r="F3007" s="57"/>
      <c r="G3007" s="57"/>
      <c r="H3007" s="3"/>
      <c r="I3007" s="46"/>
      <c r="J3007" s="3"/>
      <c r="K3007" s="40"/>
      <c r="L3007" s="2"/>
      <c r="M3007" s="42"/>
      <c r="N3007" s="4"/>
      <c r="O3007" s="4"/>
      <c r="P3007" s="4"/>
      <c r="Q3007" s="4"/>
      <c r="R3007" s="5"/>
      <c r="S3007" s="3"/>
      <c r="T3007" s="4"/>
      <c r="U3007" s="5"/>
      <c r="V3007" s="5"/>
      <c r="W3007" s="5"/>
      <c r="X3007" s="4"/>
      <c r="Y3007" s="6"/>
      <c r="Z3007" s="4"/>
      <c r="AA3007" s="4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/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  <c r="BY3007" s="3"/>
      <c r="BZ3007" s="3"/>
      <c r="CA3007" s="3"/>
      <c r="CB3007" s="3"/>
      <c r="CC3007" s="3"/>
      <c r="CD3007" s="3"/>
      <c r="CE3007" s="3"/>
      <c r="CF3007" s="3"/>
      <c r="CG3007" s="3"/>
      <c r="CH3007" s="3"/>
      <c r="CI3007" s="3"/>
      <c r="CJ3007" s="3"/>
      <c r="CK3007" s="3"/>
      <c r="CL3007" s="3"/>
      <c r="CM3007" s="3"/>
      <c r="CN3007" s="3"/>
      <c r="CO3007" s="3"/>
      <c r="CP3007" s="3"/>
      <c r="CQ3007" s="3"/>
      <c r="CR3007" s="3"/>
      <c r="CS3007" s="3"/>
      <c r="CT3007" s="3"/>
      <c r="CU3007" s="3"/>
      <c r="CV3007" s="3"/>
      <c r="CW3007" s="3"/>
      <c r="CX3007" s="3"/>
      <c r="CY3007" s="3"/>
      <c r="CZ3007" s="3"/>
      <c r="DA3007" s="3"/>
      <c r="DB3007" s="3"/>
      <c r="DC3007" s="3"/>
      <c r="DD3007" s="3"/>
      <c r="DE3007" s="3"/>
      <c r="DF3007" s="3"/>
      <c r="DG3007" s="3"/>
      <c r="DH3007" s="3"/>
      <c r="DI3007" s="3"/>
      <c r="DJ3007" s="3"/>
      <c r="DK3007" s="3"/>
      <c r="DL3007" s="3"/>
      <c r="DM3007" s="3"/>
      <c r="DN3007" s="3"/>
      <c r="DO3007" s="3"/>
      <c r="DP3007" s="3"/>
      <c r="DQ3007" s="3"/>
      <c r="DR3007" s="3"/>
      <c r="DS3007" s="3"/>
      <c r="DT3007" s="3"/>
      <c r="DU3007" s="3"/>
      <c r="DV3007" s="3"/>
      <c r="DW3007" s="3"/>
      <c r="DX3007" s="3"/>
      <c r="DY3007" s="3"/>
      <c r="DZ3007" s="3"/>
      <c r="EA3007" s="3"/>
      <c r="EB3007" s="3"/>
      <c r="EC3007" s="3"/>
      <c r="ED3007" s="3"/>
      <c r="EE3007" s="3"/>
      <c r="EF3007" s="3"/>
      <c r="EG3007" s="3"/>
      <c r="EH3007" s="3"/>
      <c r="EI3007" s="3"/>
      <c r="EJ3007" s="3"/>
      <c r="EK3007" s="3"/>
      <c r="EL3007" s="3"/>
      <c r="EM3007" s="3"/>
      <c r="EN3007" s="3"/>
    </row>
    <row r="3008" spans="1:144" x14ac:dyDescent="0.2">
      <c r="A3008" s="138"/>
      <c r="B3008" s="3"/>
      <c r="C3008" s="40"/>
      <c r="D3008" s="39"/>
      <c r="E3008" s="45"/>
      <c r="F3008" s="57"/>
      <c r="G3008" s="57"/>
      <c r="H3008" s="3"/>
      <c r="I3008" s="46"/>
      <c r="J3008" s="3"/>
      <c r="K3008" s="40"/>
      <c r="L3008" s="2"/>
      <c r="M3008" s="42"/>
      <c r="N3008" s="4"/>
      <c r="O3008" s="4"/>
      <c r="P3008" s="4"/>
      <c r="Q3008" s="4"/>
      <c r="R3008" s="5"/>
      <c r="S3008" s="3"/>
      <c r="T3008" s="4"/>
      <c r="U3008" s="5"/>
      <c r="V3008" s="5"/>
      <c r="W3008" s="5"/>
      <c r="X3008" s="4"/>
      <c r="Y3008" s="6"/>
      <c r="Z3008" s="4"/>
      <c r="AA3008" s="4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3"/>
      <c r="BI3008" s="3"/>
      <c r="BJ3008" s="3"/>
      <c r="BK3008" s="3"/>
      <c r="BL3008" s="3"/>
      <c r="BM3008" s="3"/>
      <c r="BN3008" s="3"/>
      <c r="BO3008" s="3"/>
      <c r="BP3008" s="3"/>
      <c r="BQ3008" s="3"/>
      <c r="BR3008" s="3"/>
      <c r="BS3008" s="3"/>
      <c r="BT3008" s="3"/>
      <c r="BU3008" s="3"/>
      <c r="BV3008" s="3"/>
      <c r="BW3008" s="3"/>
      <c r="BX3008" s="3"/>
      <c r="BY3008" s="3"/>
      <c r="BZ3008" s="3"/>
      <c r="CA3008" s="3"/>
      <c r="CB3008" s="3"/>
      <c r="CC3008" s="3"/>
      <c r="CD3008" s="3"/>
      <c r="CE3008" s="3"/>
      <c r="CF3008" s="3"/>
      <c r="CG3008" s="3"/>
      <c r="CH3008" s="3"/>
      <c r="CI3008" s="3"/>
      <c r="CJ3008" s="3"/>
      <c r="CK3008" s="3"/>
      <c r="CL3008" s="3"/>
      <c r="CM3008" s="3"/>
      <c r="CN3008" s="3"/>
      <c r="CO3008" s="3"/>
      <c r="CP3008" s="3"/>
      <c r="CQ3008" s="3"/>
      <c r="CR3008" s="3"/>
      <c r="CS3008" s="3"/>
      <c r="CT3008" s="3"/>
      <c r="CU3008" s="3"/>
      <c r="CV3008" s="3"/>
      <c r="CW3008" s="3"/>
      <c r="CX3008" s="3"/>
      <c r="CY3008" s="3"/>
      <c r="CZ3008" s="3"/>
      <c r="DA3008" s="3"/>
      <c r="DB3008" s="3"/>
      <c r="DC3008" s="3"/>
      <c r="DD3008" s="3"/>
      <c r="DE3008" s="3"/>
      <c r="DF3008" s="3"/>
      <c r="DG3008" s="3"/>
      <c r="DH3008" s="3"/>
      <c r="DI3008" s="3"/>
      <c r="DJ3008" s="3"/>
      <c r="DK3008" s="3"/>
      <c r="DL3008" s="3"/>
      <c r="DM3008" s="3"/>
      <c r="DN3008" s="3"/>
      <c r="DO3008" s="3"/>
      <c r="DP3008" s="3"/>
      <c r="DQ3008" s="3"/>
      <c r="DR3008" s="3"/>
      <c r="DS3008" s="3"/>
      <c r="DT3008" s="3"/>
      <c r="DU3008" s="3"/>
      <c r="DV3008" s="3"/>
      <c r="DW3008" s="3"/>
      <c r="DX3008" s="3"/>
      <c r="DY3008" s="3"/>
      <c r="DZ3008" s="3"/>
      <c r="EA3008" s="3"/>
      <c r="EB3008" s="3"/>
      <c r="EC3008" s="3"/>
      <c r="ED3008" s="3"/>
      <c r="EE3008" s="3"/>
      <c r="EF3008" s="3"/>
      <c r="EG3008" s="3"/>
      <c r="EH3008" s="3"/>
      <c r="EI3008" s="3"/>
      <c r="EJ3008" s="3"/>
      <c r="EK3008" s="3"/>
      <c r="EL3008" s="3"/>
      <c r="EM3008" s="3"/>
      <c r="EN3008" s="3"/>
    </row>
    <row r="3009" spans="1:144" x14ac:dyDescent="0.2">
      <c r="A3009" s="138"/>
      <c r="B3009" s="3"/>
      <c r="C3009" s="40"/>
      <c r="D3009" s="39"/>
      <c r="E3009" s="45"/>
      <c r="F3009" s="57"/>
      <c r="G3009" s="57"/>
      <c r="H3009" s="3"/>
      <c r="I3009" s="46"/>
      <c r="J3009" s="3"/>
      <c r="K3009" s="40"/>
      <c r="L3009" s="2"/>
      <c r="M3009" s="42"/>
      <c r="N3009" s="4"/>
      <c r="O3009" s="4"/>
      <c r="P3009" s="4"/>
      <c r="Q3009" s="4"/>
      <c r="R3009" s="5"/>
      <c r="S3009" s="3"/>
      <c r="T3009" s="4"/>
      <c r="U3009" s="5"/>
      <c r="V3009" s="5"/>
      <c r="W3009" s="5"/>
      <c r="X3009" s="4"/>
      <c r="Y3009" s="6"/>
      <c r="Z3009" s="4"/>
      <c r="AA3009" s="4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  <c r="CH3009" s="3"/>
      <c r="CI3009" s="3"/>
      <c r="CJ3009" s="3"/>
      <c r="CK3009" s="3"/>
      <c r="CL3009" s="3"/>
      <c r="CM3009" s="3"/>
      <c r="CN3009" s="3"/>
      <c r="CO3009" s="3"/>
      <c r="CP3009" s="3"/>
      <c r="CQ3009" s="3"/>
      <c r="CR3009" s="3"/>
      <c r="CS3009" s="3"/>
      <c r="CT3009" s="3"/>
      <c r="CU3009" s="3"/>
      <c r="CV3009" s="3"/>
      <c r="CW3009" s="3"/>
      <c r="CX3009" s="3"/>
      <c r="CY3009" s="3"/>
      <c r="CZ3009" s="3"/>
      <c r="DA3009" s="3"/>
      <c r="DB3009" s="3"/>
      <c r="DC3009" s="3"/>
      <c r="DD3009" s="3"/>
      <c r="DE3009" s="3"/>
      <c r="DF3009" s="3"/>
      <c r="DG3009" s="3"/>
      <c r="DH3009" s="3"/>
      <c r="DI3009" s="3"/>
      <c r="DJ3009" s="3"/>
      <c r="DK3009" s="3"/>
      <c r="DL3009" s="3"/>
      <c r="DM3009" s="3"/>
      <c r="DN3009" s="3"/>
      <c r="DO3009" s="3"/>
      <c r="DP3009" s="3"/>
      <c r="DQ3009" s="3"/>
      <c r="DR3009" s="3"/>
      <c r="DS3009" s="3"/>
      <c r="DT3009" s="3"/>
      <c r="DU3009" s="3"/>
      <c r="DV3009" s="3"/>
      <c r="DW3009" s="3"/>
      <c r="DX3009" s="3"/>
      <c r="DY3009" s="3"/>
      <c r="DZ3009" s="3"/>
      <c r="EA3009" s="3"/>
      <c r="EB3009" s="3"/>
      <c r="EC3009" s="3"/>
      <c r="ED3009" s="3"/>
      <c r="EE3009" s="3"/>
      <c r="EF3009" s="3"/>
      <c r="EG3009" s="3"/>
      <c r="EH3009" s="3"/>
      <c r="EI3009" s="3"/>
      <c r="EJ3009" s="3"/>
      <c r="EK3009" s="3"/>
      <c r="EL3009" s="3"/>
      <c r="EM3009" s="3"/>
      <c r="EN3009" s="3"/>
    </row>
    <row r="3010" spans="1:144" x14ac:dyDescent="0.2">
      <c r="A3010" s="138"/>
      <c r="B3010" s="3"/>
      <c r="C3010" s="40"/>
      <c r="D3010" s="39"/>
      <c r="E3010" s="45"/>
      <c r="F3010" s="57"/>
      <c r="G3010" s="57"/>
      <c r="H3010" s="3"/>
      <c r="I3010" s="46"/>
      <c r="J3010" s="3"/>
      <c r="K3010" s="40"/>
      <c r="L3010" s="2"/>
      <c r="M3010" s="42"/>
      <c r="N3010" s="4"/>
      <c r="O3010" s="4"/>
      <c r="P3010" s="4"/>
      <c r="Q3010" s="4"/>
      <c r="R3010" s="5"/>
      <c r="S3010" s="3"/>
      <c r="T3010" s="4"/>
      <c r="U3010" s="5"/>
      <c r="V3010" s="5"/>
      <c r="W3010" s="5"/>
      <c r="X3010" s="4"/>
      <c r="Y3010" s="6"/>
      <c r="Z3010" s="4"/>
      <c r="AA3010" s="4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  <c r="AX3010" s="3"/>
      <c r="AY3010" s="3"/>
      <c r="AZ3010" s="3"/>
      <c r="BA3010" s="3"/>
      <c r="BB3010" s="3"/>
      <c r="BC3010" s="3"/>
      <c r="BD3010" s="3"/>
      <c r="BE3010" s="3"/>
      <c r="BF3010" s="3"/>
      <c r="BG3010" s="3"/>
      <c r="BH3010" s="3"/>
      <c r="BI3010" s="3"/>
      <c r="BJ3010" s="3"/>
      <c r="BK3010" s="3"/>
      <c r="BL3010" s="3"/>
      <c r="BM3010" s="3"/>
      <c r="BN3010" s="3"/>
      <c r="BO3010" s="3"/>
      <c r="BP3010" s="3"/>
      <c r="BQ3010" s="3"/>
      <c r="BR3010" s="3"/>
      <c r="BS3010" s="3"/>
      <c r="BT3010" s="3"/>
      <c r="BU3010" s="3"/>
      <c r="BV3010" s="3"/>
      <c r="BW3010" s="3"/>
      <c r="BX3010" s="3"/>
      <c r="BY3010" s="3"/>
      <c r="BZ3010" s="3"/>
      <c r="CA3010" s="3"/>
      <c r="CB3010" s="3"/>
      <c r="CC3010" s="3"/>
      <c r="CD3010" s="3"/>
      <c r="CE3010" s="3"/>
      <c r="CF3010" s="3"/>
      <c r="CG3010" s="3"/>
      <c r="CH3010" s="3"/>
      <c r="CI3010" s="3"/>
      <c r="CJ3010" s="3"/>
      <c r="CK3010" s="3"/>
      <c r="CL3010" s="3"/>
      <c r="CM3010" s="3"/>
      <c r="CN3010" s="3"/>
      <c r="CO3010" s="3"/>
      <c r="CP3010" s="3"/>
      <c r="CQ3010" s="3"/>
      <c r="CR3010" s="3"/>
      <c r="CS3010" s="3"/>
      <c r="CT3010" s="3"/>
      <c r="CU3010" s="3"/>
      <c r="CV3010" s="3"/>
      <c r="CW3010" s="3"/>
      <c r="CX3010" s="3"/>
      <c r="CY3010" s="3"/>
      <c r="CZ3010" s="3"/>
      <c r="DA3010" s="3"/>
      <c r="DB3010" s="3"/>
      <c r="DC3010" s="3"/>
      <c r="DD3010" s="3"/>
      <c r="DE3010" s="3"/>
      <c r="DF3010" s="3"/>
      <c r="DG3010" s="3"/>
      <c r="DH3010" s="3"/>
      <c r="DI3010" s="3"/>
      <c r="DJ3010" s="3"/>
      <c r="DK3010" s="3"/>
      <c r="DL3010" s="3"/>
      <c r="DM3010" s="3"/>
      <c r="DN3010" s="3"/>
      <c r="DO3010" s="3"/>
      <c r="DP3010" s="3"/>
      <c r="DQ3010" s="3"/>
      <c r="DR3010" s="3"/>
      <c r="DS3010" s="3"/>
      <c r="DT3010" s="3"/>
      <c r="DU3010" s="3"/>
      <c r="DV3010" s="3"/>
      <c r="DW3010" s="3"/>
      <c r="DX3010" s="3"/>
      <c r="DY3010" s="3"/>
      <c r="DZ3010" s="3"/>
      <c r="EA3010" s="3"/>
      <c r="EB3010" s="3"/>
      <c r="EC3010" s="3"/>
      <c r="ED3010" s="3"/>
      <c r="EE3010" s="3"/>
      <c r="EF3010" s="3"/>
      <c r="EG3010" s="3"/>
      <c r="EH3010" s="3"/>
      <c r="EI3010" s="3"/>
      <c r="EJ3010" s="3"/>
      <c r="EK3010" s="3"/>
      <c r="EL3010" s="3"/>
      <c r="EM3010" s="3"/>
      <c r="EN3010" s="3"/>
    </row>
    <row r="3011" spans="1:144" x14ac:dyDescent="0.2">
      <c r="A3011" s="138"/>
      <c r="B3011" s="3"/>
      <c r="C3011" s="40"/>
      <c r="D3011" s="39"/>
      <c r="E3011" s="45"/>
      <c r="F3011" s="57"/>
      <c r="G3011" s="57"/>
      <c r="H3011" s="3"/>
      <c r="I3011" s="46"/>
      <c r="J3011" s="3"/>
      <c r="K3011" s="40"/>
      <c r="L3011" s="2"/>
      <c r="M3011" s="42"/>
      <c r="N3011" s="4"/>
      <c r="O3011" s="4"/>
      <c r="P3011" s="4"/>
      <c r="Q3011" s="4"/>
      <c r="R3011" s="5"/>
      <c r="S3011" s="3"/>
      <c r="T3011" s="4"/>
      <c r="U3011" s="5"/>
      <c r="V3011" s="5"/>
      <c r="W3011" s="5"/>
      <c r="X3011" s="4"/>
      <c r="Y3011" s="6"/>
      <c r="Z3011" s="4"/>
      <c r="AA3011" s="4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/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  <c r="BY3011" s="3"/>
      <c r="BZ3011" s="3"/>
      <c r="CA3011" s="3"/>
      <c r="CB3011" s="3"/>
      <c r="CC3011" s="3"/>
      <c r="CD3011" s="3"/>
      <c r="CE3011" s="3"/>
      <c r="CF3011" s="3"/>
      <c r="CG3011" s="3"/>
      <c r="CH3011" s="3"/>
      <c r="CI3011" s="3"/>
      <c r="CJ3011" s="3"/>
      <c r="CK3011" s="3"/>
      <c r="CL3011" s="3"/>
      <c r="CM3011" s="3"/>
      <c r="CN3011" s="3"/>
      <c r="CO3011" s="3"/>
      <c r="CP3011" s="3"/>
      <c r="CQ3011" s="3"/>
      <c r="CR3011" s="3"/>
      <c r="CS3011" s="3"/>
      <c r="CT3011" s="3"/>
      <c r="CU3011" s="3"/>
      <c r="CV3011" s="3"/>
      <c r="CW3011" s="3"/>
      <c r="CX3011" s="3"/>
      <c r="CY3011" s="3"/>
      <c r="CZ3011" s="3"/>
      <c r="DA3011" s="3"/>
      <c r="DB3011" s="3"/>
      <c r="DC3011" s="3"/>
      <c r="DD3011" s="3"/>
      <c r="DE3011" s="3"/>
      <c r="DF3011" s="3"/>
      <c r="DG3011" s="3"/>
      <c r="DH3011" s="3"/>
      <c r="DI3011" s="3"/>
      <c r="DJ3011" s="3"/>
      <c r="DK3011" s="3"/>
      <c r="DL3011" s="3"/>
      <c r="DM3011" s="3"/>
      <c r="DN3011" s="3"/>
      <c r="DO3011" s="3"/>
      <c r="DP3011" s="3"/>
      <c r="DQ3011" s="3"/>
      <c r="DR3011" s="3"/>
      <c r="DS3011" s="3"/>
      <c r="DT3011" s="3"/>
      <c r="DU3011" s="3"/>
      <c r="DV3011" s="3"/>
      <c r="DW3011" s="3"/>
      <c r="DX3011" s="3"/>
      <c r="DY3011" s="3"/>
      <c r="DZ3011" s="3"/>
      <c r="EA3011" s="3"/>
      <c r="EB3011" s="3"/>
      <c r="EC3011" s="3"/>
      <c r="ED3011" s="3"/>
      <c r="EE3011" s="3"/>
      <c r="EF3011" s="3"/>
      <c r="EG3011" s="3"/>
      <c r="EH3011" s="3"/>
      <c r="EI3011" s="3"/>
      <c r="EJ3011" s="3"/>
      <c r="EK3011" s="3"/>
      <c r="EL3011" s="3"/>
      <c r="EM3011" s="3"/>
      <c r="EN3011" s="3"/>
    </row>
    <row r="3012" spans="1:144" x14ac:dyDescent="0.2">
      <c r="A3012" s="138"/>
      <c r="B3012" s="3"/>
      <c r="C3012" s="40"/>
      <c r="D3012" s="39"/>
      <c r="E3012" s="45"/>
      <c r="F3012" s="57"/>
      <c r="G3012" s="57"/>
      <c r="H3012" s="3"/>
      <c r="I3012" s="46"/>
      <c r="J3012" s="3"/>
      <c r="K3012" s="40"/>
      <c r="L3012" s="2"/>
      <c r="M3012" s="42"/>
      <c r="N3012" s="4"/>
      <c r="O3012" s="4"/>
      <c r="P3012" s="4"/>
      <c r="Q3012" s="4"/>
      <c r="R3012" s="5"/>
      <c r="S3012" s="3"/>
      <c r="T3012" s="4"/>
      <c r="U3012" s="5"/>
      <c r="V3012" s="5"/>
      <c r="W3012" s="5"/>
      <c r="X3012" s="4"/>
      <c r="Y3012" s="6"/>
      <c r="Z3012" s="4"/>
      <c r="AA3012" s="4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/>
      <c r="BD3012" s="3"/>
      <c r="BE3012" s="3"/>
      <c r="BF3012" s="3"/>
      <c r="BG3012" s="3"/>
      <c r="BH3012" s="3"/>
      <c r="BI3012" s="3"/>
      <c r="BJ3012" s="3"/>
      <c r="BK3012" s="3"/>
      <c r="BL3012" s="3"/>
      <c r="BM3012" s="3"/>
      <c r="BN3012" s="3"/>
      <c r="BO3012" s="3"/>
      <c r="BP3012" s="3"/>
      <c r="BQ3012" s="3"/>
      <c r="BR3012" s="3"/>
      <c r="BS3012" s="3"/>
      <c r="BT3012" s="3"/>
      <c r="BU3012" s="3"/>
      <c r="BV3012" s="3"/>
      <c r="BW3012" s="3"/>
      <c r="BX3012" s="3"/>
      <c r="BY3012" s="3"/>
      <c r="BZ3012" s="3"/>
      <c r="CA3012" s="3"/>
      <c r="CB3012" s="3"/>
      <c r="CC3012" s="3"/>
      <c r="CD3012" s="3"/>
      <c r="CE3012" s="3"/>
      <c r="CF3012" s="3"/>
      <c r="CG3012" s="3"/>
      <c r="CH3012" s="3"/>
      <c r="CI3012" s="3"/>
      <c r="CJ3012" s="3"/>
      <c r="CK3012" s="3"/>
      <c r="CL3012" s="3"/>
      <c r="CM3012" s="3"/>
      <c r="CN3012" s="3"/>
      <c r="CO3012" s="3"/>
      <c r="CP3012" s="3"/>
      <c r="CQ3012" s="3"/>
      <c r="CR3012" s="3"/>
      <c r="CS3012" s="3"/>
      <c r="CT3012" s="3"/>
      <c r="CU3012" s="3"/>
      <c r="CV3012" s="3"/>
      <c r="CW3012" s="3"/>
      <c r="CX3012" s="3"/>
      <c r="CY3012" s="3"/>
      <c r="CZ3012" s="3"/>
      <c r="DA3012" s="3"/>
      <c r="DB3012" s="3"/>
      <c r="DC3012" s="3"/>
      <c r="DD3012" s="3"/>
      <c r="DE3012" s="3"/>
      <c r="DF3012" s="3"/>
      <c r="DG3012" s="3"/>
      <c r="DH3012" s="3"/>
      <c r="DI3012" s="3"/>
      <c r="DJ3012" s="3"/>
      <c r="DK3012" s="3"/>
      <c r="DL3012" s="3"/>
      <c r="DM3012" s="3"/>
      <c r="DN3012" s="3"/>
      <c r="DO3012" s="3"/>
      <c r="DP3012" s="3"/>
      <c r="DQ3012" s="3"/>
      <c r="DR3012" s="3"/>
      <c r="DS3012" s="3"/>
      <c r="DT3012" s="3"/>
      <c r="DU3012" s="3"/>
      <c r="DV3012" s="3"/>
      <c r="DW3012" s="3"/>
      <c r="DX3012" s="3"/>
      <c r="DY3012" s="3"/>
      <c r="DZ3012" s="3"/>
      <c r="EA3012" s="3"/>
      <c r="EB3012" s="3"/>
      <c r="EC3012" s="3"/>
      <c r="ED3012" s="3"/>
      <c r="EE3012" s="3"/>
      <c r="EF3012" s="3"/>
      <c r="EG3012" s="3"/>
      <c r="EH3012" s="3"/>
      <c r="EI3012" s="3"/>
      <c r="EJ3012" s="3"/>
      <c r="EK3012" s="3"/>
      <c r="EL3012" s="3"/>
      <c r="EM3012" s="3"/>
      <c r="EN3012" s="3"/>
    </row>
    <row r="3013" spans="1:144" x14ac:dyDescent="0.2">
      <c r="A3013" s="138"/>
      <c r="B3013" s="3"/>
      <c r="C3013" s="40"/>
      <c r="D3013" s="39"/>
      <c r="E3013" s="45"/>
      <c r="F3013" s="57"/>
      <c r="G3013" s="57"/>
      <c r="H3013" s="3"/>
      <c r="I3013" s="46"/>
      <c r="J3013" s="3"/>
      <c r="K3013" s="40"/>
      <c r="L3013" s="2"/>
      <c r="M3013" s="42"/>
      <c r="N3013" s="4"/>
      <c r="O3013" s="4"/>
      <c r="P3013" s="4"/>
      <c r="Q3013" s="4"/>
      <c r="R3013" s="5"/>
      <c r="S3013" s="3"/>
      <c r="T3013" s="4"/>
      <c r="U3013" s="5"/>
      <c r="V3013" s="5"/>
      <c r="W3013" s="5"/>
      <c r="X3013" s="4"/>
      <c r="Y3013" s="6"/>
      <c r="Z3013" s="4"/>
      <c r="AA3013" s="4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/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  <c r="BY3013" s="3"/>
      <c r="BZ3013" s="3"/>
      <c r="CA3013" s="3"/>
      <c r="CB3013" s="3"/>
      <c r="CC3013" s="3"/>
      <c r="CD3013" s="3"/>
      <c r="CE3013" s="3"/>
      <c r="CF3013" s="3"/>
      <c r="CG3013" s="3"/>
      <c r="CH3013" s="3"/>
      <c r="CI3013" s="3"/>
      <c r="CJ3013" s="3"/>
      <c r="CK3013" s="3"/>
      <c r="CL3013" s="3"/>
      <c r="CM3013" s="3"/>
      <c r="CN3013" s="3"/>
      <c r="CO3013" s="3"/>
      <c r="CP3013" s="3"/>
      <c r="CQ3013" s="3"/>
      <c r="CR3013" s="3"/>
      <c r="CS3013" s="3"/>
      <c r="CT3013" s="3"/>
      <c r="CU3013" s="3"/>
      <c r="CV3013" s="3"/>
      <c r="CW3013" s="3"/>
      <c r="CX3013" s="3"/>
      <c r="CY3013" s="3"/>
      <c r="CZ3013" s="3"/>
      <c r="DA3013" s="3"/>
      <c r="DB3013" s="3"/>
      <c r="DC3013" s="3"/>
      <c r="DD3013" s="3"/>
      <c r="DE3013" s="3"/>
      <c r="DF3013" s="3"/>
      <c r="DG3013" s="3"/>
      <c r="DH3013" s="3"/>
      <c r="DI3013" s="3"/>
      <c r="DJ3013" s="3"/>
      <c r="DK3013" s="3"/>
      <c r="DL3013" s="3"/>
      <c r="DM3013" s="3"/>
      <c r="DN3013" s="3"/>
      <c r="DO3013" s="3"/>
      <c r="DP3013" s="3"/>
      <c r="DQ3013" s="3"/>
      <c r="DR3013" s="3"/>
      <c r="DS3013" s="3"/>
      <c r="DT3013" s="3"/>
      <c r="DU3013" s="3"/>
      <c r="DV3013" s="3"/>
      <c r="DW3013" s="3"/>
      <c r="DX3013" s="3"/>
      <c r="DY3013" s="3"/>
      <c r="DZ3013" s="3"/>
      <c r="EA3013" s="3"/>
      <c r="EB3013" s="3"/>
      <c r="EC3013" s="3"/>
      <c r="ED3013" s="3"/>
      <c r="EE3013" s="3"/>
      <c r="EF3013" s="3"/>
      <c r="EG3013" s="3"/>
      <c r="EH3013" s="3"/>
      <c r="EI3013" s="3"/>
      <c r="EJ3013" s="3"/>
      <c r="EK3013" s="3"/>
      <c r="EL3013" s="3"/>
      <c r="EM3013" s="3"/>
      <c r="EN3013" s="3"/>
    </row>
    <row r="3014" spans="1:144" x14ac:dyDescent="0.2">
      <c r="A3014" s="138"/>
      <c r="B3014" s="3"/>
      <c r="C3014" s="40"/>
      <c r="D3014" s="39"/>
      <c r="E3014" s="45"/>
      <c r="F3014" s="57"/>
      <c r="G3014" s="57"/>
      <c r="H3014" s="3"/>
      <c r="I3014" s="46"/>
      <c r="J3014" s="3"/>
      <c r="K3014" s="40"/>
      <c r="L3014" s="2"/>
      <c r="M3014" s="42"/>
      <c r="N3014" s="4"/>
      <c r="O3014" s="4"/>
      <c r="P3014" s="4"/>
      <c r="Q3014" s="4"/>
      <c r="R3014" s="5"/>
      <c r="S3014" s="3"/>
      <c r="T3014" s="4"/>
      <c r="U3014" s="5"/>
      <c r="V3014" s="5"/>
      <c r="W3014" s="5"/>
      <c r="X3014" s="4"/>
      <c r="Y3014" s="6"/>
      <c r="Z3014" s="4"/>
      <c r="AA3014" s="4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  <c r="BI3014" s="3"/>
      <c r="BJ3014" s="3"/>
      <c r="BK3014" s="3"/>
      <c r="BL3014" s="3"/>
      <c r="BM3014" s="3"/>
      <c r="BN3014" s="3"/>
      <c r="BO3014" s="3"/>
      <c r="BP3014" s="3"/>
      <c r="BQ3014" s="3"/>
      <c r="BR3014" s="3"/>
      <c r="BS3014" s="3"/>
      <c r="BT3014" s="3"/>
      <c r="BU3014" s="3"/>
      <c r="BV3014" s="3"/>
      <c r="BW3014" s="3"/>
      <c r="BX3014" s="3"/>
      <c r="BY3014" s="3"/>
      <c r="BZ3014" s="3"/>
      <c r="CA3014" s="3"/>
      <c r="CB3014" s="3"/>
      <c r="CC3014" s="3"/>
      <c r="CD3014" s="3"/>
      <c r="CE3014" s="3"/>
      <c r="CF3014" s="3"/>
      <c r="CG3014" s="3"/>
      <c r="CH3014" s="3"/>
      <c r="CI3014" s="3"/>
      <c r="CJ3014" s="3"/>
      <c r="CK3014" s="3"/>
      <c r="CL3014" s="3"/>
      <c r="CM3014" s="3"/>
      <c r="CN3014" s="3"/>
      <c r="CO3014" s="3"/>
      <c r="CP3014" s="3"/>
      <c r="CQ3014" s="3"/>
      <c r="CR3014" s="3"/>
      <c r="CS3014" s="3"/>
      <c r="CT3014" s="3"/>
      <c r="CU3014" s="3"/>
      <c r="CV3014" s="3"/>
      <c r="CW3014" s="3"/>
      <c r="CX3014" s="3"/>
      <c r="CY3014" s="3"/>
      <c r="CZ3014" s="3"/>
      <c r="DA3014" s="3"/>
      <c r="DB3014" s="3"/>
      <c r="DC3014" s="3"/>
      <c r="DD3014" s="3"/>
      <c r="DE3014" s="3"/>
      <c r="DF3014" s="3"/>
      <c r="DG3014" s="3"/>
      <c r="DH3014" s="3"/>
      <c r="DI3014" s="3"/>
      <c r="DJ3014" s="3"/>
      <c r="DK3014" s="3"/>
      <c r="DL3014" s="3"/>
      <c r="DM3014" s="3"/>
      <c r="DN3014" s="3"/>
      <c r="DO3014" s="3"/>
      <c r="DP3014" s="3"/>
      <c r="DQ3014" s="3"/>
      <c r="DR3014" s="3"/>
      <c r="DS3014" s="3"/>
      <c r="DT3014" s="3"/>
      <c r="DU3014" s="3"/>
      <c r="DV3014" s="3"/>
      <c r="DW3014" s="3"/>
      <c r="DX3014" s="3"/>
      <c r="DY3014" s="3"/>
      <c r="DZ3014" s="3"/>
      <c r="EA3014" s="3"/>
      <c r="EB3014" s="3"/>
      <c r="EC3014" s="3"/>
      <c r="ED3014" s="3"/>
      <c r="EE3014" s="3"/>
      <c r="EF3014" s="3"/>
      <c r="EG3014" s="3"/>
      <c r="EH3014" s="3"/>
      <c r="EI3014" s="3"/>
      <c r="EJ3014" s="3"/>
      <c r="EK3014" s="3"/>
      <c r="EL3014" s="3"/>
      <c r="EM3014" s="3"/>
      <c r="EN3014" s="3"/>
    </row>
    <row r="3015" spans="1:144" x14ac:dyDescent="0.2">
      <c r="A3015" s="138"/>
      <c r="B3015" s="3"/>
      <c r="C3015" s="40"/>
      <c r="D3015" s="39"/>
      <c r="E3015" s="45"/>
      <c r="F3015" s="57"/>
      <c r="G3015" s="57"/>
      <c r="H3015" s="3"/>
      <c r="I3015" s="46"/>
      <c r="J3015" s="3"/>
      <c r="K3015" s="40"/>
      <c r="L3015" s="2"/>
      <c r="M3015" s="42"/>
      <c r="N3015" s="4"/>
      <c r="O3015" s="4"/>
      <c r="P3015" s="4"/>
      <c r="Q3015" s="4"/>
      <c r="R3015" s="5"/>
      <c r="S3015" s="3"/>
      <c r="T3015" s="4"/>
      <c r="U3015" s="5"/>
      <c r="V3015" s="5"/>
      <c r="W3015" s="5"/>
      <c r="X3015" s="4"/>
      <c r="Y3015" s="6"/>
      <c r="Z3015" s="4"/>
      <c r="AA3015" s="4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3"/>
      <c r="CN3015" s="3"/>
      <c r="CO3015" s="3"/>
      <c r="CP3015" s="3"/>
      <c r="CQ3015" s="3"/>
      <c r="CR3015" s="3"/>
      <c r="CS3015" s="3"/>
      <c r="CT3015" s="3"/>
      <c r="CU3015" s="3"/>
      <c r="CV3015" s="3"/>
      <c r="CW3015" s="3"/>
      <c r="CX3015" s="3"/>
      <c r="CY3015" s="3"/>
      <c r="CZ3015" s="3"/>
      <c r="DA3015" s="3"/>
      <c r="DB3015" s="3"/>
      <c r="DC3015" s="3"/>
      <c r="DD3015" s="3"/>
      <c r="DE3015" s="3"/>
      <c r="DF3015" s="3"/>
      <c r="DG3015" s="3"/>
      <c r="DH3015" s="3"/>
      <c r="DI3015" s="3"/>
      <c r="DJ3015" s="3"/>
      <c r="DK3015" s="3"/>
      <c r="DL3015" s="3"/>
      <c r="DM3015" s="3"/>
      <c r="DN3015" s="3"/>
      <c r="DO3015" s="3"/>
      <c r="DP3015" s="3"/>
      <c r="DQ3015" s="3"/>
      <c r="DR3015" s="3"/>
      <c r="DS3015" s="3"/>
      <c r="DT3015" s="3"/>
      <c r="DU3015" s="3"/>
      <c r="DV3015" s="3"/>
      <c r="DW3015" s="3"/>
      <c r="DX3015" s="3"/>
      <c r="DY3015" s="3"/>
      <c r="DZ3015" s="3"/>
      <c r="EA3015" s="3"/>
      <c r="EB3015" s="3"/>
      <c r="EC3015" s="3"/>
      <c r="ED3015" s="3"/>
      <c r="EE3015" s="3"/>
      <c r="EF3015" s="3"/>
      <c r="EG3015" s="3"/>
      <c r="EH3015" s="3"/>
      <c r="EI3015" s="3"/>
      <c r="EJ3015" s="3"/>
      <c r="EK3015" s="3"/>
      <c r="EL3015" s="3"/>
      <c r="EM3015" s="3"/>
      <c r="EN3015" s="3"/>
    </row>
    <row r="3016" spans="1:144" x14ac:dyDescent="0.2">
      <c r="A3016" s="138"/>
      <c r="B3016" s="3"/>
      <c r="C3016" s="40"/>
      <c r="D3016" s="39"/>
      <c r="E3016" s="45"/>
      <c r="F3016" s="57"/>
      <c r="G3016" s="57"/>
      <c r="H3016" s="3"/>
      <c r="I3016" s="46"/>
      <c r="J3016" s="3"/>
      <c r="K3016" s="40"/>
      <c r="L3016" s="2"/>
      <c r="M3016" s="42"/>
      <c r="N3016" s="4"/>
      <c r="O3016" s="4"/>
      <c r="P3016" s="4"/>
      <c r="Q3016" s="4"/>
      <c r="R3016" s="5"/>
      <c r="S3016" s="3"/>
      <c r="T3016" s="4"/>
      <c r="U3016" s="5"/>
      <c r="V3016" s="5"/>
      <c r="W3016" s="5"/>
      <c r="X3016" s="4"/>
      <c r="Y3016" s="6"/>
      <c r="Z3016" s="4"/>
      <c r="AA3016" s="4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  <c r="CH3016" s="3"/>
      <c r="CI3016" s="3"/>
      <c r="CJ3016" s="3"/>
      <c r="CK3016" s="3"/>
      <c r="CL3016" s="3"/>
      <c r="CM3016" s="3"/>
      <c r="CN3016" s="3"/>
      <c r="CO3016" s="3"/>
      <c r="CP3016" s="3"/>
      <c r="CQ3016" s="3"/>
      <c r="CR3016" s="3"/>
      <c r="CS3016" s="3"/>
      <c r="CT3016" s="3"/>
      <c r="CU3016" s="3"/>
      <c r="CV3016" s="3"/>
      <c r="CW3016" s="3"/>
      <c r="CX3016" s="3"/>
      <c r="CY3016" s="3"/>
      <c r="CZ3016" s="3"/>
      <c r="DA3016" s="3"/>
      <c r="DB3016" s="3"/>
      <c r="DC3016" s="3"/>
      <c r="DD3016" s="3"/>
      <c r="DE3016" s="3"/>
      <c r="DF3016" s="3"/>
      <c r="DG3016" s="3"/>
      <c r="DH3016" s="3"/>
      <c r="DI3016" s="3"/>
      <c r="DJ3016" s="3"/>
      <c r="DK3016" s="3"/>
      <c r="DL3016" s="3"/>
      <c r="DM3016" s="3"/>
      <c r="DN3016" s="3"/>
      <c r="DO3016" s="3"/>
      <c r="DP3016" s="3"/>
      <c r="DQ3016" s="3"/>
      <c r="DR3016" s="3"/>
      <c r="DS3016" s="3"/>
      <c r="DT3016" s="3"/>
      <c r="DU3016" s="3"/>
      <c r="DV3016" s="3"/>
      <c r="DW3016" s="3"/>
      <c r="DX3016" s="3"/>
      <c r="DY3016" s="3"/>
      <c r="DZ3016" s="3"/>
      <c r="EA3016" s="3"/>
      <c r="EB3016" s="3"/>
      <c r="EC3016" s="3"/>
      <c r="ED3016" s="3"/>
      <c r="EE3016" s="3"/>
      <c r="EF3016" s="3"/>
      <c r="EG3016" s="3"/>
      <c r="EH3016" s="3"/>
      <c r="EI3016" s="3"/>
      <c r="EJ3016" s="3"/>
      <c r="EK3016" s="3"/>
      <c r="EL3016" s="3"/>
      <c r="EM3016" s="3"/>
      <c r="EN3016" s="3"/>
    </row>
    <row r="3017" spans="1:144" x14ac:dyDescent="0.2">
      <c r="A3017" s="138"/>
      <c r="B3017" s="3"/>
      <c r="C3017" s="40"/>
      <c r="D3017" s="39"/>
      <c r="E3017" s="45"/>
      <c r="F3017" s="57"/>
      <c r="G3017" s="57"/>
      <c r="H3017" s="3"/>
      <c r="I3017" s="46"/>
      <c r="J3017" s="3"/>
      <c r="K3017" s="40"/>
      <c r="L3017" s="2"/>
      <c r="M3017" s="42"/>
      <c r="N3017" s="4"/>
      <c r="O3017" s="4"/>
      <c r="P3017" s="4"/>
      <c r="Q3017" s="4"/>
      <c r="R3017" s="5"/>
      <c r="S3017" s="3"/>
      <c r="T3017" s="4"/>
      <c r="U3017" s="5"/>
      <c r="V3017" s="5"/>
      <c r="W3017" s="5"/>
      <c r="X3017" s="4"/>
      <c r="Y3017" s="6"/>
      <c r="Z3017" s="4"/>
      <c r="AA3017" s="4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3"/>
      <c r="CN3017" s="3"/>
      <c r="CO3017" s="3"/>
      <c r="CP3017" s="3"/>
      <c r="CQ3017" s="3"/>
      <c r="CR3017" s="3"/>
      <c r="CS3017" s="3"/>
      <c r="CT3017" s="3"/>
      <c r="CU3017" s="3"/>
      <c r="CV3017" s="3"/>
      <c r="CW3017" s="3"/>
      <c r="CX3017" s="3"/>
      <c r="CY3017" s="3"/>
      <c r="CZ3017" s="3"/>
      <c r="DA3017" s="3"/>
      <c r="DB3017" s="3"/>
      <c r="DC3017" s="3"/>
      <c r="DD3017" s="3"/>
      <c r="DE3017" s="3"/>
      <c r="DF3017" s="3"/>
      <c r="DG3017" s="3"/>
      <c r="DH3017" s="3"/>
      <c r="DI3017" s="3"/>
      <c r="DJ3017" s="3"/>
      <c r="DK3017" s="3"/>
      <c r="DL3017" s="3"/>
      <c r="DM3017" s="3"/>
      <c r="DN3017" s="3"/>
      <c r="DO3017" s="3"/>
      <c r="DP3017" s="3"/>
      <c r="DQ3017" s="3"/>
      <c r="DR3017" s="3"/>
      <c r="DS3017" s="3"/>
      <c r="DT3017" s="3"/>
      <c r="DU3017" s="3"/>
      <c r="DV3017" s="3"/>
      <c r="DW3017" s="3"/>
      <c r="DX3017" s="3"/>
      <c r="DY3017" s="3"/>
      <c r="DZ3017" s="3"/>
      <c r="EA3017" s="3"/>
      <c r="EB3017" s="3"/>
      <c r="EC3017" s="3"/>
      <c r="ED3017" s="3"/>
      <c r="EE3017" s="3"/>
      <c r="EF3017" s="3"/>
      <c r="EG3017" s="3"/>
      <c r="EH3017" s="3"/>
      <c r="EI3017" s="3"/>
      <c r="EJ3017" s="3"/>
      <c r="EK3017" s="3"/>
      <c r="EL3017" s="3"/>
      <c r="EM3017" s="3"/>
      <c r="EN3017" s="3"/>
    </row>
    <row r="3018" spans="1:144" x14ac:dyDescent="0.2">
      <c r="A3018" s="138"/>
      <c r="B3018" s="3"/>
      <c r="C3018" s="40"/>
      <c r="D3018" s="39"/>
      <c r="E3018" s="45"/>
      <c r="F3018" s="57"/>
      <c r="G3018" s="57"/>
      <c r="H3018" s="3"/>
      <c r="I3018" s="46"/>
      <c r="J3018" s="3"/>
      <c r="K3018" s="40"/>
      <c r="L3018" s="2"/>
      <c r="M3018" s="42"/>
      <c r="N3018" s="4"/>
      <c r="O3018" s="4"/>
      <c r="P3018" s="4"/>
      <c r="Q3018" s="4"/>
      <c r="R3018" s="5"/>
      <c r="S3018" s="3"/>
      <c r="T3018" s="4"/>
      <c r="U3018" s="5"/>
      <c r="V3018" s="5"/>
      <c r="W3018" s="5"/>
      <c r="X3018" s="4"/>
      <c r="Y3018" s="6"/>
      <c r="Z3018" s="4"/>
      <c r="AA3018" s="4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  <c r="CH3018" s="3"/>
      <c r="CI3018" s="3"/>
      <c r="CJ3018" s="3"/>
      <c r="CK3018" s="3"/>
      <c r="CL3018" s="3"/>
      <c r="CM3018" s="3"/>
      <c r="CN3018" s="3"/>
      <c r="CO3018" s="3"/>
      <c r="CP3018" s="3"/>
      <c r="CQ3018" s="3"/>
      <c r="CR3018" s="3"/>
      <c r="CS3018" s="3"/>
      <c r="CT3018" s="3"/>
      <c r="CU3018" s="3"/>
      <c r="CV3018" s="3"/>
      <c r="CW3018" s="3"/>
      <c r="CX3018" s="3"/>
      <c r="CY3018" s="3"/>
      <c r="CZ3018" s="3"/>
      <c r="DA3018" s="3"/>
      <c r="DB3018" s="3"/>
      <c r="DC3018" s="3"/>
      <c r="DD3018" s="3"/>
      <c r="DE3018" s="3"/>
      <c r="DF3018" s="3"/>
      <c r="DG3018" s="3"/>
      <c r="DH3018" s="3"/>
      <c r="DI3018" s="3"/>
      <c r="DJ3018" s="3"/>
      <c r="DK3018" s="3"/>
      <c r="DL3018" s="3"/>
      <c r="DM3018" s="3"/>
      <c r="DN3018" s="3"/>
      <c r="DO3018" s="3"/>
      <c r="DP3018" s="3"/>
      <c r="DQ3018" s="3"/>
      <c r="DR3018" s="3"/>
      <c r="DS3018" s="3"/>
      <c r="DT3018" s="3"/>
      <c r="DU3018" s="3"/>
      <c r="DV3018" s="3"/>
      <c r="DW3018" s="3"/>
      <c r="DX3018" s="3"/>
      <c r="DY3018" s="3"/>
      <c r="DZ3018" s="3"/>
      <c r="EA3018" s="3"/>
      <c r="EB3018" s="3"/>
      <c r="EC3018" s="3"/>
      <c r="ED3018" s="3"/>
      <c r="EE3018" s="3"/>
      <c r="EF3018" s="3"/>
      <c r="EG3018" s="3"/>
      <c r="EH3018" s="3"/>
      <c r="EI3018" s="3"/>
      <c r="EJ3018" s="3"/>
      <c r="EK3018" s="3"/>
      <c r="EL3018" s="3"/>
      <c r="EM3018" s="3"/>
      <c r="EN3018" s="3"/>
    </row>
    <row r="3019" spans="1:144" x14ac:dyDescent="0.2">
      <c r="A3019" s="138"/>
      <c r="B3019" s="3"/>
      <c r="C3019" s="40"/>
      <c r="D3019" s="39"/>
      <c r="E3019" s="45"/>
      <c r="F3019" s="57"/>
      <c r="G3019" s="57"/>
      <c r="H3019" s="3"/>
      <c r="I3019" s="46"/>
      <c r="J3019" s="3"/>
      <c r="K3019" s="40"/>
      <c r="L3019" s="2"/>
      <c r="M3019" s="42"/>
      <c r="N3019" s="4"/>
      <c r="O3019" s="4"/>
      <c r="P3019" s="4"/>
      <c r="Q3019" s="4"/>
      <c r="R3019" s="5"/>
      <c r="S3019" s="3"/>
      <c r="T3019" s="4"/>
      <c r="U3019" s="5"/>
      <c r="V3019" s="5"/>
      <c r="W3019" s="5"/>
      <c r="X3019" s="4"/>
      <c r="Y3019" s="6"/>
      <c r="Z3019" s="4"/>
      <c r="AA3019" s="4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3"/>
      <c r="CN3019" s="3"/>
      <c r="CO3019" s="3"/>
      <c r="CP3019" s="3"/>
      <c r="CQ3019" s="3"/>
      <c r="CR3019" s="3"/>
      <c r="CS3019" s="3"/>
      <c r="CT3019" s="3"/>
      <c r="CU3019" s="3"/>
      <c r="CV3019" s="3"/>
      <c r="CW3019" s="3"/>
      <c r="CX3019" s="3"/>
      <c r="CY3019" s="3"/>
      <c r="CZ3019" s="3"/>
      <c r="DA3019" s="3"/>
      <c r="DB3019" s="3"/>
      <c r="DC3019" s="3"/>
      <c r="DD3019" s="3"/>
      <c r="DE3019" s="3"/>
      <c r="DF3019" s="3"/>
      <c r="DG3019" s="3"/>
      <c r="DH3019" s="3"/>
      <c r="DI3019" s="3"/>
      <c r="DJ3019" s="3"/>
      <c r="DK3019" s="3"/>
      <c r="DL3019" s="3"/>
      <c r="DM3019" s="3"/>
      <c r="DN3019" s="3"/>
      <c r="DO3019" s="3"/>
      <c r="DP3019" s="3"/>
      <c r="DQ3019" s="3"/>
      <c r="DR3019" s="3"/>
      <c r="DS3019" s="3"/>
      <c r="DT3019" s="3"/>
      <c r="DU3019" s="3"/>
      <c r="DV3019" s="3"/>
      <c r="DW3019" s="3"/>
      <c r="DX3019" s="3"/>
      <c r="DY3019" s="3"/>
      <c r="DZ3019" s="3"/>
      <c r="EA3019" s="3"/>
      <c r="EB3019" s="3"/>
      <c r="EC3019" s="3"/>
      <c r="ED3019" s="3"/>
      <c r="EE3019" s="3"/>
      <c r="EF3019" s="3"/>
      <c r="EG3019" s="3"/>
      <c r="EH3019" s="3"/>
      <c r="EI3019" s="3"/>
      <c r="EJ3019" s="3"/>
      <c r="EK3019" s="3"/>
      <c r="EL3019" s="3"/>
      <c r="EM3019" s="3"/>
      <c r="EN3019" s="3"/>
    </row>
    <row r="3020" spans="1:144" x14ac:dyDescent="0.2">
      <c r="A3020" s="138"/>
      <c r="B3020" s="3"/>
      <c r="C3020" s="40"/>
      <c r="D3020" s="39"/>
      <c r="E3020" s="45"/>
      <c r="F3020" s="57"/>
      <c r="G3020" s="57"/>
      <c r="H3020" s="3"/>
      <c r="I3020" s="46"/>
      <c r="J3020" s="3"/>
      <c r="K3020" s="40"/>
      <c r="L3020" s="2"/>
      <c r="M3020" s="42"/>
      <c r="N3020" s="4"/>
      <c r="O3020" s="4"/>
      <c r="P3020" s="4"/>
      <c r="Q3020" s="4"/>
      <c r="R3020" s="5"/>
      <c r="S3020" s="3"/>
      <c r="T3020" s="4"/>
      <c r="U3020" s="5"/>
      <c r="V3020" s="5"/>
      <c r="W3020" s="5"/>
      <c r="X3020" s="4"/>
      <c r="Y3020" s="6"/>
      <c r="Z3020" s="4"/>
      <c r="AA3020" s="4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  <c r="CH3020" s="3"/>
      <c r="CI3020" s="3"/>
      <c r="CJ3020" s="3"/>
      <c r="CK3020" s="3"/>
      <c r="CL3020" s="3"/>
      <c r="CM3020" s="3"/>
      <c r="CN3020" s="3"/>
      <c r="CO3020" s="3"/>
      <c r="CP3020" s="3"/>
      <c r="CQ3020" s="3"/>
      <c r="CR3020" s="3"/>
      <c r="CS3020" s="3"/>
      <c r="CT3020" s="3"/>
      <c r="CU3020" s="3"/>
      <c r="CV3020" s="3"/>
      <c r="CW3020" s="3"/>
      <c r="CX3020" s="3"/>
      <c r="CY3020" s="3"/>
      <c r="CZ3020" s="3"/>
      <c r="DA3020" s="3"/>
      <c r="DB3020" s="3"/>
      <c r="DC3020" s="3"/>
      <c r="DD3020" s="3"/>
      <c r="DE3020" s="3"/>
      <c r="DF3020" s="3"/>
      <c r="DG3020" s="3"/>
      <c r="DH3020" s="3"/>
      <c r="DI3020" s="3"/>
      <c r="DJ3020" s="3"/>
      <c r="DK3020" s="3"/>
      <c r="DL3020" s="3"/>
      <c r="DM3020" s="3"/>
      <c r="DN3020" s="3"/>
      <c r="DO3020" s="3"/>
      <c r="DP3020" s="3"/>
      <c r="DQ3020" s="3"/>
      <c r="DR3020" s="3"/>
      <c r="DS3020" s="3"/>
      <c r="DT3020" s="3"/>
      <c r="DU3020" s="3"/>
      <c r="DV3020" s="3"/>
      <c r="DW3020" s="3"/>
      <c r="DX3020" s="3"/>
      <c r="DY3020" s="3"/>
      <c r="DZ3020" s="3"/>
      <c r="EA3020" s="3"/>
      <c r="EB3020" s="3"/>
      <c r="EC3020" s="3"/>
      <c r="ED3020" s="3"/>
      <c r="EE3020" s="3"/>
      <c r="EF3020" s="3"/>
      <c r="EG3020" s="3"/>
      <c r="EH3020" s="3"/>
      <c r="EI3020" s="3"/>
      <c r="EJ3020" s="3"/>
      <c r="EK3020" s="3"/>
      <c r="EL3020" s="3"/>
      <c r="EM3020" s="3"/>
      <c r="EN3020" s="3"/>
    </row>
    <row r="3021" spans="1:144" x14ac:dyDescent="0.2">
      <c r="A3021" s="138"/>
      <c r="B3021" s="3"/>
      <c r="C3021" s="40"/>
      <c r="D3021" s="39"/>
      <c r="E3021" s="45"/>
      <c r="F3021" s="57"/>
      <c r="G3021" s="57"/>
      <c r="H3021" s="3"/>
      <c r="I3021" s="46"/>
      <c r="J3021" s="3"/>
      <c r="K3021" s="40"/>
      <c r="L3021" s="2"/>
      <c r="M3021" s="42"/>
      <c r="N3021" s="4"/>
      <c r="O3021" s="4"/>
      <c r="P3021" s="4"/>
      <c r="Q3021" s="4"/>
      <c r="R3021" s="5"/>
      <c r="S3021" s="3"/>
      <c r="T3021" s="4"/>
      <c r="U3021" s="5"/>
      <c r="V3021" s="5"/>
      <c r="W3021" s="5"/>
      <c r="X3021" s="4"/>
      <c r="Y3021" s="6"/>
      <c r="Z3021" s="4"/>
      <c r="AA3021" s="4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  <c r="CQ3021" s="3"/>
      <c r="CR3021" s="3"/>
      <c r="CS3021" s="3"/>
      <c r="CT3021" s="3"/>
      <c r="CU3021" s="3"/>
      <c r="CV3021" s="3"/>
      <c r="CW3021" s="3"/>
      <c r="CX3021" s="3"/>
      <c r="CY3021" s="3"/>
      <c r="CZ3021" s="3"/>
      <c r="DA3021" s="3"/>
      <c r="DB3021" s="3"/>
      <c r="DC3021" s="3"/>
      <c r="DD3021" s="3"/>
      <c r="DE3021" s="3"/>
      <c r="DF3021" s="3"/>
      <c r="DG3021" s="3"/>
      <c r="DH3021" s="3"/>
      <c r="DI3021" s="3"/>
      <c r="DJ3021" s="3"/>
      <c r="DK3021" s="3"/>
      <c r="DL3021" s="3"/>
      <c r="DM3021" s="3"/>
      <c r="DN3021" s="3"/>
      <c r="DO3021" s="3"/>
      <c r="DP3021" s="3"/>
      <c r="DQ3021" s="3"/>
      <c r="DR3021" s="3"/>
      <c r="DS3021" s="3"/>
      <c r="DT3021" s="3"/>
      <c r="DU3021" s="3"/>
      <c r="DV3021" s="3"/>
      <c r="DW3021" s="3"/>
      <c r="DX3021" s="3"/>
      <c r="DY3021" s="3"/>
      <c r="DZ3021" s="3"/>
      <c r="EA3021" s="3"/>
      <c r="EB3021" s="3"/>
      <c r="EC3021" s="3"/>
      <c r="ED3021" s="3"/>
      <c r="EE3021" s="3"/>
      <c r="EF3021" s="3"/>
      <c r="EG3021" s="3"/>
      <c r="EH3021" s="3"/>
      <c r="EI3021" s="3"/>
      <c r="EJ3021" s="3"/>
      <c r="EK3021" s="3"/>
      <c r="EL3021" s="3"/>
      <c r="EM3021" s="3"/>
      <c r="EN3021" s="3"/>
    </row>
    <row r="3022" spans="1:144" x14ac:dyDescent="0.2">
      <c r="A3022" s="138"/>
      <c r="B3022" s="3"/>
      <c r="C3022" s="40"/>
      <c r="D3022" s="39"/>
      <c r="E3022" s="45"/>
      <c r="F3022" s="57"/>
      <c r="G3022" s="57"/>
      <c r="H3022" s="3"/>
      <c r="I3022" s="46"/>
      <c r="J3022" s="3"/>
      <c r="K3022" s="40"/>
      <c r="L3022" s="2"/>
      <c r="M3022" s="42"/>
      <c r="N3022" s="4"/>
      <c r="O3022" s="4"/>
      <c r="P3022" s="4"/>
      <c r="Q3022" s="4"/>
      <c r="R3022" s="5"/>
      <c r="S3022" s="3"/>
      <c r="T3022" s="4"/>
      <c r="U3022" s="5"/>
      <c r="V3022" s="5"/>
      <c r="W3022" s="5"/>
      <c r="X3022" s="4"/>
      <c r="Y3022" s="6"/>
      <c r="Z3022" s="4"/>
      <c r="AA3022" s="4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3"/>
      <c r="CN3022" s="3"/>
      <c r="CO3022" s="3"/>
      <c r="CP3022" s="3"/>
      <c r="CQ3022" s="3"/>
      <c r="CR3022" s="3"/>
      <c r="CS3022" s="3"/>
      <c r="CT3022" s="3"/>
      <c r="CU3022" s="3"/>
      <c r="CV3022" s="3"/>
      <c r="CW3022" s="3"/>
      <c r="CX3022" s="3"/>
      <c r="CY3022" s="3"/>
      <c r="CZ3022" s="3"/>
      <c r="DA3022" s="3"/>
      <c r="DB3022" s="3"/>
      <c r="DC3022" s="3"/>
      <c r="DD3022" s="3"/>
      <c r="DE3022" s="3"/>
      <c r="DF3022" s="3"/>
      <c r="DG3022" s="3"/>
      <c r="DH3022" s="3"/>
      <c r="DI3022" s="3"/>
      <c r="DJ3022" s="3"/>
      <c r="DK3022" s="3"/>
      <c r="DL3022" s="3"/>
      <c r="DM3022" s="3"/>
      <c r="DN3022" s="3"/>
      <c r="DO3022" s="3"/>
      <c r="DP3022" s="3"/>
      <c r="DQ3022" s="3"/>
      <c r="DR3022" s="3"/>
      <c r="DS3022" s="3"/>
      <c r="DT3022" s="3"/>
      <c r="DU3022" s="3"/>
      <c r="DV3022" s="3"/>
      <c r="DW3022" s="3"/>
      <c r="DX3022" s="3"/>
      <c r="DY3022" s="3"/>
      <c r="DZ3022" s="3"/>
      <c r="EA3022" s="3"/>
      <c r="EB3022" s="3"/>
      <c r="EC3022" s="3"/>
      <c r="ED3022" s="3"/>
      <c r="EE3022" s="3"/>
      <c r="EF3022" s="3"/>
      <c r="EG3022" s="3"/>
      <c r="EH3022" s="3"/>
      <c r="EI3022" s="3"/>
      <c r="EJ3022" s="3"/>
      <c r="EK3022" s="3"/>
      <c r="EL3022" s="3"/>
      <c r="EM3022" s="3"/>
      <c r="EN3022" s="3"/>
    </row>
    <row r="3023" spans="1:144" x14ac:dyDescent="0.2">
      <c r="A3023" s="138"/>
      <c r="B3023" s="3"/>
      <c r="C3023" s="40"/>
      <c r="D3023" s="39"/>
      <c r="E3023" s="45"/>
      <c r="F3023" s="57"/>
      <c r="G3023" s="57"/>
      <c r="H3023" s="3"/>
      <c r="I3023" s="46"/>
      <c r="J3023" s="3"/>
      <c r="K3023" s="40"/>
      <c r="L3023" s="2"/>
      <c r="M3023" s="42"/>
      <c r="N3023" s="4"/>
      <c r="O3023" s="4"/>
      <c r="P3023" s="4"/>
      <c r="Q3023" s="4"/>
      <c r="R3023" s="5"/>
      <c r="S3023" s="3"/>
      <c r="T3023" s="4"/>
      <c r="U3023" s="5"/>
      <c r="V3023" s="5"/>
      <c r="W3023" s="5"/>
      <c r="X3023" s="4"/>
      <c r="Y3023" s="6"/>
      <c r="Z3023" s="4"/>
      <c r="AA3023" s="4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3"/>
      <c r="CN3023" s="3"/>
      <c r="CO3023" s="3"/>
      <c r="CP3023" s="3"/>
      <c r="CQ3023" s="3"/>
      <c r="CR3023" s="3"/>
      <c r="CS3023" s="3"/>
      <c r="CT3023" s="3"/>
      <c r="CU3023" s="3"/>
      <c r="CV3023" s="3"/>
      <c r="CW3023" s="3"/>
      <c r="CX3023" s="3"/>
      <c r="CY3023" s="3"/>
      <c r="CZ3023" s="3"/>
      <c r="DA3023" s="3"/>
      <c r="DB3023" s="3"/>
      <c r="DC3023" s="3"/>
      <c r="DD3023" s="3"/>
      <c r="DE3023" s="3"/>
      <c r="DF3023" s="3"/>
      <c r="DG3023" s="3"/>
      <c r="DH3023" s="3"/>
      <c r="DI3023" s="3"/>
      <c r="DJ3023" s="3"/>
      <c r="DK3023" s="3"/>
      <c r="DL3023" s="3"/>
      <c r="DM3023" s="3"/>
      <c r="DN3023" s="3"/>
      <c r="DO3023" s="3"/>
      <c r="DP3023" s="3"/>
      <c r="DQ3023" s="3"/>
      <c r="DR3023" s="3"/>
      <c r="DS3023" s="3"/>
      <c r="DT3023" s="3"/>
      <c r="DU3023" s="3"/>
      <c r="DV3023" s="3"/>
      <c r="DW3023" s="3"/>
      <c r="DX3023" s="3"/>
      <c r="DY3023" s="3"/>
      <c r="DZ3023" s="3"/>
      <c r="EA3023" s="3"/>
      <c r="EB3023" s="3"/>
      <c r="EC3023" s="3"/>
      <c r="ED3023" s="3"/>
      <c r="EE3023" s="3"/>
      <c r="EF3023" s="3"/>
      <c r="EG3023" s="3"/>
      <c r="EH3023" s="3"/>
      <c r="EI3023" s="3"/>
      <c r="EJ3023" s="3"/>
      <c r="EK3023" s="3"/>
      <c r="EL3023" s="3"/>
      <c r="EM3023" s="3"/>
      <c r="EN3023" s="3"/>
    </row>
    <row r="3024" spans="1:144" x14ac:dyDescent="0.2">
      <c r="A3024" s="138"/>
      <c r="B3024" s="3"/>
      <c r="C3024" s="40"/>
      <c r="D3024" s="39"/>
      <c r="E3024" s="45"/>
      <c r="F3024" s="57"/>
      <c r="G3024" s="57"/>
      <c r="H3024" s="3"/>
      <c r="I3024" s="46"/>
      <c r="J3024" s="3"/>
      <c r="K3024" s="40"/>
      <c r="L3024" s="2"/>
      <c r="M3024" s="42"/>
      <c r="N3024" s="4"/>
      <c r="O3024" s="4"/>
      <c r="P3024" s="4"/>
      <c r="Q3024" s="4"/>
      <c r="R3024" s="5"/>
      <c r="S3024" s="3"/>
      <c r="T3024" s="4"/>
      <c r="U3024" s="5"/>
      <c r="V3024" s="5"/>
      <c r="W3024" s="5"/>
      <c r="X3024" s="4"/>
      <c r="Y3024" s="6"/>
      <c r="Z3024" s="4"/>
      <c r="AA3024" s="4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  <c r="BI3024" s="3"/>
      <c r="BJ3024" s="3"/>
      <c r="BK3024" s="3"/>
      <c r="BL3024" s="3"/>
      <c r="BM3024" s="3"/>
      <c r="BN3024" s="3"/>
      <c r="BO3024" s="3"/>
      <c r="BP3024" s="3"/>
      <c r="BQ3024" s="3"/>
      <c r="BR3024" s="3"/>
      <c r="BS3024" s="3"/>
      <c r="BT3024" s="3"/>
      <c r="BU3024" s="3"/>
      <c r="BV3024" s="3"/>
      <c r="BW3024" s="3"/>
      <c r="BX3024" s="3"/>
      <c r="BY3024" s="3"/>
      <c r="BZ3024" s="3"/>
      <c r="CA3024" s="3"/>
      <c r="CB3024" s="3"/>
      <c r="CC3024" s="3"/>
      <c r="CD3024" s="3"/>
      <c r="CE3024" s="3"/>
      <c r="CF3024" s="3"/>
      <c r="CG3024" s="3"/>
      <c r="CH3024" s="3"/>
      <c r="CI3024" s="3"/>
      <c r="CJ3024" s="3"/>
      <c r="CK3024" s="3"/>
      <c r="CL3024" s="3"/>
      <c r="CM3024" s="3"/>
      <c r="CN3024" s="3"/>
      <c r="CO3024" s="3"/>
      <c r="CP3024" s="3"/>
      <c r="CQ3024" s="3"/>
      <c r="CR3024" s="3"/>
      <c r="CS3024" s="3"/>
      <c r="CT3024" s="3"/>
      <c r="CU3024" s="3"/>
      <c r="CV3024" s="3"/>
      <c r="CW3024" s="3"/>
      <c r="CX3024" s="3"/>
      <c r="CY3024" s="3"/>
      <c r="CZ3024" s="3"/>
      <c r="DA3024" s="3"/>
      <c r="DB3024" s="3"/>
      <c r="DC3024" s="3"/>
      <c r="DD3024" s="3"/>
      <c r="DE3024" s="3"/>
      <c r="DF3024" s="3"/>
      <c r="DG3024" s="3"/>
      <c r="DH3024" s="3"/>
      <c r="DI3024" s="3"/>
      <c r="DJ3024" s="3"/>
      <c r="DK3024" s="3"/>
      <c r="DL3024" s="3"/>
      <c r="DM3024" s="3"/>
      <c r="DN3024" s="3"/>
      <c r="DO3024" s="3"/>
      <c r="DP3024" s="3"/>
      <c r="DQ3024" s="3"/>
      <c r="DR3024" s="3"/>
      <c r="DS3024" s="3"/>
      <c r="DT3024" s="3"/>
      <c r="DU3024" s="3"/>
      <c r="DV3024" s="3"/>
      <c r="DW3024" s="3"/>
      <c r="DX3024" s="3"/>
      <c r="DY3024" s="3"/>
      <c r="DZ3024" s="3"/>
      <c r="EA3024" s="3"/>
      <c r="EB3024" s="3"/>
      <c r="EC3024" s="3"/>
      <c r="ED3024" s="3"/>
      <c r="EE3024" s="3"/>
      <c r="EF3024" s="3"/>
      <c r="EG3024" s="3"/>
      <c r="EH3024" s="3"/>
      <c r="EI3024" s="3"/>
      <c r="EJ3024" s="3"/>
      <c r="EK3024" s="3"/>
      <c r="EL3024" s="3"/>
      <c r="EM3024" s="3"/>
      <c r="EN3024" s="3"/>
    </row>
    <row r="3025" spans="1:144" x14ac:dyDescent="0.2">
      <c r="A3025" s="138"/>
      <c r="B3025" s="3"/>
      <c r="C3025" s="40"/>
      <c r="D3025" s="39"/>
      <c r="E3025" s="45"/>
      <c r="F3025" s="57"/>
      <c r="G3025" s="57"/>
      <c r="H3025" s="3"/>
      <c r="I3025" s="46"/>
      <c r="J3025" s="3"/>
      <c r="K3025" s="40"/>
      <c r="L3025" s="2"/>
      <c r="M3025" s="42"/>
      <c r="N3025" s="4"/>
      <c r="O3025" s="4"/>
      <c r="P3025" s="4"/>
      <c r="Q3025" s="4"/>
      <c r="R3025" s="5"/>
      <c r="S3025" s="3"/>
      <c r="T3025" s="4"/>
      <c r="U3025" s="5"/>
      <c r="V3025" s="5"/>
      <c r="W3025" s="5"/>
      <c r="X3025" s="4"/>
      <c r="Y3025" s="6"/>
      <c r="Z3025" s="4"/>
      <c r="AA3025" s="4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/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  <c r="BY3025" s="3"/>
      <c r="BZ3025" s="3"/>
      <c r="CA3025" s="3"/>
      <c r="CB3025" s="3"/>
      <c r="CC3025" s="3"/>
      <c r="CD3025" s="3"/>
      <c r="CE3025" s="3"/>
      <c r="CF3025" s="3"/>
      <c r="CG3025" s="3"/>
      <c r="CH3025" s="3"/>
      <c r="CI3025" s="3"/>
      <c r="CJ3025" s="3"/>
      <c r="CK3025" s="3"/>
      <c r="CL3025" s="3"/>
      <c r="CM3025" s="3"/>
      <c r="CN3025" s="3"/>
      <c r="CO3025" s="3"/>
      <c r="CP3025" s="3"/>
      <c r="CQ3025" s="3"/>
      <c r="CR3025" s="3"/>
      <c r="CS3025" s="3"/>
      <c r="CT3025" s="3"/>
      <c r="CU3025" s="3"/>
      <c r="CV3025" s="3"/>
      <c r="CW3025" s="3"/>
      <c r="CX3025" s="3"/>
      <c r="CY3025" s="3"/>
      <c r="CZ3025" s="3"/>
      <c r="DA3025" s="3"/>
      <c r="DB3025" s="3"/>
      <c r="DC3025" s="3"/>
      <c r="DD3025" s="3"/>
      <c r="DE3025" s="3"/>
      <c r="DF3025" s="3"/>
      <c r="DG3025" s="3"/>
      <c r="DH3025" s="3"/>
      <c r="DI3025" s="3"/>
      <c r="DJ3025" s="3"/>
      <c r="DK3025" s="3"/>
      <c r="DL3025" s="3"/>
      <c r="DM3025" s="3"/>
      <c r="DN3025" s="3"/>
      <c r="DO3025" s="3"/>
      <c r="DP3025" s="3"/>
      <c r="DQ3025" s="3"/>
      <c r="DR3025" s="3"/>
      <c r="DS3025" s="3"/>
      <c r="DT3025" s="3"/>
      <c r="DU3025" s="3"/>
      <c r="DV3025" s="3"/>
      <c r="DW3025" s="3"/>
      <c r="DX3025" s="3"/>
      <c r="DY3025" s="3"/>
      <c r="DZ3025" s="3"/>
      <c r="EA3025" s="3"/>
      <c r="EB3025" s="3"/>
      <c r="EC3025" s="3"/>
      <c r="ED3025" s="3"/>
      <c r="EE3025" s="3"/>
      <c r="EF3025" s="3"/>
      <c r="EG3025" s="3"/>
      <c r="EH3025" s="3"/>
      <c r="EI3025" s="3"/>
      <c r="EJ3025" s="3"/>
      <c r="EK3025" s="3"/>
      <c r="EL3025" s="3"/>
      <c r="EM3025" s="3"/>
      <c r="EN3025" s="3"/>
    </row>
    <row r="3026" spans="1:144" x14ac:dyDescent="0.2">
      <c r="A3026" s="138"/>
      <c r="B3026" s="3"/>
      <c r="C3026" s="40"/>
      <c r="D3026" s="39"/>
      <c r="E3026" s="45"/>
      <c r="F3026" s="57"/>
      <c r="G3026" s="57"/>
      <c r="H3026" s="3"/>
      <c r="I3026" s="46"/>
      <c r="J3026" s="3"/>
      <c r="K3026" s="40"/>
      <c r="L3026" s="2"/>
      <c r="M3026" s="42"/>
      <c r="N3026" s="4"/>
      <c r="O3026" s="4"/>
      <c r="P3026" s="4"/>
      <c r="Q3026" s="4"/>
      <c r="R3026" s="5"/>
      <c r="S3026" s="3"/>
      <c r="T3026" s="4"/>
      <c r="U3026" s="5"/>
      <c r="V3026" s="5"/>
      <c r="W3026" s="5"/>
      <c r="X3026" s="4"/>
      <c r="Y3026" s="6"/>
      <c r="Z3026" s="4"/>
      <c r="AA3026" s="4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3"/>
      <c r="BI3026" s="3"/>
      <c r="BJ3026" s="3"/>
      <c r="BK3026" s="3"/>
      <c r="BL3026" s="3"/>
      <c r="BM3026" s="3"/>
      <c r="BN3026" s="3"/>
      <c r="BO3026" s="3"/>
      <c r="BP3026" s="3"/>
      <c r="BQ3026" s="3"/>
      <c r="BR3026" s="3"/>
      <c r="BS3026" s="3"/>
      <c r="BT3026" s="3"/>
      <c r="BU3026" s="3"/>
      <c r="BV3026" s="3"/>
      <c r="BW3026" s="3"/>
      <c r="BX3026" s="3"/>
      <c r="BY3026" s="3"/>
      <c r="BZ3026" s="3"/>
      <c r="CA3026" s="3"/>
      <c r="CB3026" s="3"/>
      <c r="CC3026" s="3"/>
      <c r="CD3026" s="3"/>
      <c r="CE3026" s="3"/>
      <c r="CF3026" s="3"/>
      <c r="CG3026" s="3"/>
      <c r="CH3026" s="3"/>
      <c r="CI3026" s="3"/>
      <c r="CJ3026" s="3"/>
      <c r="CK3026" s="3"/>
      <c r="CL3026" s="3"/>
      <c r="CM3026" s="3"/>
      <c r="CN3026" s="3"/>
      <c r="CO3026" s="3"/>
      <c r="CP3026" s="3"/>
      <c r="CQ3026" s="3"/>
      <c r="CR3026" s="3"/>
      <c r="CS3026" s="3"/>
      <c r="CT3026" s="3"/>
      <c r="CU3026" s="3"/>
      <c r="CV3026" s="3"/>
      <c r="CW3026" s="3"/>
      <c r="CX3026" s="3"/>
      <c r="CY3026" s="3"/>
      <c r="CZ3026" s="3"/>
      <c r="DA3026" s="3"/>
      <c r="DB3026" s="3"/>
      <c r="DC3026" s="3"/>
      <c r="DD3026" s="3"/>
      <c r="DE3026" s="3"/>
      <c r="DF3026" s="3"/>
      <c r="DG3026" s="3"/>
      <c r="DH3026" s="3"/>
      <c r="DI3026" s="3"/>
      <c r="DJ3026" s="3"/>
      <c r="DK3026" s="3"/>
      <c r="DL3026" s="3"/>
      <c r="DM3026" s="3"/>
      <c r="DN3026" s="3"/>
      <c r="DO3026" s="3"/>
      <c r="DP3026" s="3"/>
      <c r="DQ3026" s="3"/>
      <c r="DR3026" s="3"/>
      <c r="DS3026" s="3"/>
      <c r="DT3026" s="3"/>
      <c r="DU3026" s="3"/>
      <c r="DV3026" s="3"/>
      <c r="DW3026" s="3"/>
      <c r="DX3026" s="3"/>
      <c r="DY3026" s="3"/>
      <c r="DZ3026" s="3"/>
      <c r="EA3026" s="3"/>
      <c r="EB3026" s="3"/>
      <c r="EC3026" s="3"/>
      <c r="ED3026" s="3"/>
      <c r="EE3026" s="3"/>
      <c r="EF3026" s="3"/>
      <c r="EG3026" s="3"/>
      <c r="EH3026" s="3"/>
      <c r="EI3026" s="3"/>
      <c r="EJ3026" s="3"/>
      <c r="EK3026" s="3"/>
      <c r="EL3026" s="3"/>
      <c r="EM3026" s="3"/>
      <c r="EN3026" s="3"/>
    </row>
    <row r="3027" spans="1:144" x14ac:dyDescent="0.2">
      <c r="A3027" s="138"/>
      <c r="B3027" s="3"/>
      <c r="C3027" s="40"/>
      <c r="D3027" s="39"/>
      <c r="E3027" s="45"/>
      <c r="F3027" s="57"/>
      <c r="G3027" s="57"/>
      <c r="H3027" s="3"/>
      <c r="I3027" s="46"/>
      <c r="J3027" s="3"/>
      <c r="K3027" s="40"/>
      <c r="L3027" s="2"/>
      <c r="M3027" s="42"/>
      <c r="N3027" s="4"/>
      <c r="O3027" s="4"/>
      <c r="P3027" s="4"/>
      <c r="Q3027" s="4"/>
      <c r="R3027" s="5"/>
      <c r="S3027" s="3"/>
      <c r="T3027" s="4"/>
      <c r="U3027" s="5"/>
      <c r="V3027" s="5"/>
      <c r="W3027" s="5"/>
      <c r="X3027" s="4"/>
      <c r="Y3027" s="6"/>
      <c r="Z3027" s="4"/>
      <c r="AA3027" s="4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/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  <c r="BY3027" s="3"/>
      <c r="BZ3027" s="3"/>
      <c r="CA3027" s="3"/>
      <c r="CB3027" s="3"/>
      <c r="CC3027" s="3"/>
      <c r="CD3027" s="3"/>
      <c r="CE3027" s="3"/>
      <c r="CF3027" s="3"/>
      <c r="CG3027" s="3"/>
      <c r="CH3027" s="3"/>
      <c r="CI3027" s="3"/>
      <c r="CJ3027" s="3"/>
      <c r="CK3027" s="3"/>
      <c r="CL3027" s="3"/>
      <c r="CM3027" s="3"/>
      <c r="CN3027" s="3"/>
      <c r="CO3027" s="3"/>
      <c r="CP3027" s="3"/>
      <c r="CQ3027" s="3"/>
      <c r="CR3027" s="3"/>
      <c r="CS3027" s="3"/>
      <c r="CT3027" s="3"/>
      <c r="CU3027" s="3"/>
      <c r="CV3027" s="3"/>
      <c r="CW3027" s="3"/>
      <c r="CX3027" s="3"/>
      <c r="CY3027" s="3"/>
      <c r="CZ3027" s="3"/>
      <c r="DA3027" s="3"/>
      <c r="DB3027" s="3"/>
      <c r="DC3027" s="3"/>
      <c r="DD3027" s="3"/>
      <c r="DE3027" s="3"/>
      <c r="DF3027" s="3"/>
      <c r="DG3027" s="3"/>
      <c r="DH3027" s="3"/>
      <c r="DI3027" s="3"/>
      <c r="DJ3027" s="3"/>
      <c r="DK3027" s="3"/>
      <c r="DL3027" s="3"/>
      <c r="DM3027" s="3"/>
      <c r="DN3027" s="3"/>
      <c r="DO3027" s="3"/>
      <c r="DP3027" s="3"/>
      <c r="DQ3027" s="3"/>
      <c r="DR3027" s="3"/>
      <c r="DS3027" s="3"/>
      <c r="DT3027" s="3"/>
      <c r="DU3027" s="3"/>
      <c r="DV3027" s="3"/>
      <c r="DW3027" s="3"/>
      <c r="DX3027" s="3"/>
      <c r="DY3027" s="3"/>
      <c r="DZ3027" s="3"/>
      <c r="EA3027" s="3"/>
      <c r="EB3027" s="3"/>
      <c r="EC3027" s="3"/>
      <c r="ED3027" s="3"/>
      <c r="EE3027" s="3"/>
      <c r="EF3027" s="3"/>
      <c r="EG3027" s="3"/>
      <c r="EH3027" s="3"/>
      <c r="EI3027" s="3"/>
      <c r="EJ3027" s="3"/>
      <c r="EK3027" s="3"/>
      <c r="EL3027" s="3"/>
      <c r="EM3027" s="3"/>
      <c r="EN3027" s="3"/>
    </row>
    <row r="3028" spans="1:144" x14ac:dyDescent="0.2">
      <c r="A3028" s="138"/>
      <c r="B3028" s="3"/>
      <c r="C3028" s="40"/>
      <c r="D3028" s="39"/>
      <c r="E3028" s="45"/>
      <c r="F3028" s="57"/>
      <c r="G3028" s="57"/>
      <c r="H3028" s="3"/>
      <c r="I3028" s="46"/>
      <c r="J3028" s="3"/>
      <c r="K3028" s="40"/>
      <c r="L3028" s="2"/>
      <c r="M3028" s="42"/>
      <c r="N3028" s="4"/>
      <c r="O3028" s="4"/>
      <c r="P3028" s="4"/>
      <c r="Q3028" s="4"/>
      <c r="R3028" s="5"/>
      <c r="S3028" s="3"/>
      <c r="T3028" s="4"/>
      <c r="U3028" s="5"/>
      <c r="V3028" s="5"/>
      <c r="W3028" s="5"/>
      <c r="X3028" s="4"/>
      <c r="Y3028" s="6"/>
      <c r="Z3028" s="4"/>
      <c r="AA3028" s="4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  <c r="BI3028" s="3"/>
      <c r="BJ3028" s="3"/>
      <c r="BK3028" s="3"/>
      <c r="BL3028" s="3"/>
      <c r="BM3028" s="3"/>
      <c r="BN3028" s="3"/>
      <c r="BO3028" s="3"/>
      <c r="BP3028" s="3"/>
      <c r="BQ3028" s="3"/>
      <c r="BR3028" s="3"/>
      <c r="BS3028" s="3"/>
      <c r="BT3028" s="3"/>
      <c r="BU3028" s="3"/>
      <c r="BV3028" s="3"/>
      <c r="BW3028" s="3"/>
      <c r="BX3028" s="3"/>
      <c r="BY3028" s="3"/>
      <c r="BZ3028" s="3"/>
      <c r="CA3028" s="3"/>
      <c r="CB3028" s="3"/>
      <c r="CC3028" s="3"/>
      <c r="CD3028" s="3"/>
      <c r="CE3028" s="3"/>
      <c r="CF3028" s="3"/>
      <c r="CG3028" s="3"/>
      <c r="CH3028" s="3"/>
      <c r="CI3028" s="3"/>
      <c r="CJ3028" s="3"/>
      <c r="CK3028" s="3"/>
      <c r="CL3028" s="3"/>
      <c r="CM3028" s="3"/>
      <c r="CN3028" s="3"/>
      <c r="CO3028" s="3"/>
      <c r="CP3028" s="3"/>
      <c r="CQ3028" s="3"/>
      <c r="CR3028" s="3"/>
      <c r="CS3028" s="3"/>
      <c r="CT3028" s="3"/>
      <c r="CU3028" s="3"/>
      <c r="CV3028" s="3"/>
      <c r="CW3028" s="3"/>
      <c r="CX3028" s="3"/>
      <c r="CY3028" s="3"/>
      <c r="CZ3028" s="3"/>
      <c r="DA3028" s="3"/>
      <c r="DB3028" s="3"/>
      <c r="DC3028" s="3"/>
      <c r="DD3028" s="3"/>
      <c r="DE3028" s="3"/>
      <c r="DF3028" s="3"/>
      <c r="DG3028" s="3"/>
      <c r="DH3028" s="3"/>
      <c r="DI3028" s="3"/>
      <c r="DJ3028" s="3"/>
      <c r="DK3028" s="3"/>
      <c r="DL3028" s="3"/>
      <c r="DM3028" s="3"/>
      <c r="DN3028" s="3"/>
      <c r="DO3028" s="3"/>
      <c r="DP3028" s="3"/>
      <c r="DQ3028" s="3"/>
      <c r="DR3028" s="3"/>
      <c r="DS3028" s="3"/>
      <c r="DT3028" s="3"/>
      <c r="DU3028" s="3"/>
      <c r="DV3028" s="3"/>
      <c r="DW3028" s="3"/>
      <c r="DX3028" s="3"/>
      <c r="DY3028" s="3"/>
      <c r="DZ3028" s="3"/>
      <c r="EA3028" s="3"/>
      <c r="EB3028" s="3"/>
      <c r="EC3028" s="3"/>
      <c r="ED3028" s="3"/>
      <c r="EE3028" s="3"/>
      <c r="EF3028" s="3"/>
      <c r="EG3028" s="3"/>
      <c r="EH3028" s="3"/>
      <c r="EI3028" s="3"/>
      <c r="EJ3028" s="3"/>
      <c r="EK3028" s="3"/>
      <c r="EL3028" s="3"/>
      <c r="EM3028" s="3"/>
      <c r="EN3028" s="3"/>
    </row>
    <row r="3029" spans="1:144" x14ac:dyDescent="0.2">
      <c r="A3029" s="138"/>
      <c r="B3029" s="3"/>
      <c r="C3029" s="40"/>
      <c r="D3029" s="39"/>
      <c r="E3029" s="45"/>
      <c r="F3029" s="57"/>
      <c r="G3029" s="57"/>
      <c r="H3029" s="3"/>
      <c r="I3029" s="46"/>
      <c r="J3029" s="3"/>
      <c r="K3029" s="40"/>
      <c r="L3029" s="2"/>
      <c r="M3029" s="42"/>
      <c r="N3029" s="4"/>
      <c r="O3029" s="4"/>
      <c r="P3029" s="4"/>
      <c r="Q3029" s="4"/>
      <c r="R3029" s="5"/>
      <c r="S3029" s="3"/>
      <c r="T3029" s="4"/>
      <c r="U3029" s="5"/>
      <c r="V3029" s="5"/>
      <c r="W3029" s="5"/>
      <c r="X3029" s="4"/>
      <c r="Y3029" s="6"/>
      <c r="Z3029" s="4"/>
      <c r="AA3029" s="4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  <c r="BI3029" s="3"/>
      <c r="BJ3029" s="3"/>
      <c r="BK3029" s="3"/>
      <c r="BL3029" s="3"/>
      <c r="BM3029" s="3"/>
      <c r="BN3029" s="3"/>
      <c r="BO3029" s="3"/>
      <c r="BP3029" s="3"/>
      <c r="BQ3029" s="3"/>
      <c r="BR3029" s="3"/>
      <c r="BS3029" s="3"/>
      <c r="BT3029" s="3"/>
      <c r="BU3029" s="3"/>
      <c r="BV3029" s="3"/>
      <c r="BW3029" s="3"/>
      <c r="BX3029" s="3"/>
      <c r="BY3029" s="3"/>
      <c r="BZ3029" s="3"/>
      <c r="CA3029" s="3"/>
      <c r="CB3029" s="3"/>
      <c r="CC3029" s="3"/>
      <c r="CD3029" s="3"/>
      <c r="CE3029" s="3"/>
      <c r="CF3029" s="3"/>
      <c r="CG3029" s="3"/>
      <c r="CH3029" s="3"/>
      <c r="CI3029" s="3"/>
      <c r="CJ3029" s="3"/>
      <c r="CK3029" s="3"/>
      <c r="CL3029" s="3"/>
      <c r="CM3029" s="3"/>
      <c r="CN3029" s="3"/>
      <c r="CO3029" s="3"/>
      <c r="CP3029" s="3"/>
      <c r="CQ3029" s="3"/>
      <c r="CR3029" s="3"/>
      <c r="CS3029" s="3"/>
      <c r="CT3029" s="3"/>
      <c r="CU3029" s="3"/>
      <c r="CV3029" s="3"/>
      <c r="CW3029" s="3"/>
      <c r="CX3029" s="3"/>
      <c r="CY3029" s="3"/>
      <c r="CZ3029" s="3"/>
      <c r="DA3029" s="3"/>
      <c r="DB3029" s="3"/>
      <c r="DC3029" s="3"/>
      <c r="DD3029" s="3"/>
      <c r="DE3029" s="3"/>
      <c r="DF3029" s="3"/>
      <c r="DG3029" s="3"/>
      <c r="DH3029" s="3"/>
      <c r="DI3029" s="3"/>
      <c r="DJ3029" s="3"/>
      <c r="DK3029" s="3"/>
      <c r="DL3029" s="3"/>
      <c r="DM3029" s="3"/>
      <c r="DN3029" s="3"/>
      <c r="DO3029" s="3"/>
      <c r="DP3029" s="3"/>
      <c r="DQ3029" s="3"/>
      <c r="DR3029" s="3"/>
      <c r="DS3029" s="3"/>
      <c r="DT3029" s="3"/>
      <c r="DU3029" s="3"/>
      <c r="DV3029" s="3"/>
      <c r="DW3029" s="3"/>
      <c r="DX3029" s="3"/>
      <c r="DY3029" s="3"/>
      <c r="DZ3029" s="3"/>
      <c r="EA3029" s="3"/>
      <c r="EB3029" s="3"/>
      <c r="EC3029" s="3"/>
      <c r="ED3029" s="3"/>
      <c r="EE3029" s="3"/>
      <c r="EF3029" s="3"/>
      <c r="EG3029" s="3"/>
      <c r="EH3029" s="3"/>
      <c r="EI3029" s="3"/>
      <c r="EJ3029" s="3"/>
      <c r="EK3029" s="3"/>
      <c r="EL3029" s="3"/>
      <c r="EM3029" s="3"/>
      <c r="EN3029" s="3"/>
    </row>
    <row r="3030" spans="1:144" x14ac:dyDescent="0.2">
      <c r="A3030" s="138"/>
      <c r="B3030" s="3"/>
      <c r="C3030" s="40"/>
      <c r="D3030" s="39"/>
      <c r="E3030" s="45"/>
      <c r="F3030" s="57"/>
      <c r="G3030" s="57"/>
      <c r="H3030" s="3"/>
      <c r="I3030" s="46"/>
      <c r="J3030" s="3"/>
      <c r="K3030" s="40"/>
      <c r="L3030" s="2"/>
      <c r="M3030" s="42"/>
      <c r="N3030" s="4"/>
      <c r="O3030" s="4"/>
      <c r="P3030" s="4"/>
      <c r="Q3030" s="4"/>
      <c r="R3030" s="5"/>
      <c r="S3030" s="3"/>
      <c r="T3030" s="4"/>
      <c r="U3030" s="5"/>
      <c r="V3030" s="5"/>
      <c r="W3030" s="5"/>
      <c r="X3030" s="4"/>
      <c r="Y3030" s="6"/>
      <c r="Z3030" s="4"/>
      <c r="AA3030" s="4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  <c r="BI3030" s="3"/>
      <c r="BJ3030" s="3"/>
      <c r="BK3030" s="3"/>
      <c r="BL3030" s="3"/>
      <c r="BM3030" s="3"/>
      <c r="BN3030" s="3"/>
      <c r="BO3030" s="3"/>
      <c r="BP3030" s="3"/>
      <c r="BQ3030" s="3"/>
      <c r="BR3030" s="3"/>
      <c r="BS3030" s="3"/>
      <c r="BT3030" s="3"/>
      <c r="BU3030" s="3"/>
      <c r="BV3030" s="3"/>
      <c r="BW3030" s="3"/>
      <c r="BX3030" s="3"/>
      <c r="BY3030" s="3"/>
      <c r="BZ3030" s="3"/>
      <c r="CA3030" s="3"/>
      <c r="CB3030" s="3"/>
      <c r="CC3030" s="3"/>
      <c r="CD3030" s="3"/>
      <c r="CE3030" s="3"/>
      <c r="CF3030" s="3"/>
      <c r="CG3030" s="3"/>
      <c r="CH3030" s="3"/>
      <c r="CI3030" s="3"/>
      <c r="CJ3030" s="3"/>
      <c r="CK3030" s="3"/>
      <c r="CL3030" s="3"/>
      <c r="CM3030" s="3"/>
      <c r="CN3030" s="3"/>
      <c r="CO3030" s="3"/>
      <c r="CP3030" s="3"/>
      <c r="CQ3030" s="3"/>
      <c r="CR3030" s="3"/>
      <c r="CS3030" s="3"/>
      <c r="CT3030" s="3"/>
      <c r="CU3030" s="3"/>
      <c r="CV3030" s="3"/>
      <c r="CW3030" s="3"/>
      <c r="CX3030" s="3"/>
      <c r="CY3030" s="3"/>
      <c r="CZ3030" s="3"/>
      <c r="DA3030" s="3"/>
      <c r="DB3030" s="3"/>
      <c r="DC3030" s="3"/>
      <c r="DD3030" s="3"/>
      <c r="DE3030" s="3"/>
      <c r="DF3030" s="3"/>
      <c r="DG3030" s="3"/>
      <c r="DH3030" s="3"/>
      <c r="DI3030" s="3"/>
      <c r="DJ3030" s="3"/>
      <c r="DK3030" s="3"/>
      <c r="DL3030" s="3"/>
      <c r="DM3030" s="3"/>
      <c r="DN3030" s="3"/>
      <c r="DO3030" s="3"/>
      <c r="DP3030" s="3"/>
      <c r="DQ3030" s="3"/>
      <c r="DR3030" s="3"/>
      <c r="DS3030" s="3"/>
      <c r="DT3030" s="3"/>
      <c r="DU3030" s="3"/>
      <c r="DV3030" s="3"/>
      <c r="DW3030" s="3"/>
      <c r="DX3030" s="3"/>
      <c r="DY3030" s="3"/>
      <c r="DZ3030" s="3"/>
      <c r="EA3030" s="3"/>
      <c r="EB3030" s="3"/>
      <c r="EC3030" s="3"/>
      <c r="ED3030" s="3"/>
      <c r="EE3030" s="3"/>
      <c r="EF3030" s="3"/>
      <c r="EG3030" s="3"/>
      <c r="EH3030" s="3"/>
      <c r="EI3030" s="3"/>
      <c r="EJ3030" s="3"/>
      <c r="EK3030" s="3"/>
      <c r="EL3030" s="3"/>
      <c r="EM3030" s="3"/>
      <c r="EN3030" s="3"/>
    </row>
    <row r="3031" spans="1:144" x14ac:dyDescent="0.2">
      <c r="A3031" s="138"/>
      <c r="B3031" s="3"/>
      <c r="C3031" s="40"/>
      <c r="D3031" s="39"/>
      <c r="E3031" s="45"/>
      <c r="F3031" s="57"/>
      <c r="G3031" s="57"/>
      <c r="H3031" s="3"/>
      <c r="I3031" s="46"/>
      <c r="J3031" s="3"/>
      <c r="K3031" s="40"/>
      <c r="L3031" s="2"/>
      <c r="M3031" s="42"/>
      <c r="N3031" s="4"/>
      <c r="O3031" s="4"/>
      <c r="P3031" s="4"/>
      <c r="Q3031" s="4"/>
      <c r="R3031" s="5"/>
      <c r="S3031" s="3"/>
      <c r="T3031" s="4"/>
      <c r="U3031" s="5"/>
      <c r="V3031" s="5"/>
      <c r="W3031" s="5"/>
      <c r="X3031" s="4"/>
      <c r="Y3031" s="6"/>
      <c r="Z3031" s="4"/>
      <c r="AA3031" s="4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/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  <c r="BY3031" s="3"/>
      <c r="BZ3031" s="3"/>
      <c r="CA3031" s="3"/>
      <c r="CB3031" s="3"/>
      <c r="CC3031" s="3"/>
      <c r="CD3031" s="3"/>
      <c r="CE3031" s="3"/>
      <c r="CF3031" s="3"/>
      <c r="CG3031" s="3"/>
      <c r="CH3031" s="3"/>
      <c r="CI3031" s="3"/>
      <c r="CJ3031" s="3"/>
      <c r="CK3031" s="3"/>
      <c r="CL3031" s="3"/>
      <c r="CM3031" s="3"/>
      <c r="CN3031" s="3"/>
      <c r="CO3031" s="3"/>
      <c r="CP3031" s="3"/>
      <c r="CQ3031" s="3"/>
      <c r="CR3031" s="3"/>
      <c r="CS3031" s="3"/>
      <c r="CT3031" s="3"/>
      <c r="CU3031" s="3"/>
      <c r="CV3031" s="3"/>
      <c r="CW3031" s="3"/>
      <c r="CX3031" s="3"/>
      <c r="CY3031" s="3"/>
      <c r="CZ3031" s="3"/>
      <c r="DA3031" s="3"/>
      <c r="DB3031" s="3"/>
      <c r="DC3031" s="3"/>
      <c r="DD3031" s="3"/>
      <c r="DE3031" s="3"/>
      <c r="DF3031" s="3"/>
      <c r="DG3031" s="3"/>
      <c r="DH3031" s="3"/>
      <c r="DI3031" s="3"/>
      <c r="DJ3031" s="3"/>
      <c r="DK3031" s="3"/>
      <c r="DL3031" s="3"/>
      <c r="DM3031" s="3"/>
      <c r="DN3031" s="3"/>
      <c r="DO3031" s="3"/>
      <c r="DP3031" s="3"/>
      <c r="DQ3031" s="3"/>
      <c r="DR3031" s="3"/>
      <c r="DS3031" s="3"/>
      <c r="DT3031" s="3"/>
      <c r="DU3031" s="3"/>
      <c r="DV3031" s="3"/>
      <c r="DW3031" s="3"/>
      <c r="DX3031" s="3"/>
      <c r="DY3031" s="3"/>
      <c r="DZ3031" s="3"/>
      <c r="EA3031" s="3"/>
      <c r="EB3031" s="3"/>
      <c r="EC3031" s="3"/>
      <c r="ED3031" s="3"/>
      <c r="EE3031" s="3"/>
      <c r="EF3031" s="3"/>
      <c r="EG3031" s="3"/>
      <c r="EH3031" s="3"/>
      <c r="EI3031" s="3"/>
      <c r="EJ3031" s="3"/>
      <c r="EK3031" s="3"/>
      <c r="EL3031" s="3"/>
      <c r="EM3031" s="3"/>
      <c r="EN3031" s="3"/>
    </row>
    <row r="3032" spans="1:144" x14ac:dyDescent="0.2">
      <c r="A3032" s="138"/>
      <c r="B3032" s="3"/>
      <c r="C3032" s="40"/>
      <c r="D3032" s="39"/>
      <c r="E3032" s="45"/>
      <c r="F3032" s="57"/>
      <c r="G3032" s="57"/>
      <c r="H3032" s="3"/>
      <c r="I3032" s="46"/>
      <c r="J3032" s="3"/>
      <c r="K3032" s="40"/>
      <c r="L3032" s="2"/>
      <c r="M3032" s="42"/>
      <c r="N3032" s="4"/>
      <c r="O3032" s="4"/>
      <c r="P3032" s="4"/>
      <c r="Q3032" s="4"/>
      <c r="R3032" s="5"/>
      <c r="S3032" s="3"/>
      <c r="T3032" s="4"/>
      <c r="U3032" s="5"/>
      <c r="V3032" s="5"/>
      <c r="W3032" s="5"/>
      <c r="X3032" s="4"/>
      <c r="Y3032" s="6"/>
      <c r="Z3032" s="4"/>
      <c r="AA3032" s="4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3"/>
      <c r="BI3032" s="3"/>
      <c r="BJ3032" s="3"/>
      <c r="BK3032" s="3"/>
      <c r="BL3032" s="3"/>
      <c r="BM3032" s="3"/>
      <c r="BN3032" s="3"/>
      <c r="BO3032" s="3"/>
      <c r="BP3032" s="3"/>
      <c r="BQ3032" s="3"/>
      <c r="BR3032" s="3"/>
      <c r="BS3032" s="3"/>
      <c r="BT3032" s="3"/>
      <c r="BU3032" s="3"/>
      <c r="BV3032" s="3"/>
      <c r="BW3032" s="3"/>
      <c r="BX3032" s="3"/>
      <c r="BY3032" s="3"/>
      <c r="BZ3032" s="3"/>
      <c r="CA3032" s="3"/>
      <c r="CB3032" s="3"/>
      <c r="CC3032" s="3"/>
      <c r="CD3032" s="3"/>
      <c r="CE3032" s="3"/>
      <c r="CF3032" s="3"/>
      <c r="CG3032" s="3"/>
      <c r="CH3032" s="3"/>
      <c r="CI3032" s="3"/>
      <c r="CJ3032" s="3"/>
      <c r="CK3032" s="3"/>
      <c r="CL3032" s="3"/>
      <c r="CM3032" s="3"/>
      <c r="CN3032" s="3"/>
      <c r="CO3032" s="3"/>
      <c r="CP3032" s="3"/>
      <c r="CQ3032" s="3"/>
      <c r="CR3032" s="3"/>
      <c r="CS3032" s="3"/>
      <c r="CT3032" s="3"/>
      <c r="CU3032" s="3"/>
      <c r="CV3032" s="3"/>
      <c r="CW3032" s="3"/>
      <c r="CX3032" s="3"/>
      <c r="CY3032" s="3"/>
      <c r="CZ3032" s="3"/>
      <c r="DA3032" s="3"/>
      <c r="DB3032" s="3"/>
      <c r="DC3032" s="3"/>
      <c r="DD3032" s="3"/>
      <c r="DE3032" s="3"/>
      <c r="DF3032" s="3"/>
      <c r="DG3032" s="3"/>
      <c r="DH3032" s="3"/>
      <c r="DI3032" s="3"/>
      <c r="DJ3032" s="3"/>
      <c r="DK3032" s="3"/>
      <c r="DL3032" s="3"/>
      <c r="DM3032" s="3"/>
      <c r="DN3032" s="3"/>
      <c r="DO3032" s="3"/>
      <c r="DP3032" s="3"/>
      <c r="DQ3032" s="3"/>
      <c r="DR3032" s="3"/>
      <c r="DS3032" s="3"/>
      <c r="DT3032" s="3"/>
      <c r="DU3032" s="3"/>
      <c r="DV3032" s="3"/>
      <c r="DW3032" s="3"/>
      <c r="DX3032" s="3"/>
      <c r="DY3032" s="3"/>
      <c r="DZ3032" s="3"/>
      <c r="EA3032" s="3"/>
      <c r="EB3032" s="3"/>
      <c r="EC3032" s="3"/>
      <c r="ED3032" s="3"/>
      <c r="EE3032" s="3"/>
      <c r="EF3032" s="3"/>
      <c r="EG3032" s="3"/>
      <c r="EH3032" s="3"/>
      <c r="EI3032" s="3"/>
      <c r="EJ3032" s="3"/>
      <c r="EK3032" s="3"/>
      <c r="EL3032" s="3"/>
      <c r="EM3032" s="3"/>
      <c r="EN3032" s="3"/>
    </row>
    <row r="3033" spans="1:144" x14ac:dyDescent="0.2">
      <c r="A3033" s="138"/>
      <c r="B3033" s="3"/>
      <c r="C3033" s="40"/>
      <c r="D3033" s="39"/>
      <c r="E3033" s="45"/>
      <c r="F3033" s="57"/>
      <c r="G3033" s="57"/>
      <c r="H3033" s="3"/>
      <c r="I3033" s="46"/>
      <c r="J3033" s="3"/>
      <c r="K3033" s="40"/>
      <c r="L3033" s="2"/>
      <c r="M3033" s="42"/>
      <c r="N3033" s="4"/>
      <c r="O3033" s="4"/>
      <c r="P3033" s="4"/>
      <c r="Q3033" s="4"/>
      <c r="R3033" s="5"/>
      <c r="S3033" s="3"/>
      <c r="T3033" s="4"/>
      <c r="U3033" s="5"/>
      <c r="V3033" s="5"/>
      <c r="W3033" s="5"/>
      <c r="X3033" s="4"/>
      <c r="Y3033" s="6"/>
      <c r="Z3033" s="4"/>
      <c r="AA3033" s="4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/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  <c r="BY3033" s="3"/>
      <c r="BZ3033" s="3"/>
      <c r="CA3033" s="3"/>
      <c r="CB3033" s="3"/>
      <c r="CC3033" s="3"/>
      <c r="CD3033" s="3"/>
      <c r="CE3033" s="3"/>
      <c r="CF3033" s="3"/>
      <c r="CG3033" s="3"/>
      <c r="CH3033" s="3"/>
      <c r="CI3033" s="3"/>
      <c r="CJ3033" s="3"/>
      <c r="CK3033" s="3"/>
      <c r="CL3033" s="3"/>
      <c r="CM3033" s="3"/>
      <c r="CN3033" s="3"/>
      <c r="CO3033" s="3"/>
      <c r="CP3033" s="3"/>
      <c r="CQ3033" s="3"/>
      <c r="CR3033" s="3"/>
      <c r="CS3033" s="3"/>
      <c r="CT3033" s="3"/>
      <c r="CU3033" s="3"/>
      <c r="CV3033" s="3"/>
      <c r="CW3033" s="3"/>
      <c r="CX3033" s="3"/>
      <c r="CY3033" s="3"/>
      <c r="CZ3033" s="3"/>
      <c r="DA3033" s="3"/>
      <c r="DB3033" s="3"/>
      <c r="DC3033" s="3"/>
      <c r="DD3033" s="3"/>
      <c r="DE3033" s="3"/>
      <c r="DF3033" s="3"/>
      <c r="DG3033" s="3"/>
      <c r="DH3033" s="3"/>
      <c r="DI3033" s="3"/>
      <c r="DJ3033" s="3"/>
      <c r="DK3033" s="3"/>
      <c r="DL3033" s="3"/>
      <c r="DM3033" s="3"/>
      <c r="DN3033" s="3"/>
      <c r="DO3033" s="3"/>
      <c r="DP3033" s="3"/>
      <c r="DQ3033" s="3"/>
      <c r="DR3033" s="3"/>
      <c r="DS3033" s="3"/>
      <c r="DT3033" s="3"/>
      <c r="DU3033" s="3"/>
      <c r="DV3033" s="3"/>
      <c r="DW3033" s="3"/>
      <c r="DX3033" s="3"/>
      <c r="DY3033" s="3"/>
      <c r="DZ3033" s="3"/>
      <c r="EA3033" s="3"/>
      <c r="EB3033" s="3"/>
      <c r="EC3033" s="3"/>
      <c r="ED3033" s="3"/>
      <c r="EE3033" s="3"/>
      <c r="EF3033" s="3"/>
      <c r="EG3033" s="3"/>
      <c r="EH3033" s="3"/>
      <c r="EI3033" s="3"/>
      <c r="EJ3033" s="3"/>
      <c r="EK3033" s="3"/>
      <c r="EL3033" s="3"/>
      <c r="EM3033" s="3"/>
      <c r="EN3033" s="3"/>
    </row>
    <row r="3034" spans="1:144" x14ac:dyDescent="0.2">
      <c r="A3034" s="138"/>
      <c r="B3034" s="3"/>
      <c r="C3034" s="40"/>
      <c r="D3034" s="39"/>
      <c r="E3034" s="45"/>
      <c r="F3034" s="57"/>
      <c r="G3034" s="57"/>
      <c r="H3034" s="3"/>
      <c r="I3034" s="46"/>
      <c r="J3034" s="3"/>
      <c r="K3034" s="40"/>
      <c r="L3034" s="2"/>
      <c r="M3034" s="42"/>
      <c r="N3034" s="4"/>
      <c r="O3034" s="4"/>
      <c r="P3034" s="4"/>
      <c r="Q3034" s="4"/>
      <c r="R3034" s="5"/>
      <c r="S3034" s="3"/>
      <c r="T3034" s="4"/>
      <c r="U3034" s="5"/>
      <c r="V3034" s="5"/>
      <c r="W3034" s="5"/>
      <c r="X3034" s="4"/>
      <c r="Y3034" s="6"/>
      <c r="Z3034" s="4"/>
      <c r="AA3034" s="4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  <c r="BI3034" s="3"/>
      <c r="BJ3034" s="3"/>
      <c r="BK3034" s="3"/>
      <c r="BL3034" s="3"/>
      <c r="BM3034" s="3"/>
      <c r="BN3034" s="3"/>
      <c r="BO3034" s="3"/>
      <c r="BP3034" s="3"/>
      <c r="BQ3034" s="3"/>
      <c r="BR3034" s="3"/>
      <c r="BS3034" s="3"/>
      <c r="BT3034" s="3"/>
      <c r="BU3034" s="3"/>
      <c r="BV3034" s="3"/>
      <c r="BW3034" s="3"/>
      <c r="BX3034" s="3"/>
      <c r="BY3034" s="3"/>
      <c r="BZ3034" s="3"/>
      <c r="CA3034" s="3"/>
      <c r="CB3034" s="3"/>
      <c r="CC3034" s="3"/>
      <c r="CD3034" s="3"/>
      <c r="CE3034" s="3"/>
      <c r="CF3034" s="3"/>
      <c r="CG3034" s="3"/>
      <c r="CH3034" s="3"/>
      <c r="CI3034" s="3"/>
      <c r="CJ3034" s="3"/>
      <c r="CK3034" s="3"/>
      <c r="CL3034" s="3"/>
      <c r="CM3034" s="3"/>
      <c r="CN3034" s="3"/>
      <c r="CO3034" s="3"/>
      <c r="CP3034" s="3"/>
      <c r="CQ3034" s="3"/>
      <c r="CR3034" s="3"/>
      <c r="CS3034" s="3"/>
      <c r="CT3034" s="3"/>
      <c r="CU3034" s="3"/>
      <c r="CV3034" s="3"/>
      <c r="CW3034" s="3"/>
      <c r="CX3034" s="3"/>
      <c r="CY3034" s="3"/>
      <c r="CZ3034" s="3"/>
      <c r="DA3034" s="3"/>
      <c r="DB3034" s="3"/>
      <c r="DC3034" s="3"/>
      <c r="DD3034" s="3"/>
      <c r="DE3034" s="3"/>
      <c r="DF3034" s="3"/>
      <c r="DG3034" s="3"/>
      <c r="DH3034" s="3"/>
      <c r="DI3034" s="3"/>
      <c r="DJ3034" s="3"/>
      <c r="DK3034" s="3"/>
      <c r="DL3034" s="3"/>
      <c r="DM3034" s="3"/>
      <c r="DN3034" s="3"/>
      <c r="DO3034" s="3"/>
      <c r="DP3034" s="3"/>
      <c r="DQ3034" s="3"/>
      <c r="DR3034" s="3"/>
      <c r="DS3034" s="3"/>
      <c r="DT3034" s="3"/>
      <c r="DU3034" s="3"/>
      <c r="DV3034" s="3"/>
      <c r="DW3034" s="3"/>
      <c r="DX3034" s="3"/>
      <c r="DY3034" s="3"/>
      <c r="DZ3034" s="3"/>
      <c r="EA3034" s="3"/>
      <c r="EB3034" s="3"/>
      <c r="EC3034" s="3"/>
      <c r="ED3034" s="3"/>
      <c r="EE3034" s="3"/>
      <c r="EF3034" s="3"/>
      <c r="EG3034" s="3"/>
      <c r="EH3034" s="3"/>
      <c r="EI3034" s="3"/>
      <c r="EJ3034" s="3"/>
      <c r="EK3034" s="3"/>
      <c r="EL3034" s="3"/>
      <c r="EM3034" s="3"/>
      <c r="EN3034" s="3"/>
    </row>
    <row r="3035" spans="1:144" x14ac:dyDescent="0.2">
      <c r="A3035" s="138"/>
      <c r="B3035" s="3"/>
      <c r="C3035" s="40"/>
      <c r="D3035" s="39"/>
      <c r="E3035" s="45"/>
      <c r="F3035" s="57"/>
      <c r="G3035" s="57"/>
      <c r="H3035" s="3"/>
      <c r="I3035" s="46"/>
      <c r="J3035" s="3"/>
      <c r="K3035" s="40"/>
      <c r="L3035" s="2"/>
      <c r="M3035" s="42"/>
      <c r="N3035" s="4"/>
      <c r="O3035" s="4"/>
      <c r="P3035" s="4"/>
      <c r="Q3035" s="4"/>
      <c r="R3035" s="5"/>
      <c r="S3035" s="3"/>
      <c r="T3035" s="4"/>
      <c r="U3035" s="5"/>
      <c r="V3035" s="5"/>
      <c r="W3035" s="5"/>
      <c r="X3035" s="4"/>
      <c r="Y3035" s="6"/>
      <c r="Z3035" s="4"/>
      <c r="AA3035" s="4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/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  <c r="BY3035" s="3"/>
      <c r="BZ3035" s="3"/>
      <c r="CA3035" s="3"/>
      <c r="CB3035" s="3"/>
      <c r="CC3035" s="3"/>
      <c r="CD3035" s="3"/>
      <c r="CE3035" s="3"/>
      <c r="CF3035" s="3"/>
      <c r="CG3035" s="3"/>
      <c r="CH3035" s="3"/>
      <c r="CI3035" s="3"/>
      <c r="CJ3035" s="3"/>
      <c r="CK3035" s="3"/>
      <c r="CL3035" s="3"/>
      <c r="CM3035" s="3"/>
      <c r="CN3035" s="3"/>
      <c r="CO3035" s="3"/>
      <c r="CP3035" s="3"/>
      <c r="CQ3035" s="3"/>
      <c r="CR3035" s="3"/>
      <c r="CS3035" s="3"/>
      <c r="CT3035" s="3"/>
      <c r="CU3035" s="3"/>
      <c r="CV3035" s="3"/>
      <c r="CW3035" s="3"/>
      <c r="CX3035" s="3"/>
      <c r="CY3035" s="3"/>
      <c r="CZ3035" s="3"/>
      <c r="DA3035" s="3"/>
      <c r="DB3035" s="3"/>
      <c r="DC3035" s="3"/>
      <c r="DD3035" s="3"/>
      <c r="DE3035" s="3"/>
      <c r="DF3035" s="3"/>
      <c r="DG3035" s="3"/>
      <c r="DH3035" s="3"/>
      <c r="DI3035" s="3"/>
      <c r="DJ3035" s="3"/>
      <c r="DK3035" s="3"/>
      <c r="DL3035" s="3"/>
      <c r="DM3035" s="3"/>
      <c r="DN3035" s="3"/>
      <c r="DO3035" s="3"/>
      <c r="DP3035" s="3"/>
      <c r="DQ3035" s="3"/>
      <c r="DR3035" s="3"/>
      <c r="DS3035" s="3"/>
      <c r="DT3035" s="3"/>
      <c r="DU3035" s="3"/>
      <c r="DV3035" s="3"/>
      <c r="DW3035" s="3"/>
      <c r="DX3035" s="3"/>
      <c r="DY3035" s="3"/>
      <c r="DZ3035" s="3"/>
      <c r="EA3035" s="3"/>
      <c r="EB3035" s="3"/>
      <c r="EC3035" s="3"/>
      <c r="ED3035" s="3"/>
      <c r="EE3035" s="3"/>
      <c r="EF3035" s="3"/>
      <c r="EG3035" s="3"/>
      <c r="EH3035" s="3"/>
      <c r="EI3035" s="3"/>
      <c r="EJ3035" s="3"/>
      <c r="EK3035" s="3"/>
      <c r="EL3035" s="3"/>
      <c r="EM3035" s="3"/>
      <c r="EN3035" s="3"/>
    </row>
    <row r="3036" spans="1:144" x14ac:dyDescent="0.2">
      <c r="A3036" s="138"/>
      <c r="B3036" s="3"/>
      <c r="C3036" s="40"/>
      <c r="D3036" s="39"/>
      <c r="E3036" s="45"/>
      <c r="F3036" s="57"/>
      <c r="G3036" s="57"/>
      <c r="H3036" s="3"/>
      <c r="I3036" s="46"/>
      <c r="J3036" s="3"/>
      <c r="K3036" s="40"/>
      <c r="L3036" s="2"/>
      <c r="M3036" s="42"/>
      <c r="N3036" s="4"/>
      <c r="O3036" s="4"/>
      <c r="P3036" s="4"/>
      <c r="Q3036" s="4"/>
      <c r="R3036" s="5"/>
      <c r="S3036" s="3"/>
      <c r="T3036" s="4"/>
      <c r="U3036" s="5"/>
      <c r="V3036" s="5"/>
      <c r="W3036" s="5"/>
      <c r="X3036" s="4"/>
      <c r="Y3036" s="6"/>
      <c r="Z3036" s="4"/>
      <c r="AA3036" s="4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/>
      <c r="BO3036" s="3"/>
      <c r="BP3036" s="3"/>
      <c r="BQ3036" s="3"/>
      <c r="BR3036" s="3"/>
      <c r="BS3036" s="3"/>
      <c r="BT3036" s="3"/>
      <c r="BU3036" s="3"/>
      <c r="BV3036" s="3"/>
      <c r="BW3036" s="3"/>
      <c r="BX3036" s="3"/>
      <c r="BY3036" s="3"/>
      <c r="BZ3036" s="3"/>
      <c r="CA3036" s="3"/>
      <c r="CB3036" s="3"/>
      <c r="CC3036" s="3"/>
      <c r="CD3036" s="3"/>
      <c r="CE3036" s="3"/>
      <c r="CF3036" s="3"/>
      <c r="CG3036" s="3"/>
      <c r="CH3036" s="3"/>
      <c r="CI3036" s="3"/>
      <c r="CJ3036" s="3"/>
      <c r="CK3036" s="3"/>
      <c r="CL3036" s="3"/>
      <c r="CM3036" s="3"/>
      <c r="CN3036" s="3"/>
      <c r="CO3036" s="3"/>
      <c r="CP3036" s="3"/>
      <c r="CQ3036" s="3"/>
      <c r="CR3036" s="3"/>
      <c r="CS3036" s="3"/>
      <c r="CT3036" s="3"/>
      <c r="CU3036" s="3"/>
      <c r="CV3036" s="3"/>
      <c r="CW3036" s="3"/>
      <c r="CX3036" s="3"/>
      <c r="CY3036" s="3"/>
      <c r="CZ3036" s="3"/>
      <c r="DA3036" s="3"/>
      <c r="DB3036" s="3"/>
      <c r="DC3036" s="3"/>
      <c r="DD3036" s="3"/>
      <c r="DE3036" s="3"/>
      <c r="DF3036" s="3"/>
      <c r="DG3036" s="3"/>
      <c r="DH3036" s="3"/>
      <c r="DI3036" s="3"/>
      <c r="DJ3036" s="3"/>
      <c r="DK3036" s="3"/>
      <c r="DL3036" s="3"/>
      <c r="DM3036" s="3"/>
      <c r="DN3036" s="3"/>
      <c r="DO3036" s="3"/>
      <c r="DP3036" s="3"/>
      <c r="DQ3036" s="3"/>
      <c r="DR3036" s="3"/>
      <c r="DS3036" s="3"/>
      <c r="DT3036" s="3"/>
      <c r="DU3036" s="3"/>
      <c r="DV3036" s="3"/>
      <c r="DW3036" s="3"/>
      <c r="DX3036" s="3"/>
      <c r="DY3036" s="3"/>
      <c r="DZ3036" s="3"/>
      <c r="EA3036" s="3"/>
      <c r="EB3036" s="3"/>
      <c r="EC3036" s="3"/>
      <c r="ED3036" s="3"/>
      <c r="EE3036" s="3"/>
      <c r="EF3036" s="3"/>
      <c r="EG3036" s="3"/>
      <c r="EH3036" s="3"/>
      <c r="EI3036" s="3"/>
      <c r="EJ3036" s="3"/>
      <c r="EK3036" s="3"/>
      <c r="EL3036" s="3"/>
      <c r="EM3036" s="3"/>
      <c r="EN3036" s="3"/>
    </row>
    <row r="3037" spans="1:144" x14ac:dyDescent="0.2">
      <c r="A3037" s="138"/>
      <c r="B3037" s="3"/>
      <c r="C3037" s="40"/>
      <c r="D3037" s="39"/>
      <c r="E3037" s="45"/>
      <c r="F3037" s="57"/>
      <c r="G3037" s="57"/>
      <c r="H3037" s="3"/>
      <c r="I3037" s="46"/>
      <c r="J3037" s="3"/>
      <c r="K3037" s="40"/>
      <c r="L3037" s="2"/>
      <c r="M3037" s="42"/>
      <c r="N3037" s="4"/>
      <c r="O3037" s="4"/>
      <c r="P3037" s="4"/>
      <c r="Q3037" s="4"/>
      <c r="R3037" s="5"/>
      <c r="S3037" s="3"/>
      <c r="T3037" s="4"/>
      <c r="U3037" s="5"/>
      <c r="V3037" s="5"/>
      <c r="W3037" s="5"/>
      <c r="X3037" s="4"/>
      <c r="Y3037" s="6"/>
      <c r="Z3037" s="4"/>
      <c r="AA3037" s="4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  <c r="BY3037" s="3"/>
      <c r="BZ3037" s="3"/>
      <c r="CA3037" s="3"/>
      <c r="CB3037" s="3"/>
      <c r="CC3037" s="3"/>
      <c r="CD3037" s="3"/>
      <c r="CE3037" s="3"/>
      <c r="CF3037" s="3"/>
      <c r="CG3037" s="3"/>
      <c r="CH3037" s="3"/>
      <c r="CI3037" s="3"/>
      <c r="CJ3037" s="3"/>
      <c r="CK3037" s="3"/>
      <c r="CL3037" s="3"/>
      <c r="CM3037" s="3"/>
      <c r="CN3037" s="3"/>
      <c r="CO3037" s="3"/>
      <c r="CP3037" s="3"/>
      <c r="CQ3037" s="3"/>
      <c r="CR3037" s="3"/>
      <c r="CS3037" s="3"/>
      <c r="CT3037" s="3"/>
      <c r="CU3037" s="3"/>
      <c r="CV3037" s="3"/>
      <c r="CW3037" s="3"/>
      <c r="CX3037" s="3"/>
      <c r="CY3037" s="3"/>
      <c r="CZ3037" s="3"/>
      <c r="DA3037" s="3"/>
      <c r="DB3037" s="3"/>
      <c r="DC3037" s="3"/>
      <c r="DD3037" s="3"/>
      <c r="DE3037" s="3"/>
      <c r="DF3037" s="3"/>
      <c r="DG3037" s="3"/>
      <c r="DH3037" s="3"/>
      <c r="DI3037" s="3"/>
      <c r="DJ3037" s="3"/>
      <c r="DK3037" s="3"/>
      <c r="DL3037" s="3"/>
      <c r="DM3037" s="3"/>
      <c r="DN3037" s="3"/>
      <c r="DO3037" s="3"/>
      <c r="DP3037" s="3"/>
      <c r="DQ3037" s="3"/>
      <c r="DR3037" s="3"/>
      <c r="DS3037" s="3"/>
      <c r="DT3037" s="3"/>
      <c r="DU3037" s="3"/>
      <c r="DV3037" s="3"/>
      <c r="DW3037" s="3"/>
      <c r="DX3037" s="3"/>
      <c r="DY3037" s="3"/>
      <c r="DZ3037" s="3"/>
      <c r="EA3037" s="3"/>
      <c r="EB3037" s="3"/>
      <c r="EC3037" s="3"/>
      <c r="ED3037" s="3"/>
      <c r="EE3037" s="3"/>
      <c r="EF3037" s="3"/>
      <c r="EG3037" s="3"/>
      <c r="EH3037" s="3"/>
      <c r="EI3037" s="3"/>
      <c r="EJ3037" s="3"/>
      <c r="EK3037" s="3"/>
      <c r="EL3037" s="3"/>
      <c r="EM3037" s="3"/>
      <c r="EN3037" s="3"/>
    </row>
    <row r="3038" spans="1:144" x14ac:dyDescent="0.2">
      <c r="A3038" s="138"/>
      <c r="B3038" s="3"/>
      <c r="C3038" s="40"/>
      <c r="D3038" s="39"/>
      <c r="E3038" s="45"/>
      <c r="F3038" s="57"/>
      <c r="G3038" s="57"/>
      <c r="H3038" s="3"/>
      <c r="I3038" s="46"/>
      <c r="J3038" s="3"/>
      <c r="K3038" s="40"/>
      <c r="L3038" s="2"/>
      <c r="M3038" s="42"/>
      <c r="N3038" s="4"/>
      <c r="O3038" s="4"/>
      <c r="P3038" s="4"/>
      <c r="Q3038" s="4"/>
      <c r="R3038" s="5"/>
      <c r="S3038" s="3"/>
      <c r="T3038" s="4"/>
      <c r="U3038" s="5"/>
      <c r="V3038" s="5"/>
      <c r="W3038" s="5"/>
      <c r="X3038" s="4"/>
      <c r="Y3038" s="6"/>
      <c r="Z3038" s="4"/>
      <c r="AA3038" s="4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  <c r="BY3038" s="3"/>
      <c r="BZ3038" s="3"/>
      <c r="CA3038" s="3"/>
      <c r="CB3038" s="3"/>
      <c r="CC3038" s="3"/>
      <c r="CD3038" s="3"/>
      <c r="CE3038" s="3"/>
      <c r="CF3038" s="3"/>
      <c r="CG3038" s="3"/>
      <c r="CH3038" s="3"/>
      <c r="CI3038" s="3"/>
      <c r="CJ3038" s="3"/>
      <c r="CK3038" s="3"/>
      <c r="CL3038" s="3"/>
      <c r="CM3038" s="3"/>
      <c r="CN3038" s="3"/>
      <c r="CO3038" s="3"/>
      <c r="CP3038" s="3"/>
      <c r="CQ3038" s="3"/>
      <c r="CR3038" s="3"/>
      <c r="CS3038" s="3"/>
      <c r="CT3038" s="3"/>
      <c r="CU3038" s="3"/>
      <c r="CV3038" s="3"/>
      <c r="CW3038" s="3"/>
      <c r="CX3038" s="3"/>
      <c r="CY3038" s="3"/>
      <c r="CZ3038" s="3"/>
      <c r="DA3038" s="3"/>
      <c r="DB3038" s="3"/>
      <c r="DC3038" s="3"/>
      <c r="DD3038" s="3"/>
      <c r="DE3038" s="3"/>
      <c r="DF3038" s="3"/>
      <c r="DG3038" s="3"/>
      <c r="DH3038" s="3"/>
      <c r="DI3038" s="3"/>
      <c r="DJ3038" s="3"/>
      <c r="DK3038" s="3"/>
      <c r="DL3038" s="3"/>
      <c r="DM3038" s="3"/>
      <c r="DN3038" s="3"/>
      <c r="DO3038" s="3"/>
      <c r="DP3038" s="3"/>
      <c r="DQ3038" s="3"/>
      <c r="DR3038" s="3"/>
      <c r="DS3038" s="3"/>
      <c r="DT3038" s="3"/>
      <c r="DU3038" s="3"/>
      <c r="DV3038" s="3"/>
      <c r="DW3038" s="3"/>
      <c r="DX3038" s="3"/>
      <c r="DY3038" s="3"/>
      <c r="DZ3038" s="3"/>
      <c r="EA3038" s="3"/>
      <c r="EB3038" s="3"/>
      <c r="EC3038" s="3"/>
      <c r="ED3038" s="3"/>
      <c r="EE3038" s="3"/>
      <c r="EF3038" s="3"/>
      <c r="EG3038" s="3"/>
      <c r="EH3038" s="3"/>
      <c r="EI3038" s="3"/>
      <c r="EJ3038" s="3"/>
      <c r="EK3038" s="3"/>
      <c r="EL3038" s="3"/>
      <c r="EM3038" s="3"/>
      <c r="EN3038" s="3"/>
    </row>
    <row r="3039" spans="1:144" x14ac:dyDescent="0.2">
      <c r="A3039" s="138"/>
      <c r="B3039" s="3"/>
      <c r="C3039" s="40"/>
      <c r="D3039" s="39"/>
      <c r="E3039" s="45"/>
      <c r="F3039" s="57"/>
      <c r="G3039" s="57"/>
      <c r="H3039" s="3"/>
      <c r="I3039" s="46"/>
      <c r="J3039" s="3"/>
      <c r="K3039" s="40"/>
      <c r="L3039" s="2"/>
      <c r="M3039" s="42"/>
      <c r="N3039" s="4"/>
      <c r="O3039" s="4"/>
      <c r="P3039" s="4"/>
      <c r="Q3039" s="4"/>
      <c r="R3039" s="5"/>
      <c r="S3039" s="3"/>
      <c r="T3039" s="4"/>
      <c r="U3039" s="5"/>
      <c r="V3039" s="5"/>
      <c r="W3039" s="5"/>
      <c r="X3039" s="4"/>
      <c r="Y3039" s="6"/>
      <c r="Z3039" s="4"/>
      <c r="AA3039" s="4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3"/>
      <c r="CN3039" s="3"/>
      <c r="CO3039" s="3"/>
      <c r="CP3039" s="3"/>
      <c r="CQ3039" s="3"/>
      <c r="CR3039" s="3"/>
      <c r="CS3039" s="3"/>
      <c r="CT3039" s="3"/>
      <c r="CU3039" s="3"/>
      <c r="CV3039" s="3"/>
      <c r="CW3039" s="3"/>
      <c r="CX3039" s="3"/>
      <c r="CY3039" s="3"/>
      <c r="CZ3039" s="3"/>
      <c r="DA3039" s="3"/>
      <c r="DB3039" s="3"/>
      <c r="DC3039" s="3"/>
      <c r="DD3039" s="3"/>
      <c r="DE3039" s="3"/>
      <c r="DF3039" s="3"/>
      <c r="DG3039" s="3"/>
      <c r="DH3039" s="3"/>
      <c r="DI3039" s="3"/>
      <c r="DJ3039" s="3"/>
      <c r="DK3039" s="3"/>
      <c r="DL3039" s="3"/>
      <c r="DM3039" s="3"/>
      <c r="DN3039" s="3"/>
      <c r="DO3039" s="3"/>
      <c r="DP3039" s="3"/>
      <c r="DQ3039" s="3"/>
      <c r="DR3039" s="3"/>
      <c r="DS3039" s="3"/>
      <c r="DT3039" s="3"/>
      <c r="DU3039" s="3"/>
      <c r="DV3039" s="3"/>
      <c r="DW3039" s="3"/>
      <c r="DX3039" s="3"/>
      <c r="DY3039" s="3"/>
      <c r="DZ3039" s="3"/>
      <c r="EA3039" s="3"/>
      <c r="EB3039" s="3"/>
      <c r="EC3039" s="3"/>
      <c r="ED3039" s="3"/>
      <c r="EE3039" s="3"/>
      <c r="EF3039" s="3"/>
      <c r="EG3039" s="3"/>
      <c r="EH3039" s="3"/>
      <c r="EI3039" s="3"/>
      <c r="EJ3039" s="3"/>
      <c r="EK3039" s="3"/>
      <c r="EL3039" s="3"/>
      <c r="EM3039" s="3"/>
      <c r="EN3039" s="3"/>
    </row>
    <row r="3040" spans="1:144" x14ac:dyDescent="0.2">
      <c r="A3040" s="138"/>
      <c r="B3040" s="3"/>
      <c r="C3040" s="40"/>
      <c r="D3040" s="39"/>
      <c r="E3040" s="45"/>
      <c r="F3040" s="57"/>
      <c r="G3040" s="57"/>
      <c r="H3040" s="3"/>
      <c r="I3040" s="46"/>
      <c r="J3040" s="3"/>
      <c r="K3040" s="40"/>
      <c r="L3040" s="2"/>
      <c r="M3040" s="42"/>
      <c r="N3040" s="4"/>
      <c r="O3040" s="4"/>
      <c r="P3040" s="4"/>
      <c r="Q3040" s="4"/>
      <c r="R3040" s="5"/>
      <c r="S3040" s="3"/>
      <c r="T3040" s="4"/>
      <c r="U3040" s="5"/>
      <c r="V3040" s="5"/>
      <c r="W3040" s="5"/>
      <c r="X3040" s="4"/>
      <c r="Y3040" s="6"/>
      <c r="Z3040" s="4"/>
      <c r="AA3040" s="4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  <c r="BO3040" s="3"/>
      <c r="BP3040" s="3"/>
      <c r="BQ3040" s="3"/>
      <c r="BR3040" s="3"/>
      <c r="BS3040" s="3"/>
      <c r="BT3040" s="3"/>
      <c r="BU3040" s="3"/>
      <c r="BV3040" s="3"/>
      <c r="BW3040" s="3"/>
      <c r="BX3040" s="3"/>
      <c r="BY3040" s="3"/>
      <c r="BZ3040" s="3"/>
      <c r="CA3040" s="3"/>
      <c r="CB3040" s="3"/>
      <c r="CC3040" s="3"/>
      <c r="CD3040" s="3"/>
      <c r="CE3040" s="3"/>
      <c r="CF3040" s="3"/>
      <c r="CG3040" s="3"/>
      <c r="CH3040" s="3"/>
      <c r="CI3040" s="3"/>
      <c r="CJ3040" s="3"/>
      <c r="CK3040" s="3"/>
      <c r="CL3040" s="3"/>
      <c r="CM3040" s="3"/>
      <c r="CN3040" s="3"/>
      <c r="CO3040" s="3"/>
      <c r="CP3040" s="3"/>
      <c r="CQ3040" s="3"/>
      <c r="CR3040" s="3"/>
      <c r="CS3040" s="3"/>
      <c r="CT3040" s="3"/>
      <c r="CU3040" s="3"/>
      <c r="CV3040" s="3"/>
      <c r="CW3040" s="3"/>
      <c r="CX3040" s="3"/>
      <c r="CY3040" s="3"/>
      <c r="CZ3040" s="3"/>
      <c r="DA3040" s="3"/>
      <c r="DB3040" s="3"/>
      <c r="DC3040" s="3"/>
      <c r="DD3040" s="3"/>
      <c r="DE3040" s="3"/>
      <c r="DF3040" s="3"/>
      <c r="DG3040" s="3"/>
      <c r="DH3040" s="3"/>
      <c r="DI3040" s="3"/>
      <c r="DJ3040" s="3"/>
      <c r="DK3040" s="3"/>
      <c r="DL3040" s="3"/>
      <c r="DM3040" s="3"/>
      <c r="DN3040" s="3"/>
      <c r="DO3040" s="3"/>
      <c r="DP3040" s="3"/>
      <c r="DQ3040" s="3"/>
      <c r="DR3040" s="3"/>
      <c r="DS3040" s="3"/>
      <c r="DT3040" s="3"/>
      <c r="DU3040" s="3"/>
      <c r="DV3040" s="3"/>
      <c r="DW3040" s="3"/>
      <c r="DX3040" s="3"/>
      <c r="DY3040" s="3"/>
      <c r="DZ3040" s="3"/>
      <c r="EA3040" s="3"/>
      <c r="EB3040" s="3"/>
      <c r="EC3040" s="3"/>
      <c r="ED3040" s="3"/>
      <c r="EE3040" s="3"/>
      <c r="EF3040" s="3"/>
      <c r="EG3040" s="3"/>
      <c r="EH3040" s="3"/>
      <c r="EI3040" s="3"/>
      <c r="EJ3040" s="3"/>
      <c r="EK3040" s="3"/>
      <c r="EL3040" s="3"/>
      <c r="EM3040" s="3"/>
      <c r="EN3040" s="3"/>
    </row>
    <row r="3041" spans="1:144" x14ac:dyDescent="0.2">
      <c r="A3041" s="138"/>
      <c r="B3041" s="3"/>
      <c r="C3041" s="40"/>
      <c r="D3041" s="39"/>
      <c r="E3041" s="45"/>
      <c r="F3041" s="57"/>
      <c r="G3041" s="57"/>
      <c r="H3041" s="3"/>
      <c r="I3041" s="46"/>
      <c r="J3041" s="3"/>
      <c r="K3041" s="40"/>
      <c r="L3041" s="2"/>
      <c r="M3041" s="42"/>
      <c r="N3041" s="4"/>
      <c r="O3041" s="4"/>
      <c r="P3041" s="4"/>
      <c r="Q3041" s="4"/>
      <c r="R3041" s="5"/>
      <c r="S3041" s="3"/>
      <c r="T3041" s="4"/>
      <c r="U3041" s="5"/>
      <c r="V3041" s="5"/>
      <c r="W3041" s="5"/>
      <c r="X3041" s="4"/>
      <c r="Y3041" s="6"/>
      <c r="Z3041" s="4"/>
      <c r="AA3041" s="4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/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  <c r="BY3041" s="3"/>
      <c r="BZ3041" s="3"/>
      <c r="CA3041" s="3"/>
      <c r="CB3041" s="3"/>
      <c r="CC3041" s="3"/>
      <c r="CD3041" s="3"/>
      <c r="CE3041" s="3"/>
      <c r="CF3041" s="3"/>
      <c r="CG3041" s="3"/>
      <c r="CH3041" s="3"/>
      <c r="CI3041" s="3"/>
      <c r="CJ3041" s="3"/>
      <c r="CK3041" s="3"/>
      <c r="CL3041" s="3"/>
      <c r="CM3041" s="3"/>
      <c r="CN3041" s="3"/>
      <c r="CO3041" s="3"/>
      <c r="CP3041" s="3"/>
      <c r="CQ3041" s="3"/>
      <c r="CR3041" s="3"/>
      <c r="CS3041" s="3"/>
      <c r="CT3041" s="3"/>
      <c r="CU3041" s="3"/>
      <c r="CV3041" s="3"/>
      <c r="CW3041" s="3"/>
      <c r="CX3041" s="3"/>
      <c r="CY3041" s="3"/>
      <c r="CZ3041" s="3"/>
      <c r="DA3041" s="3"/>
      <c r="DB3041" s="3"/>
      <c r="DC3041" s="3"/>
      <c r="DD3041" s="3"/>
      <c r="DE3041" s="3"/>
      <c r="DF3041" s="3"/>
      <c r="DG3041" s="3"/>
      <c r="DH3041" s="3"/>
      <c r="DI3041" s="3"/>
      <c r="DJ3041" s="3"/>
      <c r="DK3041" s="3"/>
      <c r="DL3041" s="3"/>
      <c r="DM3041" s="3"/>
      <c r="DN3041" s="3"/>
      <c r="DO3041" s="3"/>
      <c r="DP3041" s="3"/>
      <c r="DQ3041" s="3"/>
      <c r="DR3041" s="3"/>
      <c r="DS3041" s="3"/>
      <c r="DT3041" s="3"/>
      <c r="DU3041" s="3"/>
      <c r="DV3041" s="3"/>
      <c r="DW3041" s="3"/>
      <c r="DX3041" s="3"/>
      <c r="DY3041" s="3"/>
      <c r="DZ3041" s="3"/>
      <c r="EA3041" s="3"/>
      <c r="EB3041" s="3"/>
      <c r="EC3041" s="3"/>
      <c r="ED3041" s="3"/>
      <c r="EE3041" s="3"/>
      <c r="EF3041" s="3"/>
      <c r="EG3041" s="3"/>
      <c r="EH3041" s="3"/>
      <c r="EI3041" s="3"/>
      <c r="EJ3041" s="3"/>
      <c r="EK3041" s="3"/>
      <c r="EL3041" s="3"/>
      <c r="EM3041" s="3"/>
      <c r="EN3041" s="3"/>
    </row>
    <row r="3042" spans="1:144" x14ac:dyDescent="0.2">
      <c r="A3042" s="138"/>
      <c r="B3042" s="3"/>
      <c r="C3042" s="40"/>
      <c r="D3042" s="39"/>
      <c r="E3042" s="45"/>
      <c r="F3042" s="57"/>
      <c r="G3042" s="57"/>
      <c r="H3042" s="3"/>
      <c r="I3042" s="46"/>
      <c r="J3042" s="3"/>
      <c r="K3042" s="40"/>
      <c r="L3042" s="2"/>
      <c r="M3042" s="42"/>
      <c r="N3042" s="4"/>
      <c r="O3042" s="4"/>
      <c r="P3042" s="4"/>
      <c r="Q3042" s="4"/>
      <c r="R3042" s="5"/>
      <c r="S3042" s="3"/>
      <c r="T3042" s="4"/>
      <c r="U3042" s="5"/>
      <c r="V3042" s="5"/>
      <c r="W3042" s="5"/>
      <c r="X3042" s="4"/>
      <c r="Y3042" s="6"/>
      <c r="Z3042" s="4"/>
      <c r="AA3042" s="4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  <c r="BI3042" s="3"/>
      <c r="BJ3042" s="3"/>
      <c r="BK3042" s="3"/>
      <c r="BL3042" s="3"/>
      <c r="BM3042" s="3"/>
      <c r="BN3042" s="3"/>
      <c r="BO3042" s="3"/>
      <c r="BP3042" s="3"/>
      <c r="BQ3042" s="3"/>
      <c r="BR3042" s="3"/>
      <c r="BS3042" s="3"/>
      <c r="BT3042" s="3"/>
      <c r="BU3042" s="3"/>
      <c r="BV3042" s="3"/>
      <c r="BW3042" s="3"/>
      <c r="BX3042" s="3"/>
      <c r="BY3042" s="3"/>
      <c r="BZ3042" s="3"/>
      <c r="CA3042" s="3"/>
      <c r="CB3042" s="3"/>
      <c r="CC3042" s="3"/>
      <c r="CD3042" s="3"/>
      <c r="CE3042" s="3"/>
      <c r="CF3042" s="3"/>
      <c r="CG3042" s="3"/>
      <c r="CH3042" s="3"/>
      <c r="CI3042" s="3"/>
      <c r="CJ3042" s="3"/>
      <c r="CK3042" s="3"/>
      <c r="CL3042" s="3"/>
      <c r="CM3042" s="3"/>
      <c r="CN3042" s="3"/>
      <c r="CO3042" s="3"/>
      <c r="CP3042" s="3"/>
      <c r="CQ3042" s="3"/>
      <c r="CR3042" s="3"/>
      <c r="CS3042" s="3"/>
      <c r="CT3042" s="3"/>
      <c r="CU3042" s="3"/>
      <c r="CV3042" s="3"/>
      <c r="CW3042" s="3"/>
      <c r="CX3042" s="3"/>
      <c r="CY3042" s="3"/>
      <c r="CZ3042" s="3"/>
      <c r="DA3042" s="3"/>
      <c r="DB3042" s="3"/>
      <c r="DC3042" s="3"/>
      <c r="DD3042" s="3"/>
      <c r="DE3042" s="3"/>
      <c r="DF3042" s="3"/>
      <c r="DG3042" s="3"/>
      <c r="DH3042" s="3"/>
      <c r="DI3042" s="3"/>
      <c r="DJ3042" s="3"/>
      <c r="DK3042" s="3"/>
      <c r="DL3042" s="3"/>
      <c r="DM3042" s="3"/>
      <c r="DN3042" s="3"/>
      <c r="DO3042" s="3"/>
      <c r="DP3042" s="3"/>
      <c r="DQ3042" s="3"/>
      <c r="DR3042" s="3"/>
      <c r="DS3042" s="3"/>
      <c r="DT3042" s="3"/>
      <c r="DU3042" s="3"/>
      <c r="DV3042" s="3"/>
      <c r="DW3042" s="3"/>
      <c r="DX3042" s="3"/>
      <c r="DY3042" s="3"/>
      <c r="DZ3042" s="3"/>
      <c r="EA3042" s="3"/>
      <c r="EB3042" s="3"/>
      <c r="EC3042" s="3"/>
      <c r="ED3042" s="3"/>
      <c r="EE3042" s="3"/>
      <c r="EF3042" s="3"/>
      <c r="EG3042" s="3"/>
      <c r="EH3042" s="3"/>
      <c r="EI3042" s="3"/>
      <c r="EJ3042" s="3"/>
      <c r="EK3042" s="3"/>
      <c r="EL3042" s="3"/>
      <c r="EM3042" s="3"/>
      <c r="EN3042" s="3"/>
    </row>
    <row r="3043" spans="1:144" x14ac:dyDescent="0.2">
      <c r="A3043" s="138"/>
      <c r="B3043" s="3"/>
      <c r="C3043" s="40"/>
      <c r="D3043" s="39"/>
      <c r="E3043" s="45"/>
      <c r="F3043" s="57"/>
      <c r="G3043" s="57"/>
      <c r="H3043" s="3"/>
      <c r="I3043" s="46"/>
      <c r="J3043" s="3"/>
      <c r="K3043" s="40"/>
      <c r="L3043" s="2"/>
      <c r="M3043" s="42"/>
      <c r="N3043" s="4"/>
      <c r="O3043" s="4"/>
      <c r="P3043" s="4"/>
      <c r="Q3043" s="4"/>
      <c r="R3043" s="5"/>
      <c r="S3043" s="3"/>
      <c r="T3043" s="4"/>
      <c r="U3043" s="5"/>
      <c r="V3043" s="5"/>
      <c r="W3043" s="5"/>
      <c r="X3043" s="4"/>
      <c r="Y3043" s="6"/>
      <c r="Z3043" s="4"/>
      <c r="AA3043" s="4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/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  <c r="BY3043" s="3"/>
      <c r="BZ3043" s="3"/>
      <c r="CA3043" s="3"/>
      <c r="CB3043" s="3"/>
      <c r="CC3043" s="3"/>
      <c r="CD3043" s="3"/>
      <c r="CE3043" s="3"/>
      <c r="CF3043" s="3"/>
      <c r="CG3043" s="3"/>
      <c r="CH3043" s="3"/>
      <c r="CI3043" s="3"/>
      <c r="CJ3043" s="3"/>
      <c r="CK3043" s="3"/>
      <c r="CL3043" s="3"/>
      <c r="CM3043" s="3"/>
      <c r="CN3043" s="3"/>
      <c r="CO3043" s="3"/>
      <c r="CP3043" s="3"/>
      <c r="CQ3043" s="3"/>
      <c r="CR3043" s="3"/>
      <c r="CS3043" s="3"/>
      <c r="CT3043" s="3"/>
      <c r="CU3043" s="3"/>
      <c r="CV3043" s="3"/>
      <c r="CW3043" s="3"/>
      <c r="CX3043" s="3"/>
      <c r="CY3043" s="3"/>
      <c r="CZ3043" s="3"/>
      <c r="DA3043" s="3"/>
      <c r="DB3043" s="3"/>
      <c r="DC3043" s="3"/>
      <c r="DD3043" s="3"/>
      <c r="DE3043" s="3"/>
      <c r="DF3043" s="3"/>
      <c r="DG3043" s="3"/>
      <c r="DH3043" s="3"/>
      <c r="DI3043" s="3"/>
      <c r="DJ3043" s="3"/>
      <c r="DK3043" s="3"/>
      <c r="DL3043" s="3"/>
      <c r="DM3043" s="3"/>
      <c r="DN3043" s="3"/>
      <c r="DO3043" s="3"/>
      <c r="DP3043" s="3"/>
      <c r="DQ3043" s="3"/>
      <c r="DR3043" s="3"/>
      <c r="DS3043" s="3"/>
      <c r="DT3043" s="3"/>
      <c r="DU3043" s="3"/>
      <c r="DV3043" s="3"/>
      <c r="DW3043" s="3"/>
      <c r="DX3043" s="3"/>
      <c r="DY3043" s="3"/>
      <c r="DZ3043" s="3"/>
      <c r="EA3043" s="3"/>
      <c r="EB3043" s="3"/>
      <c r="EC3043" s="3"/>
      <c r="ED3043" s="3"/>
      <c r="EE3043" s="3"/>
      <c r="EF3043" s="3"/>
      <c r="EG3043" s="3"/>
      <c r="EH3043" s="3"/>
      <c r="EI3043" s="3"/>
      <c r="EJ3043" s="3"/>
      <c r="EK3043" s="3"/>
      <c r="EL3043" s="3"/>
      <c r="EM3043" s="3"/>
      <c r="EN3043" s="3"/>
    </row>
    <row r="3044" spans="1:144" x14ac:dyDescent="0.2">
      <c r="A3044" s="138"/>
      <c r="B3044" s="3"/>
      <c r="C3044" s="40"/>
      <c r="D3044" s="39"/>
      <c r="E3044" s="45"/>
      <c r="F3044" s="57"/>
      <c r="G3044" s="57"/>
      <c r="H3044" s="3"/>
      <c r="I3044" s="46"/>
      <c r="J3044" s="3"/>
      <c r="K3044" s="40"/>
      <c r="L3044" s="2"/>
      <c r="M3044" s="42"/>
      <c r="N3044" s="4"/>
      <c r="O3044" s="4"/>
      <c r="P3044" s="4"/>
      <c r="Q3044" s="4"/>
      <c r="R3044" s="5"/>
      <c r="S3044" s="3"/>
      <c r="T3044" s="4"/>
      <c r="U3044" s="5"/>
      <c r="V3044" s="5"/>
      <c r="W3044" s="5"/>
      <c r="X3044" s="4"/>
      <c r="Y3044" s="6"/>
      <c r="Z3044" s="4"/>
      <c r="AA3044" s="4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3"/>
      <c r="BH3044" s="3"/>
      <c r="BI3044" s="3"/>
      <c r="BJ3044" s="3"/>
      <c r="BK3044" s="3"/>
      <c r="BL3044" s="3"/>
      <c r="BM3044" s="3"/>
      <c r="BN3044" s="3"/>
      <c r="BO3044" s="3"/>
      <c r="BP3044" s="3"/>
      <c r="BQ3044" s="3"/>
      <c r="BR3044" s="3"/>
      <c r="BS3044" s="3"/>
      <c r="BT3044" s="3"/>
      <c r="BU3044" s="3"/>
      <c r="BV3044" s="3"/>
      <c r="BW3044" s="3"/>
      <c r="BX3044" s="3"/>
      <c r="BY3044" s="3"/>
      <c r="BZ3044" s="3"/>
      <c r="CA3044" s="3"/>
      <c r="CB3044" s="3"/>
      <c r="CC3044" s="3"/>
      <c r="CD3044" s="3"/>
      <c r="CE3044" s="3"/>
      <c r="CF3044" s="3"/>
      <c r="CG3044" s="3"/>
      <c r="CH3044" s="3"/>
      <c r="CI3044" s="3"/>
      <c r="CJ3044" s="3"/>
      <c r="CK3044" s="3"/>
      <c r="CL3044" s="3"/>
      <c r="CM3044" s="3"/>
      <c r="CN3044" s="3"/>
      <c r="CO3044" s="3"/>
      <c r="CP3044" s="3"/>
      <c r="CQ3044" s="3"/>
      <c r="CR3044" s="3"/>
      <c r="CS3044" s="3"/>
      <c r="CT3044" s="3"/>
      <c r="CU3044" s="3"/>
      <c r="CV3044" s="3"/>
      <c r="CW3044" s="3"/>
      <c r="CX3044" s="3"/>
      <c r="CY3044" s="3"/>
      <c r="CZ3044" s="3"/>
      <c r="DA3044" s="3"/>
      <c r="DB3044" s="3"/>
      <c r="DC3044" s="3"/>
      <c r="DD3044" s="3"/>
      <c r="DE3044" s="3"/>
      <c r="DF3044" s="3"/>
      <c r="DG3044" s="3"/>
      <c r="DH3044" s="3"/>
      <c r="DI3044" s="3"/>
      <c r="DJ3044" s="3"/>
      <c r="DK3044" s="3"/>
      <c r="DL3044" s="3"/>
      <c r="DM3044" s="3"/>
      <c r="DN3044" s="3"/>
      <c r="DO3044" s="3"/>
      <c r="DP3044" s="3"/>
      <c r="DQ3044" s="3"/>
      <c r="DR3044" s="3"/>
      <c r="DS3044" s="3"/>
      <c r="DT3044" s="3"/>
      <c r="DU3044" s="3"/>
      <c r="DV3044" s="3"/>
      <c r="DW3044" s="3"/>
      <c r="DX3044" s="3"/>
      <c r="DY3044" s="3"/>
      <c r="DZ3044" s="3"/>
      <c r="EA3044" s="3"/>
      <c r="EB3044" s="3"/>
      <c r="EC3044" s="3"/>
      <c r="ED3044" s="3"/>
      <c r="EE3044" s="3"/>
      <c r="EF3044" s="3"/>
      <c r="EG3044" s="3"/>
      <c r="EH3044" s="3"/>
      <c r="EI3044" s="3"/>
      <c r="EJ3044" s="3"/>
      <c r="EK3044" s="3"/>
      <c r="EL3044" s="3"/>
      <c r="EM3044" s="3"/>
      <c r="EN3044" s="3"/>
    </row>
    <row r="3045" spans="1:144" x14ac:dyDescent="0.2">
      <c r="A3045" s="138"/>
      <c r="B3045" s="3"/>
      <c r="C3045" s="40"/>
      <c r="D3045" s="39"/>
      <c r="E3045" s="45"/>
      <c r="F3045" s="57"/>
      <c r="G3045" s="57"/>
      <c r="H3045" s="3"/>
      <c r="I3045" s="46"/>
      <c r="J3045" s="3"/>
      <c r="K3045" s="40"/>
      <c r="L3045" s="2"/>
      <c r="M3045" s="42"/>
      <c r="N3045" s="4"/>
      <c r="O3045" s="4"/>
      <c r="P3045" s="4"/>
      <c r="Q3045" s="4"/>
      <c r="R3045" s="5"/>
      <c r="S3045" s="3"/>
      <c r="T3045" s="4"/>
      <c r="U3045" s="5"/>
      <c r="V3045" s="5"/>
      <c r="W3045" s="5"/>
      <c r="X3045" s="4"/>
      <c r="Y3045" s="6"/>
      <c r="Z3045" s="4"/>
      <c r="AA3045" s="4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/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  <c r="BY3045" s="3"/>
      <c r="BZ3045" s="3"/>
      <c r="CA3045" s="3"/>
      <c r="CB3045" s="3"/>
      <c r="CC3045" s="3"/>
      <c r="CD3045" s="3"/>
      <c r="CE3045" s="3"/>
      <c r="CF3045" s="3"/>
      <c r="CG3045" s="3"/>
      <c r="CH3045" s="3"/>
      <c r="CI3045" s="3"/>
      <c r="CJ3045" s="3"/>
      <c r="CK3045" s="3"/>
      <c r="CL3045" s="3"/>
      <c r="CM3045" s="3"/>
      <c r="CN3045" s="3"/>
      <c r="CO3045" s="3"/>
      <c r="CP3045" s="3"/>
      <c r="CQ3045" s="3"/>
      <c r="CR3045" s="3"/>
      <c r="CS3045" s="3"/>
      <c r="CT3045" s="3"/>
      <c r="CU3045" s="3"/>
      <c r="CV3045" s="3"/>
      <c r="CW3045" s="3"/>
      <c r="CX3045" s="3"/>
      <c r="CY3045" s="3"/>
      <c r="CZ3045" s="3"/>
      <c r="DA3045" s="3"/>
      <c r="DB3045" s="3"/>
      <c r="DC3045" s="3"/>
      <c r="DD3045" s="3"/>
      <c r="DE3045" s="3"/>
      <c r="DF3045" s="3"/>
      <c r="DG3045" s="3"/>
      <c r="DH3045" s="3"/>
      <c r="DI3045" s="3"/>
      <c r="DJ3045" s="3"/>
      <c r="DK3045" s="3"/>
      <c r="DL3045" s="3"/>
      <c r="DM3045" s="3"/>
      <c r="DN3045" s="3"/>
      <c r="DO3045" s="3"/>
      <c r="DP3045" s="3"/>
      <c r="DQ3045" s="3"/>
      <c r="DR3045" s="3"/>
      <c r="DS3045" s="3"/>
      <c r="DT3045" s="3"/>
      <c r="DU3045" s="3"/>
      <c r="DV3045" s="3"/>
      <c r="DW3045" s="3"/>
      <c r="DX3045" s="3"/>
      <c r="DY3045" s="3"/>
      <c r="DZ3045" s="3"/>
      <c r="EA3045" s="3"/>
      <c r="EB3045" s="3"/>
      <c r="EC3045" s="3"/>
      <c r="ED3045" s="3"/>
      <c r="EE3045" s="3"/>
      <c r="EF3045" s="3"/>
      <c r="EG3045" s="3"/>
      <c r="EH3045" s="3"/>
      <c r="EI3045" s="3"/>
      <c r="EJ3045" s="3"/>
      <c r="EK3045" s="3"/>
      <c r="EL3045" s="3"/>
      <c r="EM3045" s="3"/>
      <c r="EN3045" s="3"/>
    </row>
    <row r="3046" spans="1:144" x14ac:dyDescent="0.2">
      <c r="A3046" s="138"/>
      <c r="B3046" s="3"/>
      <c r="C3046" s="40"/>
      <c r="D3046" s="39"/>
      <c r="E3046" s="45"/>
      <c r="F3046" s="57"/>
      <c r="G3046" s="57"/>
      <c r="H3046" s="3"/>
      <c r="I3046" s="46"/>
      <c r="J3046" s="3"/>
      <c r="K3046" s="40"/>
      <c r="L3046" s="2"/>
      <c r="M3046" s="42"/>
      <c r="N3046" s="4"/>
      <c r="O3046" s="4"/>
      <c r="P3046" s="4"/>
      <c r="Q3046" s="4"/>
      <c r="R3046" s="5"/>
      <c r="S3046" s="3"/>
      <c r="T3046" s="4"/>
      <c r="U3046" s="5"/>
      <c r="V3046" s="5"/>
      <c r="W3046" s="5"/>
      <c r="X3046" s="4"/>
      <c r="Y3046" s="6"/>
      <c r="Z3046" s="4"/>
      <c r="AA3046" s="4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  <c r="BI3046" s="3"/>
      <c r="BJ3046" s="3"/>
      <c r="BK3046" s="3"/>
      <c r="BL3046" s="3"/>
      <c r="BM3046" s="3"/>
      <c r="BN3046" s="3"/>
      <c r="BO3046" s="3"/>
      <c r="BP3046" s="3"/>
      <c r="BQ3046" s="3"/>
      <c r="BR3046" s="3"/>
      <c r="BS3046" s="3"/>
      <c r="BT3046" s="3"/>
      <c r="BU3046" s="3"/>
      <c r="BV3046" s="3"/>
      <c r="BW3046" s="3"/>
      <c r="BX3046" s="3"/>
      <c r="BY3046" s="3"/>
      <c r="BZ3046" s="3"/>
      <c r="CA3046" s="3"/>
      <c r="CB3046" s="3"/>
      <c r="CC3046" s="3"/>
      <c r="CD3046" s="3"/>
      <c r="CE3046" s="3"/>
      <c r="CF3046" s="3"/>
      <c r="CG3046" s="3"/>
      <c r="CH3046" s="3"/>
      <c r="CI3046" s="3"/>
      <c r="CJ3046" s="3"/>
      <c r="CK3046" s="3"/>
      <c r="CL3046" s="3"/>
      <c r="CM3046" s="3"/>
      <c r="CN3046" s="3"/>
      <c r="CO3046" s="3"/>
      <c r="CP3046" s="3"/>
      <c r="CQ3046" s="3"/>
      <c r="CR3046" s="3"/>
      <c r="CS3046" s="3"/>
      <c r="CT3046" s="3"/>
      <c r="CU3046" s="3"/>
      <c r="CV3046" s="3"/>
      <c r="CW3046" s="3"/>
      <c r="CX3046" s="3"/>
      <c r="CY3046" s="3"/>
      <c r="CZ3046" s="3"/>
      <c r="DA3046" s="3"/>
      <c r="DB3046" s="3"/>
      <c r="DC3046" s="3"/>
      <c r="DD3046" s="3"/>
      <c r="DE3046" s="3"/>
      <c r="DF3046" s="3"/>
      <c r="DG3046" s="3"/>
      <c r="DH3046" s="3"/>
      <c r="DI3046" s="3"/>
      <c r="DJ3046" s="3"/>
      <c r="DK3046" s="3"/>
      <c r="DL3046" s="3"/>
      <c r="DM3046" s="3"/>
      <c r="DN3046" s="3"/>
      <c r="DO3046" s="3"/>
      <c r="DP3046" s="3"/>
      <c r="DQ3046" s="3"/>
      <c r="DR3046" s="3"/>
      <c r="DS3046" s="3"/>
      <c r="DT3046" s="3"/>
      <c r="DU3046" s="3"/>
      <c r="DV3046" s="3"/>
      <c r="DW3046" s="3"/>
      <c r="DX3046" s="3"/>
      <c r="DY3046" s="3"/>
      <c r="DZ3046" s="3"/>
      <c r="EA3046" s="3"/>
      <c r="EB3046" s="3"/>
      <c r="EC3046" s="3"/>
      <c r="ED3046" s="3"/>
      <c r="EE3046" s="3"/>
      <c r="EF3046" s="3"/>
      <c r="EG3046" s="3"/>
      <c r="EH3046" s="3"/>
      <c r="EI3046" s="3"/>
      <c r="EJ3046" s="3"/>
      <c r="EK3046" s="3"/>
      <c r="EL3046" s="3"/>
      <c r="EM3046" s="3"/>
      <c r="EN3046" s="3"/>
    </row>
    <row r="3047" spans="1:144" x14ac:dyDescent="0.2">
      <c r="A3047" s="138"/>
      <c r="B3047" s="3"/>
      <c r="C3047" s="40"/>
      <c r="D3047" s="39"/>
      <c r="E3047" s="45"/>
      <c r="F3047" s="57"/>
      <c r="G3047" s="57"/>
      <c r="H3047" s="3"/>
      <c r="I3047" s="46"/>
      <c r="J3047" s="3"/>
      <c r="K3047" s="40"/>
      <c r="L3047" s="2"/>
      <c r="M3047" s="42"/>
      <c r="N3047" s="4"/>
      <c r="O3047" s="4"/>
      <c r="P3047" s="4"/>
      <c r="Q3047" s="4"/>
      <c r="R3047" s="5"/>
      <c r="S3047" s="3"/>
      <c r="T3047" s="4"/>
      <c r="U3047" s="5"/>
      <c r="V3047" s="5"/>
      <c r="W3047" s="5"/>
      <c r="X3047" s="4"/>
      <c r="Y3047" s="6"/>
      <c r="Z3047" s="4"/>
      <c r="AA3047" s="4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/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  <c r="BY3047" s="3"/>
      <c r="BZ3047" s="3"/>
      <c r="CA3047" s="3"/>
      <c r="CB3047" s="3"/>
      <c r="CC3047" s="3"/>
      <c r="CD3047" s="3"/>
      <c r="CE3047" s="3"/>
      <c r="CF3047" s="3"/>
      <c r="CG3047" s="3"/>
      <c r="CH3047" s="3"/>
      <c r="CI3047" s="3"/>
      <c r="CJ3047" s="3"/>
      <c r="CK3047" s="3"/>
      <c r="CL3047" s="3"/>
      <c r="CM3047" s="3"/>
      <c r="CN3047" s="3"/>
      <c r="CO3047" s="3"/>
      <c r="CP3047" s="3"/>
      <c r="CQ3047" s="3"/>
      <c r="CR3047" s="3"/>
      <c r="CS3047" s="3"/>
      <c r="CT3047" s="3"/>
      <c r="CU3047" s="3"/>
      <c r="CV3047" s="3"/>
      <c r="CW3047" s="3"/>
      <c r="CX3047" s="3"/>
      <c r="CY3047" s="3"/>
      <c r="CZ3047" s="3"/>
      <c r="DA3047" s="3"/>
      <c r="DB3047" s="3"/>
      <c r="DC3047" s="3"/>
      <c r="DD3047" s="3"/>
      <c r="DE3047" s="3"/>
      <c r="DF3047" s="3"/>
      <c r="DG3047" s="3"/>
      <c r="DH3047" s="3"/>
      <c r="DI3047" s="3"/>
      <c r="DJ3047" s="3"/>
      <c r="DK3047" s="3"/>
      <c r="DL3047" s="3"/>
      <c r="DM3047" s="3"/>
      <c r="DN3047" s="3"/>
      <c r="DO3047" s="3"/>
      <c r="DP3047" s="3"/>
      <c r="DQ3047" s="3"/>
      <c r="DR3047" s="3"/>
      <c r="DS3047" s="3"/>
      <c r="DT3047" s="3"/>
      <c r="DU3047" s="3"/>
      <c r="DV3047" s="3"/>
      <c r="DW3047" s="3"/>
      <c r="DX3047" s="3"/>
      <c r="DY3047" s="3"/>
      <c r="DZ3047" s="3"/>
      <c r="EA3047" s="3"/>
      <c r="EB3047" s="3"/>
      <c r="EC3047" s="3"/>
      <c r="ED3047" s="3"/>
      <c r="EE3047" s="3"/>
      <c r="EF3047" s="3"/>
      <c r="EG3047" s="3"/>
      <c r="EH3047" s="3"/>
      <c r="EI3047" s="3"/>
      <c r="EJ3047" s="3"/>
      <c r="EK3047" s="3"/>
      <c r="EL3047" s="3"/>
      <c r="EM3047" s="3"/>
      <c r="EN3047" s="3"/>
    </row>
    <row r="3048" spans="1:144" x14ac:dyDescent="0.2">
      <c r="A3048" s="138"/>
      <c r="B3048" s="3"/>
      <c r="C3048" s="40"/>
      <c r="D3048" s="39"/>
      <c r="E3048" s="45"/>
      <c r="F3048" s="57"/>
      <c r="G3048" s="57"/>
      <c r="H3048" s="3"/>
      <c r="I3048" s="46"/>
      <c r="J3048" s="3"/>
      <c r="K3048" s="40"/>
      <c r="L3048" s="2"/>
      <c r="M3048" s="42"/>
      <c r="N3048" s="4"/>
      <c r="O3048" s="4"/>
      <c r="P3048" s="4"/>
      <c r="Q3048" s="4"/>
      <c r="R3048" s="5"/>
      <c r="S3048" s="3"/>
      <c r="T3048" s="4"/>
      <c r="U3048" s="5"/>
      <c r="V3048" s="5"/>
      <c r="W3048" s="5"/>
      <c r="X3048" s="4"/>
      <c r="Y3048" s="6"/>
      <c r="Z3048" s="4"/>
      <c r="AA3048" s="4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3"/>
      <c r="BH3048" s="3"/>
      <c r="BI3048" s="3"/>
      <c r="BJ3048" s="3"/>
      <c r="BK3048" s="3"/>
      <c r="BL3048" s="3"/>
      <c r="BM3048" s="3"/>
      <c r="BN3048" s="3"/>
      <c r="BO3048" s="3"/>
      <c r="BP3048" s="3"/>
      <c r="BQ3048" s="3"/>
      <c r="BR3048" s="3"/>
      <c r="BS3048" s="3"/>
      <c r="BT3048" s="3"/>
      <c r="BU3048" s="3"/>
      <c r="BV3048" s="3"/>
      <c r="BW3048" s="3"/>
      <c r="BX3048" s="3"/>
      <c r="BY3048" s="3"/>
      <c r="BZ3048" s="3"/>
      <c r="CA3048" s="3"/>
      <c r="CB3048" s="3"/>
      <c r="CC3048" s="3"/>
      <c r="CD3048" s="3"/>
      <c r="CE3048" s="3"/>
      <c r="CF3048" s="3"/>
      <c r="CG3048" s="3"/>
      <c r="CH3048" s="3"/>
      <c r="CI3048" s="3"/>
      <c r="CJ3048" s="3"/>
      <c r="CK3048" s="3"/>
      <c r="CL3048" s="3"/>
      <c r="CM3048" s="3"/>
      <c r="CN3048" s="3"/>
      <c r="CO3048" s="3"/>
      <c r="CP3048" s="3"/>
      <c r="CQ3048" s="3"/>
      <c r="CR3048" s="3"/>
      <c r="CS3048" s="3"/>
      <c r="CT3048" s="3"/>
      <c r="CU3048" s="3"/>
      <c r="CV3048" s="3"/>
      <c r="CW3048" s="3"/>
      <c r="CX3048" s="3"/>
      <c r="CY3048" s="3"/>
      <c r="CZ3048" s="3"/>
      <c r="DA3048" s="3"/>
      <c r="DB3048" s="3"/>
      <c r="DC3048" s="3"/>
      <c r="DD3048" s="3"/>
      <c r="DE3048" s="3"/>
      <c r="DF3048" s="3"/>
      <c r="DG3048" s="3"/>
      <c r="DH3048" s="3"/>
      <c r="DI3048" s="3"/>
      <c r="DJ3048" s="3"/>
      <c r="DK3048" s="3"/>
      <c r="DL3048" s="3"/>
      <c r="DM3048" s="3"/>
      <c r="DN3048" s="3"/>
      <c r="DO3048" s="3"/>
      <c r="DP3048" s="3"/>
      <c r="DQ3048" s="3"/>
      <c r="DR3048" s="3"/>
      <c r="DS3048" s="3"/>
      <c r="DT3048" s="3"/>
      <c r="DU3048" s="3"/>
      <c r="DV3048" s="3"/>
      <c r="DW3048" s="3"/>
      <c r="DX3048" s="3"/>
      <c r="DY3048" s="3"/>
      <c r="DZ3048" s="3"/>
      <c r="EA3048" s="3"/>
      <c r="EB3048" s="3"/>
      <c r="EC3048" s="3"/>
      <c r="ED3048" s="3"/>
      <c r="EE3048" s="3"/>
      <c r="EF3048" s="3"/>
      <c r="EG3048" s="3"/>
      <c r="EH3048" s="3"/>
      <c r="EI3048" s="3"/>
      <c r="EJ3048" s="3"/>
      <c r="EK3048" s="3"/>
      <c r="EL3048" s="3"/>
      <c r="EM3048" s="3"/>
      <c r="EN3048" s="3"/>
    </row>
    <row r="3049" spans="1:144" x14ac:dyDescent="0.2">
      <c r="A3049" s="138"/>
      <c r="B3049" s="3"/>
      <c r="C3049" s="40"/>
      <c r="D3049" s="39"/>
      <c r="E3049" s="45"/>
      <c r="F3049" s="57"/>
      <c r="G3049" s="57"/>
      <c r="H3049" s="3"/>
      <c r="I3049" s="46"/>
      <c r="J3049" s="3"/>
      <c r="K3049" s="40"/>
      <c r="L3049" s="2"/>
      <c r="M3049" s="42"/>
      <c r="N3049" s="4"/>
      <c r="O3049" s="4"/>
      <c r="P3049" s="4"/>
      <c r="Q3049" s="4"/>
      <c r="R3049" s="5"/>
      <c r="S3049" s="3"/>
      <c r="T3049" s="4"/>
      <c r="U3049" s="5"/>
      <c r="V3049" s="5"/>
      <c r="W3049" s="5"/>
      <c r="X3049" s="4"/>
      <c r="Y3049" s="6"/>
      <c r="Z3049" s="4"/>
      <c r="AA3049" s="4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  <c r="CH3049" s="3"/>
      <c r="CI3049" s="3"/>
      <c r="CJ3049" s="3"/>
      <c r="CK3049" s="3"/>
      <c r="CL3049" s="3"/>
      <c r="CM3049" s="3"/>
      <c r="CN3049" s="3"/>
      <c r="CO3049" s="3"/>
      <c r="CP3049" s="3"/>
      <c r="CQ3049" s="3"/>
      <c r="CR3049" s="3"/>
      <c r="CS3049" s="3"/>
      <c r="CT3049" s="3"/>
      <c r="CU3049" s="3"/>
      <c r="CV3049" s="3"/>
      <c r="CW3049" s="3"/>
      <c r="CX3049" s="3"/>
      <c r="CY3049" s="3"/>
      <c r="CZ3049" s="3"/>
      <c r="DA3049" s="3"/>
      <c r="DB3049" s="3"/>
      <c r="DC3049" s="3"/>
      <c r="DD3049" s="3"/>
      <c r="DE3049" s="3"/>
      <c r="DF3049" s="3"/>
      <c r="DG3049" s="3"/>
      <c r="DH3049" s="3"/>
      <c r="DI3049" s="3"/>
      <c r="DJ3049" s="3"/>
      <c r="DK3049" s="3"/>
      <c r="DL3049" s="3"/>
      <c r="DM3049" s="3"/>
      <c r="DN3049" s="3"/>
      <c r="DO3049" s="3"/>
      <c r="DP3049" s="3"/>
      <c r="DQ3049" s="3"/>
      <c r="DR3049" s="3"/>
      <c r="DS3049" s="3"/>
      <c r="DT3049" s="3"/>
      <c r="DU3049" s="3"/>
      <c r="DV3049" s="3"/>
      <c r="DW3049" s="3"/>
      <c r="DX3049" s="3"/>
      <c r="DY3049" s="3"/>
      <c r="DZ3049" s="3"/>
      <c r="EA3049" s="3"/>
      <c r="EB3049" s="3"/>
      <c r="EC3049" s="3"/>
      <c r="ED3049" s="3"/>
      <c r="EE3049" s="3"/>
      <c r="EF3049" s="3"/>
      <c r="EG3049" s="3"/>
      <c r="EH3049" s="3"/>
      <c r="EI3049" s="3"/>
      <c r="EJ3049" s="3"/>
      <c r="EK3049" s="3"/>
      <c r="EL3049" s="3"/>
      <c r="EM3049" s="3"/>
      <c r="EN3049" s="3"/>
    </row>
    <row r="3050" spans="1:144" x14ac:dyDescent="0.2">
      <c r="A3050" s="138"/>
      <c r="B3050" s="3"/>
      <c r="C3050" s="40"/>
      <c r="D3050" s="39"/>
      <c r="E3050" s="45"/>
      <c r="F3050" s="57"/>
      <c r="G3050" s="57"/>
      <c r="H3050" s="3"/>
      <c r="I3050" s="46"/>
      <c r="J3050" s="3"/>
      <c r="K3050" s="40"/>
      <c r="L3050" s="2"/>
      <c r="M3050" s="42"/>
      <c r="N3050" s="4"/>
      <c r="O3050" s="4"/>
      <c r="P3050" s="4"/>
      <c r="Q3050" s="4"/>
      <c r="R3050" s="5"/>
      <c r="S3050" s="3"/>
      <c r="T3050" s="4"/>
      <c r="U3050" s="5"/>
      <c r="V3050" s="5"/>
      <c r="W3050" s="5"/>
      <c r="X3050" s="4"/>
      <c r="Y3050" s="6"/>
      <c r="Z3050" s="4"/>
      <c r="AA3050" s="4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/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  <c r="BY3050" s="3"/>
      <c r="BZ3050" s="3"/>
      <c r="CA3050" s="3"/>
      <c r="CB3050" s="3"/>
      <c r="CC3050" s="3"/>
      <c r="CD3050" s="3"/>
      <c r="CE3050" s="3"/>
      <c r="CF3050" s="3"/>
      <c r="CG3050" s="3"/>
      <c r="CH3050" s="3"/>
      <c r="CI3050" s="3"/>
      <c r="CJ3050" s="3"/>
      <c r="CK3050" s="3"/>
      <c r="CL3050" s="3"/>
      <c r="CM3050" s="3"/>
      <c r="CN3050" s="3"/>
      <c r="CO3050" s="3"/>
      <c r="CP3050" s="3"/>
      <c r="CQ3050" s="3"/>
      <c r="CR3050" s="3"/>
      <c r="CS3050" s="3"/>
      <c r="CT3050" s="3"/>
      <c r="CU3050" s="3"/>
      <c r="CV3050" s="3"/>
      <c r="CW3050" s="3"/>
      <c r="CX3050" s="3"/>
      <c r="CY3050" s="3"/>
      <c r="CZ3050" s="3"/>
      <c r="DA3050" s="3"/>
      <c r="DB3050" s="3"/>
      <c r="DC3050" s="3"/>
      <c r="DD3050" s="3"/>
      <c r="DE3050" s="3"/>
      <c r="DF3050" s="3"/>
      <c r="DG3050" s="3"/>
      <c r="DH3050" s="3"/>
      <c r="DI3050" s="3"/>
      <c r="DJ3050" s="3"/>
      <c r="DK3050" s="3"/>
      <c r="DL3050" s="3"/>
      <c r="DM3050" s="3"/>
      <c r="DN3050" s="3"/>
      <c r="DO3050" s="3"/>
      <c r="DP3050" s="3"/>
      <c r="DQ3050" s="3"/>
      <c r="DR3050" s="3"/>
      <c r="DS3050" s="3"/>
      <c r="DT3050" s="3"/>
      <c r="DU3050" s="3"/>
      <c r="DV3050" s="3"/>
      <c r="DW3050" s="3"/>
      <c r="DX3050" s="3"/>
      <c r="DY3050" s="3"/>
      <c r="DZ3050" s="3"/>
      <c r="EA3050" s="3"/>
      <c r="EB3050" s="3"/>
      <c r="EC3050" s="3"/>
      <c r="ED3050" s="3"/>
      <c r="EE3050" s="3"/>
      <c r="EF3050" s="3"/>
      <c r="EG3050" s="3"/>
      <c r="EH3050" s="3"/>
      <c r="EI3050" s="3"/>
      <c r="EJ3050" s="3"/>
      <c r="EK3050" s="3"/>
      <c r="EL3050" s="3"/>
      <c r="EM3050" s="3"/>
      <c r="EN3050" s="3"/>
    </row>
    <row r="3051" spans="1:144" x14ac:dyDescent="0.2">
      <c r="A3051" s="138"/>
      <c r="B3051" s="3"/>
      <c r="C3051" s="40"/>
      <c r="D3051" s="39"/>
      <c r="E3051" s="45"/>
      <c r="F3051" s="57"/>
      <c r="G3051" s="57"/>
      <c r="H3051" s="3"/>
      <c r="I3051" s="46"/>
      <c r="J3051" s="3"/>
      <c r="K3051" s="40"/>
      <c r="L3051" s="2"/>
      <c r="M3051" s="42"/>
      <c r="N3051" s="4"/>
      <c r="O3051" s="4"/>
      <c r="P3051" s="4"/>
      <c r="Q3051" s="4"/>
      <c r="R3051" s="5"/>
      <c r="S3051" s="3"/>
      <c r="T3051" s="4"/>
      <c r="U3051" s="5"/>
      <c r="V3051" s="5"/>
      <c r="W3051" s="5"/>
      <c r="X3051" s="4"/>
      <c r="Y3051" s="6"/>
      <c r="Z3051" s="4"/>
      <c r="AA3051" s="4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/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  <c r="BY3051" s="3"/>
      <c r="BZ3051" s="3"/>
      <c r="CA3051" s="3"/>
      <c r="CB3051" s="3"/>
      <c r="CC3051" s="3"/>
      <c r="CD3051" s="3"/>
      <c r="CE3051" s="3"/>
      <c r="CF3051" s="3"/>
      <c r="CG3051" s="3"/>
      <c r="CH3051" s="3"/>
      <c r="CI3051" s="3"/>
      <c r="CJ3051" s="3"/>
      <c r="CK3051" s="3"/>
      <c r="CL3051" s="3"/>
      <c r="CM3051" s="3"/>
      <c r="CN3051" s="3"/>
      <c r="CO3051" s="3"/>
      <c r="CP3051" s="3"/>
      <c r="CQ3051" s="3"/>
      <c r="CR3051" s="3"/>
      <c r="CS3051" s="3"/>
      <c r="CT3051" s="3"/>
      <c r="CU3051" s="3"/>
      <c r="CV3051" s="3"/>
      <c r="CW3051" s="3"/>
      <c r="CX3051" s="3"/>
      <c r="CY3051" s="3"/>
      <c r="CZ3051" s="3"/>
      <c r="DA3051" s="3"/>
      <c r="DB3051" s="3"/>
      <c r="DC3051" s="3"/>
      <c r="DD3051" s="3"/>
      <c r="DE3051" s="3"/>
      <c r="DF3051" s="3"/>
      <c r="DG3051" s="3"/>
      <c r="DH3051" s="3"/>
      <c r="DI3051" s="3"/>
      <c r="DJ3051" s="3"/>
      <c r="DK3051" s="3"/>
      <c r="DL3051" s="3"/>
      <c r="DM3051" s="3"/>
      <c r="DN3051" s="3"/>
      <c r="DO3051" s="3"/>
      <c r="DP3051" s="3"/>
      <c r="DQ3051" s="3"/>
      <c r="DR3051" s="3"/>
      <c r="DS3051" s="3"/>
      <c r="DT3051" s="3"/>
      <c r="DU3051" s="3"/>
      <c r="DV3051" s="3"/>
      <c r="DW3051" s="3"/>
      <c r="DX3051" s="3"/>
      <c r="DY3051" s="3"/>
      <c r="DZ3051" s="3"/>
      <c r="EA3051" s="3"/>
      <c r="EB3051" s="3"/>
      <c r="EC3051" s="3"/>
      <c r="ED3051" s="3"/>
      <c r="EE3051" s="3"/>
      <c r="EF3051" s="3"/>
      <c r="EG3051" s="3"/>
      <c r="EH3051" s="3"/>
      <c r="EI3051" s="3"/>
      <c r="EJ3051" s="3"/>
      <c r="EK3051" s="3"/>
      <c r="EL3051" s="3"/>
      <c r="EM3051" s="3"/>
      <c r="EN3051" s="3"/>
    </row>
    <row r="3052" spans="1:144" x14ac:dyDescent="0.2">
      <c r="A3052" s="138"/>
      <c r="B3052" s="3"/>
      <c r="C3052" s="40"/>
      <c r="D3052" s="39"/>
      <c r="E3052" s="45"/>
      <c r="F3052" s="57"/>
      <c r="G3052" s="57"/>
      <c r="H3052" s="3"/>
      <c r="I3052" s="46"/>
      <c r="J3052" s="3"/>
      <c r="K3052" s="40"/>
      <c r="L3052" s="2"/>
      <c r="M3052" s="42"/>
      <c r="N3052" s="4"/>
      <c r="O3052" s="4"/>
      <c r="P3052" s="4"/>
      <c r="Q3052" s="4"/>
      <c r="R3052" s="5"/>
      <c r="S3052" s="3"/>
      <c r="T3052" s="4"/>
      <c r="U3052" s="5"/>
      <c r="V3052" s="5"/>
      <c r="W3052" s="5"/>
      <c r="X3052" s="4"/>
      <c r="Y3052" s="6"/>
      <c r="Z3052" s="4"/>
      <c r="AA3052" s="4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/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  <c r="BY3052" s="3"/>
      <c r="BZ3052" s="3"/>
      <c r="CA3052" s="3"/>
      <c r="CB3052" s="3"/>
      <c r="CC3052" s="3"/>
      <c r="CD3052" s="3"/>
      <c r="CE3052" s="3"/>
      <c r="CF3052" s="3"/>
      <c r="CG3052" s="3"/>
      <c r="CH3052" s="3"/>
      <c r="CI3052" s="3"/>
      <c r="CJ3052" s="3"/>
      <c r="CK3052" s="3"/>
      <c r="CL3052" s="3"/>
      <c r="CM3052" s="3"/>
      <c r="CN3052" s="3"/>
      <c r="CO3052" s="3"/>
      <c r="CP3052" s="3"/>
      <c r="CQ3052" s="3"/>
      <c r="CR3052" s="3"/>
      <c r="CS3052" s="3"/>
      <c r="CT3052" s="3"/>
      <c r="CU3052" s="3"/>
      <c r="CV3052" s="3"/>
      <c r="CW3052" s="3"/>
      <c r="CX3052" s="3"/>
      <c r="CY3052" s="3"/>
      <c r="CZ3052" s="3"/>
      <c r="DA3052" s="3"/>
      <c r="DB3052" s="3"/>
      <c r="DC3052" s="3"/>
      <c r="DD3052" s="3"/>
      <c r="DE3052" s="3"/>
      <c r="DF3052" s="3"/>
      <c r="DG3052" s="3"/>
      <c r="DH3052" s="3"/>
      <c r="DI3052" s="3"/>
      <c r="DJ3052" s="3"/>
      <c r="DK3052" s="3"/>
      <c r="DL3052" s="3"/>
      <c r="DM3052" s="3"/>
      <c r="DN3052" s="3"/>
      <c r="DO3052" s="3"/>
      <c r="DP3052" s="3"/>
      <c r="DQ3052" s="3"/>
      <c r="DR3052" s="3"/>
      <c r="DS3052" s="3"/>
      <c r="DT3052" s="3"/>
      <c r="DU3052" s="3"/>
      <c r="DV3052" s="3"/>
      <c r="DW3052" s="3"/>
      <c r="DX3052" s="3"/>
      <c r="DY3052" s="3"/>
      <c r="DZ3052" s="3"/>
      <c r="EA3052" s="3"/>
      <c r="EB3052" s="3"/>
      <c r="EC3052" s="3"/>
      <c r="ED3052" s="3"/>
      <c r="EE3052" s="3"/>
      <c r="EF3052" s="3"/>
      <c r="EG3052" s="3"/>
      <c r="EH3052" s="3"/>
      <c r="EI3052" s="3"/>
      <c r="EJ3052" s="3"/>
      <c r="EK3052" s="3"/>
      <c r="EL3052" s="3"/>
      <c r="EM3052" s="3"/>
      <c r="EN3052" s="3"/>
    </row>
    <row r="3053" spans="1:144" x14ac:dyDescent="0.2">
      <c r="A3053" s="138"/>
      <c r="B3053" s="3"/>
      <c r="C3053" s="40"/>
      <c r="D3053" s="39"/>
      <c r="E3053" s="45"/>
      <c r="F3053" s="57"/>
      <c r="G3053" s="57"/>
      <c r="H3053" s="3"/>
      <c r="I3053" s="46"/>
      <c r="J3053" s="3"/>
      <c r="K3053" s="40"/>
      <c r="L3053" s="2"/>
      <c r="M3053" s="42"/>
      <c r="N3053" s="4"/>
      <c r="O3053" s="4"/>
      <c r="P3053" s="4"/>
      <c r="Q3053" s="4"/>
      <c r="R3053" s="5"/>
      <c r="S3053" s="3"/>
      <c r="T3053" s="4"/>
      <c r="U3053" s="5"/>
      <c r="V3053" s="5"/>
      <c r="W3053" s="5"/>
      <c r="X3053" s="4"/>
      <c r="Y3053" s="6"/>
      <c r="Z3053" s="4"/>
      <c r="AA3053" s="4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/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  <c r="BY3053" s="3"/>
      <c r="BZ3053" s="3"/>
      <c r="CA3053" s="3"/>
      <c r="CB3053" s="3"/>
      <c r="CC3053" s="3"/>
      <c r="CD3053" s="3"/>
      <c r="CE3053" s="3"/>
      <c r="CF3053" s="3"/>
      <c r="CG3053" s="3"/>
      <c r="CH3053" s="3"/>
      <c r="CI3053" s="3"/>
      <c r="CJ3053" s="3"/>
      <c r="CK3053" s="3"/>
      <c r="CL3053" s="3"/>
      <c r="CM3053" s="3"/>
      <c r="CN3053" s="3"/>
      <c r="CO3053" s="3"/>
      <c r="CP3053" s="3"/>
      <c r="CQ3053" s="3"/>
      <c r="CR3053" s="3"/>
      <c r="CS3053" s="3"/>
      <c r="CT3053" s="3"/>
      <c r="CU3053" s="3"/>
      <c r="CV3053" s="3"/>
      <c r="CW3053" s="3"/>
      <c r="CX3053" s="3"/>
      <c r="CY3053" s="3"/>
      <c r="CZ3053" s="3"/>
      <c r="DA3053" s="3"/>
      <c r="DB3053" s="3"/>
      <c r="DC3053" s="3"/>
      <c r="DD3053" s="3"/>
      <c r="DE3053" s="3"/>
      <c r="DF3053" s="3"/>
      <c r="DG3053" s="3"/>
      <c r="DH3053" s="3"/>
      <c r="DI3053" s="3"/>
      <c r="DJ3053" s="3"/>
      <c r="DK3053" s="3"/>
      <c r="DL3053" s="3"/>
      <c r="DM3053" s="3"/>
      <c r="DN3053" s="3"/>
      <c r="DO3053" s="3"/>
      <c r="DP3053" s="3"/>
      <c r="DQ3053" s="3"/>
      <c r="DR3053" s="3"/>
      <c r="DS3053" s="3"/>
      <c r="DT3053" s="3"/>
      <c r="DU3053" s="3"/>
      <c r="DV3053" s="3"/>
      <c r="DW3053" s="3"/>
      <c r="DX3053" s="3"/>
      <c r="DY3053" s="3"/>
      <c r="DZ3053" s="3"/>
      <c r="EA3053" s="3"/>
      <c r="EB3053" s="3"/>
      <c r="EC3053" s="3"/>
      <c r="ED3053" s="3"/>
      <c r="EE3053" s="3"/>
      <c r="EF3053" s="3"/>
      <c r="EG3053" s="3"/>
      <c r="EH3053" s="3"/>
      <c r="EI3053" s="3"/>
      <c r="EJ3053" s="3"/>
      <c r="EK3053" s="3"/>
      <c r="EL3053" s="3"/>
      <c r="EM3053" s="3"/>
      <c r="EN3053" s="3"/>
    </row>
    <row r="3054" spans="1:144" x14ac:dyDescent="0.2">
      <c r="A3054" s="138"/>
      <c r="B3054" s="3"/>
      <c r="C3054" s="40"/>
      <c r="D3054" s="39"/>
      <c r="E3054" s="45"/>
      <c r="F3054" s="57"/>
      <c r="G3054" s="57"/>
      <c r="H3054" s="3"/>
      <c r="I3054" s="46"/>
      <c r="J3054" s="3"/>
      <c r="K3054" s="40"/>
      <c r="L3054" s="2"/>
      <c r="M3054" s="42"/>
      <c r="N3054" s="4"/>
      <c r="O3054" s="4"/>
      <c r="P3054" s="4"/>
      <c r="Q3054" s="4"/>
      <c r="R3054" s="5"/>
      <c r="S3054" s="3"/>
      <c r="T3054" s="4"/>
      <c r="U3054" s="5"/>
      <c r="V3054" s="5"/>
      <c r="W3054" s="5"/>
      <c r="X3054" s="4"/>
      <c r="Y3054" s="6"/>
      <c r="Z3054" s="4"/>
      <c r="AA3054" s="4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  <c r="BI3054" s="3"/>
      <c r="BJ3054" s="3"/>
      <c r="BK3054" s="3"/>
      <c r="BL3054" s="3"/>
      <c r="BM3054" s="3"/>
      <c r="BN3054" s="3"/>
      <c r="BO3054" s="3"/>
      <c r="BP3054" s="3"/>
      <c r="BQ3054" s="3"/>
      <c r="BR3054" s="3"/>
      <c r="BS3054" s="3"/>
      <c r="BT3054" s="3"/>
      <c r="BU3054" s="3"/>
      <c r="BV3054" s="3"/>
      <c r="BW3054" s="3"/>
      <c r="BX3054" s="3"/>
      <c r="BY3054" s="3"/>
      <c r="BZ3054" s="3"/>
      <c r="CA3054" s="3"/>
      <c r="CB3054" s="3"/>
      <c r="CC3054" s="3"/>
      <c r="CD3054" s="3"/>
      <c r="CE3054" s="3"/>
      <c r="CF3054" s="3"/>
      <c r="CG3054" s="3"/>
      <c r="CH3054" s="3"/>
      <c r="CI3054" s="3"/>
      <c r="CJ3054" s="3"/>
      <c r="CK3054" s="3"/>
      <c r="CL3054" s="3"/>
      <c r="CM3054" s="3"/>
      <c r="CN3054" s="3"/>
      <c r="CO3054" s="3"/>
      <c r="CP3054" s="3"/>
      <c r="CQ3054" s="3"/>
      <c r="CR3054" s="3"/>
      <c r="CS3054" s="3"/>
      <c r="CT3054" s="3"/>
      <c r="CU3054" s="3"/>
      <c r="CV3054" s="3"/>
      <c r="CW3054" s="3"/>
      <c r="CX3054" s="3"/>
      <c r="CY3054" s="3"/>
      <c r="CZ3054" s="3"/>
      <c r="DA3054" s="3"/>
      <c r="DB3054" s="3"/>
      <c r="DC3054" s="3"/>
      <c r="DD3054" s="3"/>
      <c r="DE3054" s="3"/>
      <c r="DF3054" s="3"/>
      <c r="DG3054" s="3"/>
      <c r="DH3054" s="3"/>
      <c r="DI3054" s="3"/>
      <c r="DJ3054" s="3"/>
      <c r="DK3054" s="3"/>
      <c r="DL3054" s="3"/>
      <c r="DM3054" s="3"/>
      <c r="DN3054" s="3"/>
      <c r="DO3054" s="3"/>
      <c r="DP3054" s="3"/>
      <c r="DQ3054" s="3"/>
      <c r="DR3054" s="3"/>
      <c r="DS3054" s="3"/>
      <c r="DT3054" s="3"/>
      <c r="DU3054" s="3"/>
      <c r="DV3054" s="3"/>
      <c r="DW3054" s="3"/>
      <c r="DX3054" s="3"/>
      <c r="DY3054" s="3"/>
      <c r="DZ3054" s="3"/>
      <c r="EA3054" s="3"/>
      <c r="EB3054" s="3"/>
      <c r="EC3054" s="3"/>
      <c r="ED3054" s="3"/>
      <c r="EE3054" s="3"/>
      <c r="EF3054" s="3"/>
      <c r="EG3054" s="3"/>
      <c r="EH3054" s="3"/>
      <c r="EI3054" s="3"/>
      <c r="EJ3054" s="3"/>
      <c r="EK3054" s="3"/>
      <c r="EL3054" s="3"/>
      <c r="EM3054" s="3"/>
      <c r="EN3054" s="3"/>
    </row>
    <row r="3055" spans="1:144" x14ac:dyDescent="0.2">
      <c r="A3055" s="138"/>
      <c r="B3055" s="3"/>
      <c r="C3055" s="40"/>
      <c r="D3055" s="39"/>
      <c r="E3055" s="45"/>
      <c r="F3055" s="57"/>
      <c r="G3055" s="57"/>
      <c r="H3055" s="3"/>
      <c r="I3055" s="46"/>
      <c r="J3055" s="3"/>
      <c r="K3055" s="40"/>
      <c r="L3055" s="2"/>
      <c r="M3055" s="42"/>
      <c r="N3055" s="4"/>
      <c r="O3055" s="4"/>
      <c r="P3055" s="4"/>
      <c r="Q3055" s="4"/>
      <c r="R3055" s="5"/>
      <c r="S3055" s="3"/>
      <c r="T3055" s="4"/>
      <c r="U3055" s="5"/>
      <c r="V3055" s="5"/>
      <c r="W3055" s="5"/>
      <c r="X3055" s="4"/>
      <c r="Y3055" s="6"/>
      <c r="Z3055" s="4"/>
      <c r="AA3055" s="4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  <c r="BY3055" s="3"/>
      <c r="BZ3055" s="3"/>
      <c r="CA3055" s="3"/>
      <c r="CB3055" s="3"/>
      <c r="CC3055" s="3"/>
      <c r="CD3055" s="3"/>
      <c r="CE3055" s="3"/>
      <c r="CF3055" s="3"/>
      <c r="CG3055" s="3"/>
      <c r="CH3055" s="3"/>
      <c r="CI3055" s="3"/>
      <c r="CJ3055" s="3"/>
      <c r="CK3055" s="3"/>
      <c r="CL3055" s="3"/>
      <c r="CM3055" s="3"/>
      <c r="CN3055" s="3"/>
      <c r="CO3055" s="3"/>
      <c r="CP3055" s="3"/>
      <c r="CQ3055" s="3"/>
      <c r="CR3055" s="3"/>
      <c r="CS3055" s="3"/>
      <c r="CT3055" s="3"/>
      <c r="CU3055" s="3"/>
      <c r="CV3055" s="3"/>
      <c r="CW3055" s="3"/>
      <c r="CX3055" s="3"/>
      <c r="CY3055" s="3"/>
      <c r="CZ3055" s="3"/>
      <c r="DA3055" s="3"/>
      <c r="DB3055" s="3"/>
      <c r="DC3055" s="3"/>
      <c r="DD3055" s="3"/>
      <c r="DE3055" s="3"/>
      <c r="DF3055" s="3"/>
      <c r="DG3055" s="3"/>
      <c r="DH3055" s="3"/>
      <c r="DI3055" s="3"/>
      <c r="DJ3055" s="3"/>
      <c r="DK3055" s="3"/>
      <c r="DL3055" s="3"/>
      <c r="DM3055" s="3"/>
      <c r="DN3055" s="3"/>
      <c r="DO3055" s="3"/>
      <c r="DP3055" s="3"/>
      <c r="DQ3055" s="3"/>
      <c r="DR3055" s="3"/>
      <c r="DS3055" s="3"/>
      <c r="DT3055" s="3"/>
      <c r="DU3055" s="3"/>
      <c r="DV3055" s="3"/>
      <c r="DW3055" s="3"/>
      <c r="DX3055" s="3"/>
      <c r="DY3055" s="3"/>
      <c r="DZ3055" s="3"/>
      <c r="EA3055" s="3"/>
      <c r="EB3055" s="3"/>
      <c r="EC3055" s="3"/>
      <c r="ED3055" s="3"/>
      <c r="EE3055" s="3"/>
      <c r="EF3055" s="3"/>
      <c r="EG3055" s="3"/>
      <c r="EH3055" s="3"/>
      <c r="EI3055" s="3"/>
      <c r="EJ3055" s="3"/>
      <c r="EK3055" s="3"/>
      <c r="EL3055" s="3"/>
      <c r="EM3055" s="3"/>
      <c r="EN3055" s="3"/>
    </row>
    <row r="3056" spans="1:144" x14ac:dyDescent="0.2">
      <c r="A3056" s="138"/>
      <c r="B3056" s="3"/>
      <c r="C3056" s="40"/>
      <c r="D3056" s="39"/>
      <c r="E3056" s="45"/>
      <c r="F3056" s="57"/>
      <c r="G3056" s="57"/>
      <c r="H3056" s="3"/>
      <c r="I3056" s="46"/>
      <c r="J3056" s="3"/>
      <c r="K3056" s="40"/>
      <c r="L3056" s="2"/>
      <c r="M3056" s="42"/>
      <c r="N3056" s="4"/>
      <c r="O3056" s="4"/>
      <c r="P3056" s="4"/>
      <c r="Q3056" s="4"/>
      <c r="R3056" s="5"/>
      <c r="S3056" s="3"/>
      <c r="T3056" s="4"/>
      <c r="U3056" s="5"/>
      <c r="V3056" s="5"/>
      <c r="W3056" s="5"/>
      <c r="X3056" s="4"/>
      <c r="Y3056" s="6"/>
      <c r="Z3056" s="4"/>
      <c r="AA3056" s="4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/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  <c r="BY3056" s="3"/>
      <c r="BZ3056" s="3"/>
      <c r="CA3056" s="3"/>
      <c r="CB3056" s="3"/>
      <c r="CC3056" s="3"/>
      <c r="CD3056" s="3"/>
      <c r="CE3056" s="3"/>
      <c r="CF3056" s="3"/>
      <c r="CG3056" s="3"/>
      <c r="CH3056" s="3"/>
      <c r="CI3056" s="3"/>
      <c r="CJ3056" s="3"/>
      <c r="CK3056" s="3"/>
      <c r="CL3056" s="3"/>
      <c r="CM3056" s="3"/>
      <c r="CN3056" s="3"/>
      <c r="CO3056" s="3"/>
      <c r="CP3056" s="3"/>
      <c r="CQ3056" s="3"/>
      <c r="CR3056" s="3"/>
      <c r="CS3056" s="3"/>
      <c r="CT3056" s="3"/>
      <c r="CU3056" s="3"/>
      <c r="CV3056" s="3"/>
      <c r="CW3056" s="3"/>
      <c r="CX3056" s="3"/>
      <c r="CY3056" s="3"/>
      <c r="CZ3056" s="3"/>
      <c r="DA3056" s="3"/>
      <c r="DB3056" s="3"/>
      <c r="DC3056" s="3"/>
      <c r="DD3056" s="3"/>
      <c r="DE3056" s="3"/>
      <c r="DF3056" s="3"/>
      <c r="DG3056" s="3"/>
      <c r="DH3056" s="3"/>
      <c r="DI3056" s="3"/>
      <c r="DJ3056" s="3"/>
      <c r="DK3056" s="3"/>
      <c r="DL3056" s="3"/>
      <c r="DM3056" s="3"/>
      <c r="DN3056" s="3"/>
      <c r="DO3056" s="3"/>
      <c r="DP3056" s="3"/>
      <c r="DQ3056" s="3"/>
      <c r="DR3056" s="3"/>
      <c r="DS3056" s="3"/>
      <c r="DT3056" s="3"/>
      <c r="DU3056" s="3"/>
      <c r="DV3056" s="3"/>
      <c r="DW3056" s="3"/>
      <c r="DX3056" s="3"/>
      <c r="DY3056" s="3"/>
      <c r="DZ3056" s="3"/>
      <c r="EA3056" s="3"/>
      <c r="EB3056" s="3"/>
      <c r="EC3056" s="3"/>
      <c r="ED3056" s="3"/>
      <c r="EE3056" s="3"/>
      <c r="EF3056" s="3"/>
      <c r="EG3056" s="3"/>
      <c r="EH3056" s="3"/>
      <c r="EI3056" s="3"/>
      <c r="EJ3056" s="3"/>
      <c r="EK3056" s="3"/>
      <c r="EL3056" s="3"/>
      <c r="EM3056" s="3"/>
      <c r="EN3056" s="3"/>
    </row>
    <row r="3057" spans="1:144" x14ac:dyDescent="0.2">
      <c r="A3057" s="138"/>
      <c r="B3057" s="3"/>
      <c r="C3057" s="40"/>
      <c r="D3057" s="39"/>
      <c r="E3057" s="45"/>
      <c r="F3057" s="57"/>
      <c r="G3057" s="57"/>
      <c r="H3057" s="3"/>
      <c r="I3057" s="46"/>
      <c r="J3057" s="3"/>
      <c r="K3057" s="40"/>
      <c r="L3057" s="2"/>
      <c r="M3057" s="42"/>
      <c r="N3057" s="4"/>
      <c r="O3057" s="4"/>
      <c r="P3057" s="4"/>
      <c r="Q3057" s="4"/>
      <c r="R3057" s="5"/>
      <c r="S3057" s="3"/>
      <c r="T3057" s="4"/>
      <c r="U3057" s="5"/>
      <c r="V3057" s="5"/>
      <c r="W3057" s="5"/>
      <c r="X3057" s="4"/>
      <c r="Y3057" s="6"/>
      <c r="Z3057" s="4"/>
      <c r="AA3057" s="4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/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  <c r="BY3057" s="3"/>
      <c r="BZ3057" s="3"/>
      <c r="CA3057" s="3"/>
      <c r="CB3057" s="3"/>
      <c r="CC3057" s="3"/>
      <c r="CD3057" s="3"/>
      <c r="CE3057" s="3"/>
      <c r="CF3057" s="3"/>
      <c r="CG3057" s="3"/>
      <c r="CH3057" s="3"/>
      <c r="CI3057" s="3"/>
      <c r="CJ3057" s="3"/>
      <c r="CK3057" s="3"/>
      <c r="CL3057" s="3"/>
      <c r="CM3057" s="3"/>
      <c r="CN3057" s="3"/>
      <c r="CO3057" s="3"/>
      <c r="CP3057" s="3"/>
      <c r="CQ3057" s="3"/>
      <c r="CR3057" s="3"/>
      <c r="CS3057" s="3"/>
      <c r="CT3057" s="3"/>
      <c r="CU3057" s="3"/>
      <c r="CV3057" s="3"/>
      <c r="CW3057" s="3"/>
      <c r="CX3057" s="3"/>
      <c r="CY3057" s="3"/>
      <c r="CZ3057" s="3"/>
      <c r="DA3057" s="3"/>
      <c r="DB3057" s="3"/>
      <c r="DC3057" s="3"/>
      <c r="DD3057" s="3"/>
      <c r="DE3057" s="3"/>
      <c r="DF3057" s="3"/>
      <c r="DG3057" s="3"/>
      <c r="DH3057" s="3"/>
      <c r="DI3057" s="3"/>
      <c r="DJ3057" s="3"/>
      <c r="DK3057" s="3"/>
      <c r="DL3057" s="3"/>
      <c r="DM3057" s="3"/>
      <c r="DN3057" s="3"/>
      <c r="DO3057" s="3"/>
      <c r="DP3057" s="3"/>
      <c r="DQ3057" s="3"/>
      <c r="DR3057" s="3"/>
      <c r="DS3057" s="3"/>
      <c r="DT3057" s="3"/>
      <c r="DU3057" s="3"/>
      <c r="DV3057" s="3"/>
      <c r="DW3057" s="3"/>
      <c r="DX3057" s="3"/>
      <c r="DY3057" s="3"/>
      <c r="DZ3057" s="3"/>
      <c r="EA3057" s="3"/>
      <c r="EB3057" s="3"/>
      <c r="EC3057" s="3"/>
      <c r="ED3057" s="3"/>
      <c r="EE3057" s="3"/>
      <c r="EF3057" s="3"/>
      <c r="EG3057" s="3"/>
      <c r="EH3057" s="3"/>
      <c r="EI3057" s="3"/>
      <c r="EJ3057" s="3"/>
      <c r="EK3057" s="3"/>
      <c r="EL3057" s="3"/>
      <c r="EM3057" s="3"/>
      <c r="EN3057" s="3"/>
    </row>
    <row r="3058" spans="1:144" x14ac:dyDescent="0.2">
      <c r="A3058" s="138"/>
      <c r="B3058" s="3"/>
      <c r="C3058" s="40"/>
      <c r="D3058" s="39"/>
      <c r="E3058" s="45"/>
      <c r="F3058" s="57"/>
      <c r="G3058" s="57"/>
      <c r="H3058" s="3"/>
      <c r="I3058" s="46"/>
      <c r="J3058" s="3"/>
      <c r="K3058" s="40"/>
      <c r="L3058" s="2"/>
      <c r="M3058" s="42"/>
      <c r="N3058" s="4"/>
      <c r="O3058" s="4"/>
      <c r="P3058" s="4"/>
      <c r="Q3058" s="4"/>
      <c r="R3058" s="5"/>
      <c r="S3058" s="3"/>
      <c r="T3058" s="4"/>
      <c r="U3058" s="5"/>
      <c r="V3058" s="5"/>
      <c r="W3058" s="5"/>
      <c r="X3058" s="4"/>
      <c r="Y3058" s="6"/>
      <c r="Z3058" s="4"/>
      <c r="AA3058" s="4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3"/>
      <c r="BH3058" s="3"/>
      <c r="BI3058" s="3"/>
      <c r="BJ3058" s="3"/>
      <c r="BK3058" s="3"/>
      <c r="BL3058" s="3"/>
      <c r="BM3058" s="3"/>
      <c r="BN3058" s="3"/>
      <c r="BO3058" s="3"/>
      <c r="BP3058" s="3"/>
      <c r="BQ3058" s="3"/>
      <c r="BR3058" s="3"/>
      <c r="BS3058" s="3"/>
      <c r="BT3058" s="3"/>
      <c r="BU3058" s="3"/>
      <c r="BV3058" s="3"/>
      <c r="BW3058" s="3"/>
      <c r="BX3058" s="3"/>
      <c r="BY3058" s="3"/>
      <c r="BZ3058" s="3"/>
      <c r="CA3058" s="3"/>
      <c r="CB3058" s="3"/>
      <c r="CC3058" s="3"/>
      <c r="CD3058" s="3"/>
      <c r="CE3058" s="3"/>
      <c r="CF3058" s="3"/>
      <c r="CG3058" s="3"/>
      <c r="CH3058" s="3"/>
      <c r="CI3058" s="3"/>
      <c r="CJ3058" s="3"/>
      <c r="CK3058" s="3"/>
      <c r="CL3058" s="3"/>
      <c r="CM3058" s="3"/>
      <c r="CN3058" s="3"/>
      <c r="CO3058" s="3"/>
      <c r="CP3058" s="3"/>
      <c r="CQ3058" s="3"/>
      <c r="CR3058" s="3"/>
      <c r="CS3058" s="3"/>
      <c r="CT3058" s="3"/>
      <c r="CU3058" s="3"/>
      <c r="CV3058" s="3"/>
      <c r="CW3058" s="3"/>
      <c r="CX3058" s="3"/>
      <c r="CY3058" s="3"/>
      <c r="CZ3058" s="3"/>
      <c r="DA3058" s="3"/>
      <c r="DB3058" s="3"/>
      <c r="DC3058" s="3"/>
      <c r="DD3058" s="3"/>
      <c r="DE3058" s="3"/>
      <c r="DF3058" s="3"/>
      <c r="DG3058" s="3"/>
      <c r="DH3058" s="3"/>
      <c r="DI3058" s="3"/>
      <c r="DJ3058" s="3"/>
      <c r="DK3058" s="3"/>
      <c r="DL3058" s="3"/>
      <c r="DM3058" s="3"/>
      <c r="DN3058" s="3"/>
      <c r="DO3058" s="3"/>
      <c r="DP3058" s="3"/>
      <c r="DQ3058" s="3"/>
      <c r="DR3058" s="3"/>
      <c r="DS3058" s="3"/>
      <c r="DT3058" s="3"/>
      <c r="DU3058" s="3"/>
      <c r="DV3058" s="3"/>
      <c r="DW3058" s="3"/>
      <c r="DX3058" s="3"/>
      <c r="DY3058" s="3"/>
      <c r="DZ3058" s="3"/>
      <c r="EA3058" s="3"/>
      <c r="EB3058" s="3"/>
      <c r="EC3058" s="3"/>
      <c r="ED3058" s="3"/>
      <c r="EE3058" s="3"/>
      <c r="EF3058" s="3"/>
      <c r="EG3058" s="3"/>
      <c r="EH3058" s="3"/>
      <c r="EI3058" s="3"/>
      <c r="EJ3058" s="3"/>
      <c r="EK3058" s="3"/>
      <c r="EL3058" s="3"/>
      <c r="EM3058" s="3"/>
      <c r="EN3058" s="3"/>
    </row>
    <row r="3059" spans="1:144" x14ac:dyDescent="0.2">
      <c r="A3059" s="138"/>
      <c r="B3059" s="3"/>
      <c r="C3059" s="40"/>
      <c r="D3059" s="39"/>
      <c r="E3059" s="45"/>
      <c r="F3059" s="57"/>
      <c r="G3059" s="57"/>
      <c r="H3059" s="3"/>
      <c r="I3059" s="46"/>
      <c r="J3059" s="3"/>
      <c r="K3059" s="40"/>
      <c r="L3059" s="2"/>
      <c r="M3059" s="42"/>
      <c r="N3059" s="4"/>
      <c r="O3059" s="4"/>
      <c r="P3059" s="4"/>
      <c r="Q3059" s="4"/>
      <c r="R3059" s="5"/>
      <c r="S3059" s="3"/>
      <c r="T3059" s="4"/>
      <c r="U3059" s="5"/>
      <c r="V3059" s="5"/>
      <c r="W3059" s="5"/>
      <c r="X3059" s="4"/>
      <c r="Y3059" s="6"/>
      <c r="Z3059" s="4"/>
      <c r="AA3059" s="4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/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  <c r="BY3059" s="3"/>
      <c r="BZ3059" s="3"/>
      <c r="CA3059" s="3"/>
      <c r="CB3059" s="3"/>
      <c r="CC3059" s="3"/>
      <c r="CD3059" s="3"/>
      <c r="CE3059" s="3"/>
      <c r="CF3059" s="3"/>
      <c r="CG3059" s="3"/>
      <c r="CH3059" s="3"/>
      <c r="CI3059" s="3"/>
      <c r="CJ3059" s="3"/>
      <c r="CK3059" s="3"/>
      <c r="CL3059" s="3"/>
      <c r="CM3059" s="3"/>
      <c r="CN3059" s="3"/>
      <c r="CO3059" s="3"/>
      <c r="CP3059" s="3"/>
      <c r="CQ3059" s="3"/>
      <c r="CR3059" s="3"/>
      <c r="CS3059" s="3"/>
      <c r="CT3059" s="3"/>
      <c r="CU3059" s="3"/>
      <c r="CV3059" s="3"/>
      <c r="CW3059" s="3"/>
      <c r="CX3059" s="3"/>
      <c r="CY3059" s="3"/>
      <c r="CZ3059" s="3"/>
      <c r="DA3059" s="3"/>
      <c r="DB3059" s="3"/>
      <c r="DC3059" s="3"/>
      <c r="DD3059" s="3"/>
      <c r="DE3059" s="3"/>
      <c r="DF3059" s="3"/>
      <c r="DG3059" s="3"/>
      <c r="DH3059" s="3"/>
      <c r="DI3059" s="3"/>
      <c r="DJ3059" s="3"/>
      <c r="DK3059" s="3"/>
      <c r="DL3059" s="3"/>
      <c r="DM3059" s="3"/>
      <c r="DN3059" s="3"/>
      <c r="DO3059" s="3"/>
      <c r="DP3059" s="3"/>
      <c r="DQ3059" s="3"/>
      <c r="DR3059" s="3"/>
      <c r="DS3059" s="3"/>
      <c r="DT3059" s="3"/>
      <c r="DU3059" s="3"/>
      <c r="DV3059" s="3"/>
      <c r="DW3059" s="3"/>
      <c r="DX3059" s="3"/>
      <c r="DY3059" s="3"/>
      <c r="DZ3059" s="3"/>
      <c r="EA3059" s="3"/>
      <c r="EB3059" s="3"/>
      <c r="EC3059" s="3"/>
      <c r="ED3059" s="3"/>
      <c r="EE3059" s="3"/>
      <c r="EF3059" s="3"/>
      <c r="EG3059" s="3"/>
      <c r="EH3059" s="3"/>
      <c r="EI3059" s="3"/>
      <c r="EJ3059" s="3"/>
      <c r="EK3059" s="3"/>
      <c r="EL3059" s="3"/>
      <c r="EM3059" s="3"/>
      <c r="EN3059" s="3"/>
    </row>
    <row r="3060" spans="1:144" x14ac:dyDescent="0.2">
      <c r="A3060" s="138"/>
      <c r="B3060" s="3"/>
      <c r="C3060" s="40"/>
      <c r="D3060" s="39"/>
      <c r="E3060" s="45"/>
      <c r="F3060" s="57"/>
      <c r="G3060" s="57"/>
      <c r="H3060" s="3"/>
      <c r="I3060" s="46"/>
      <c r="J3060" s="3"/>
      <c r="K3060" s="40"/>
      <c r="L3060" s="2"/>
      <c r="M3060" s="42"/>
      <c r="N3060" s="4"/>
      <c r="O3060" s="4"/>
      <c r="P3060" s="4"/>
      <c r="Q3060" s="4"/>
      <c r="R3060" s="5"/>
      <c r="S3060" s="3"/>
      <c r="T3060" s="4"/>
      <c r="U3060" s="5"/>
      <c r="V3060" s="5"/>
      <c r="W3060" s="5"/>
      <c r="X3060" s="4"/>
      <c r="Y3060" s="6"/>
      <c r="Z3060" s="4"/>
      <c r="AA3060" s="4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3"/>
      <c r="BH3060" s="3"/>
      <c r="BI3060" s="3"/>
      <c r="BJ3060" s="3"/>
      <c r="BK3060" s="3"/>
      <c r="BL3060" s="3"/>
      <c r="BM3060" s="3"/>
      <c r="BN3060" s="3"/>
      <c r="BO3060" s="3"/>
      <c r="BP3060" s="3"/>
      <c r="BQ3060" s="3"/>
      <c r="BR3060" s="3"/>
      <c r="BS3060" s="3"/>
      <c r="BT3060" s="3"/>
      <c r="BU3060" s="3"/>
      <c r="BV3060" s="3"/>
      <c r="BW3060" s="3"/>
      <c r="BX3060" s="3"/>
      <c r="BY3060" s="3"/>
      <c r="BZ3060" s="3"/>
      <c r="CA3060" s="3"/>
      <c r="CB3060" s="3"/>
      <c r="CC3060" s="3"/>
      <c r="CD3060" s="3"/>
      <c r="CE3060" s="3"/>
      <c r="CF3060" s="3"/>
      <c r="CG3060" s="3"/>
      <c r="CH3060" s="3"/>
      <c r="CI3060" s="3"/>
      <c r="CJ3060" s="3"/>
      <c r="CK3060" s="3"/>
      <c r="CL3060" s="3"/>
      <c r="CM3060" s="3"/>
      <c r="CN3060" s="3"/>
      <c r="CO3060" s="3"/>
      <c r="CP3060" s="3"/>
      <c r="CQ3060" s="3"/>
      <c r="CR3060" s="3"/>
      <c r="CS3060" s="3"/>
      <c r="CT3060" s="3"/>
      <c r="CU3060" s="3"/>
      <c r="CV3060" s="3"/>
      <c r="CW3060" s="3"/>
      <c r="CX3060" s="3"/>
      <c r="CY3060" s="3"/>
      <c r="CZ3060" s="3"/>
      <c r="DA3060" s="3"/>
      <c r="DB3060" s="3"/>
      <c r="DC3060" s="3"/>
      <c r="DD3060" s="3"/>
      <c r="DE3060" s="3"/>
      <c r="DF3060" s="3"/>
      <c r="DG3060" s="3"/>
      <c r="DH3060" s="3"/>
      <c r="DI3060" s="3"/>
      <c r="DJ3060" s="3"/>
      <c r="DK3060" s="3"/>
      <c r="DL3060" s="3"/>
      <c r="DM3060" s="3"/>
      <c r="DN3060" s="3"/>
      <c r="DO3060" s="3"/>
      <c r="DP3060" s="3"/>
      <c r="DQ3060" s="3"/>
      <c r="DR3060" s="3"/>
      <c r="DS3060" s="3"/>
      <c r="DT3060" s="3"/>
      <c r="DU3060" s="3"/>
      <c r="DV3060" s="3"/>
      <c r="DW3060" s="3"/>
      <c r="DX3060" s="3"/>
      <c r="DY3060" s="3"/>
      <c r="DZ3060" s="3"/>
      <c r="EA3060" s="3"/>
      <c r="EB3060" s="3"/>
      <c r="EC3060" s="3"/>
      <c r="ED3060" s="3"/>
      <c r="EE3060" s="3"/>
      <c r="EF3060" s="3"/>
      <c r="EG3060" s="3"/>
      <c r="EH3060" s="3"/>
      <c r="EI3060" s="3"/>
      <c r="EJ3060" s="3"/>
      <c r="EK3060" s="3"/>
      <c r="EL3060" s="3"/>
      <c r="EM3060" s="3"/>
      <c r="EN3060" s="3"/>
    </row>
    <row r="3061" spans="1:144" x14ac:dyDescent="0.2">
      <c r="A3061" s="138"/>
      <c r="B3061" s="3"/>
      <c r="C3061" s="40"/>
      <c r="D3061" s="39"/>
      <c r="E3061" s="45"/>
      <c r="F3061" s="57"/>
      <c r="G3061" s="57"/>
      <c r="H3061" s="3"/>
      <c r="I3061" s="46"/>
      <c r="J3061" s="3"/>
      <c r="K3061" s="40"/>
      <c r="L3061" s="2"/>
      <c r="M3061" s="42"/>
      <c r="N3061" s="4"/>
      <c r="O3061" s="4"/>
      <c r="P3061" s="4"/>
      <c r="Q3061" s="4"/>
      <c r="R3061" s="5"/>
      <c r="S3061" s="3"/>
      <c r="T3061" s="4"/>
      <c r="U3061" s="5"/>
      <c r="V3061" s="5"/>
      <c r="W3061" s="5"/>
      <c r="X3061" s="4"/>
      <c r="Y3061" s="6"/>
      <c r="Z3061" s="4"/>
      <c r="AA3061" s="4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/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  <c r="BY3061" s="3"/>
      <c r="BZ3061" s="3"/>
      <c r="CA3061" s="3"/>
      <c r="CB3061" s="3"/>
      <c r="CC3061" s="3"/>
      <c r="CD3061" s="3"/>
      <c r="CE3061" s="3"/>
      <c r="CF3061" s="3"/>
      <c r="CG3061" s="3"/>
      <c r="CH3061" s="3"/>
      <c r="CI3061" s="3"/>
      <c r="CJ3061" s="3"/>
      <c r="CK3061" s="3"/>
      <c r="CL3061" s="3"/>
      <c r="CM3061" s="3"/>
      <c r="CN3061" s="3"/>
      <c r="CO3061" s="3"/>
      <c r="CP3061" s="3"/>
      <c r="CQ3061" s="3"/>
      <c r="CR3061" s="3"/>
      <c r="CS3061" s="3"/>
      <c r="CT3061" s="3"/>
      <c r="CU3061" s="3"/>
      <c r="CV3061" s="3"/>
      <c r="CW3061" s="3"/>
      <c r="CX3061" s="3"/>
      <c r="CY3061" s="3"/>
      <c r="CZ3061" s="3"/>
      <c r="DA3061" s="3"/>
      <c r="DB3061" s="3"/>
      <c r="DC3061" s="3"/>
      <c r="DD3061" s="3"/>
      <c r="DE3061" s="3"/>
      <c r="DF3061" s="3"/>
      <c r="DG3061" s="3"/>
      <c r="DH3061" s="3"/>
      <c r="DI3061" s="3"/>
      <c r="DJ3061" s="3"/>
      <c r="DK3061" s="3"/>
      <c r="DL3061" s="3"/>
      <c r="DM3061" s="3"/>
      <c r="DN3061" s="3"/>
      <c r="DO3061" s="3"/>
      <c r="DP3061" s="3"/>
      <c r="DQ3061" s="3"/>
      <c r="DR3061" s="3"/>
      <c r="DS3061" s="3"/>
      <c r="DT3061" s="3"/>
      <c r="DU3061" s="3"/>
      <c r="DV3061" s="3"/>
      <c r="DW3061" s="3"/>
      <c r="DX3061" s="3"/>
      <c r="DY3061" s="3"/>
      <c r="DZ3061" s="3"/>
      <c r="EA3061" s="3"/>
      <c r="EB3061" s="3"/>
      <c r="EC3061" s="3"/>
      <c r="ED3061" s="3"/>
      <c r="EE3061" s="3"/>
      <c r="EF3061" s="3"/>
      <c r="EG3061" s="3"/>
      <c r="EH3061" s="3"/>
      <c r="EI3061" s="3"/>
      <c r="EJ3061" s="3"/>
      <c r="EK3061" s="3"/>
      <c r="EL3061" s="3"/>
      <c r="EM3061" s="3"/>
      <c r="EN3061" s="3"/>
    </row>
    <row r="3062" spans="1:144" x14ac:dyDescent="0.2">
      <c r="A3062" s="138"/>
      <c r="B3062" s="3"/>
      <c r="C3062" s="40"/>
      <c r="D3062" s="39"/>
      <c r="E3062" s="45"/>
      <c r="F3062" s="57"/>
      <c r="G3062" s="57"/>
      <c r="H3062" s="3"/>
      <c r="I3062" s="46"/>
      <c r="J3062" s="3"/>
      <c r="K3062" s="40"/>
      <c r="L3062" s="2"/>
      <c r="M3062" s="42"/>
      <c r="N3062" s="4"/>
      <c r="O3062" s="4"/>
      <c r="P3062" s="4"/>
      <c r="Q3062" s="4"/>
      <c r="R3062" s="5"/>
      <c r="S3062" s="3"/>
      <c r="T3062" s="4"/>
      <c r="U3062" s="5"/>
      <c r="V3062" s="5"/>
      <c r="W3062" s="5"/>
      <c r="X3062" s="4"/>
      <c r="Y3062" s="6"/>
      <c r="Z3062" s="4"/>
      <c r="AA3062" s="4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  <c r="BI3062" s="3"/>
      <c r="BJ3062" s="3"/>
      <c r="BK3062" s="3"/>
      <c r="BL3062" s="3"/>
      <c r="BM3062" s="3"/>
      <c r="BN3062" s="3"/>
      <c r="BO3062" s="3"/>
      <c r="BP3062" s="3"/>
      <c r="BQ3062" s="3"/>
      <c r="BR3062" s="3"/>
      <c r="BS3062" s="3"/>
      <c r="BT3062" s="3"/>
      <c r="BU3062" s="3"/>
      <c r="BV3062" s="3"/>
      <c r="BW3062" s="3"/>
      <c r="BX3062" s="3"/>
      <c r="BY3062" s="3"/>
      <c r="BZ3062" s="3"/>
      <c r="CA3062" s="3"/>
      <c r="CB3062" s="3"/>
      <c r="CC3062" s="3"/>
      <c r="CD3062" s="3"/>
      <c r="CE3062" s="3"/>
      <c r="CF3062" s="3"/>
      <c r="CG3062" s="3"/>
      <c r="CH3062" s="3"/>
      <c r="CI3062" s="3"/>
      <c r="CJ3062" s="3"/>
      <c r="CK3062" s="3"/>
      <c r="CL3062" s="3"/>
      <c r="CM3062" s="3"/>
      <c r="CN3062" s="3"/>
      <c r="CO3062" s="3"/>
      <c r="CP3062" s="3"/>
      <c r="CQ3062" s="3"/>
      <c r="CR3062" s="3"/>
      <c r="CS3062" s="3"/>
      <c r="CT3062" s="3"/>
      <c r="CU3062" s="3"/>
      <c r="CV3062" s="3"/>
      <c r="CW3062" s="3"/>
      <c r="CX3062" s="3"/>
      <c r="CY3062" s="3"/>
      <c r="CZ3062" s="3"/>
      <c r="DA3062" s="3"/>
      <c r="DB3062" s="3"/>
      <c r="DC3062" s="3"/>
      <c r="DD3062" s="3"/>
      <c r="DE3062" s="3"/>
      <c r="DF3062" s="3"/>
      <c r="DG3062" s="3"/>
      <c r="DH3062" s="3"/>
      <c r="DI3062" s="3"/>
      <c r="DJ3062" s="3"/>
      <c r="DK3062" s="3"/>
      <c r="DL3062" s="3"/>
      <c r="DM3062" s="3"/>
      <c r="DN3062" s="3"/>
      <c r="DO3062" s="3"/>
      <c r="DP3062" s="3"/>
      <c r="DQ3062" s="3"/>
      <c r="DR3062" s="3"/>
      <c r="DS3062" s="3"/>
      <c r="DT3062" s="3"/>
      <c r="DU3062" s="3"/>
      <c r="DV3062" s="3"/>
      <c r="DW3062" s="3"/>
      <c r="DX3062" s="3"/>
      <c r="DY3062" s="3"/>
      <c r="DZ3062" s="3"/>
      <c r="EA3062" s="3"/>
      <c r="EB3062" s="3"/>
      <c r="EC3062" s="3"/>
      <c r="ED3062" s="3"/>
      <c r="EE3062" s="3"/>
      <c r="EF3062" s="3"/>
      <c r="EG3062" s="3"/>
      <c r="EH3062" s="3"/>
      <c r="EI3062" s="3"/>
      <c r="EJ3062" s="3"/>
      <c r="EK3062" s="3"/>
      <c r="EL3062" s="3"/>
      <c r="EM3062" s="3"/>
      <c r="EN3062" s="3"/>
    </row>
    <row r="3063" spans="1:144" x14ac:dyDescent="0.2">
      <c r="A3063" s="138"/>
      <c r="B3063" s="3"/>
      <c r="C3063" s="40"/>
      <c r="D3063" s="39"/>
      <c r="E3063" s="45"/>
      <c r="F3063" s="57"/>
      <c r="G3063" s="57"/>
      <c r="H3063" s="3"/>
      <c r="I3063" s="46"/>
      <c r="J3063" s="3"/>
      <c r="K3063" s="40"/>
      <c r="L3063" s="2"/>
      <c r="M3063" s="42"/>
      <c r="N3063" s="4"/>
      <c r="O3063" s="4"/>
      <c r="P3063" s="4"/>
      <c r="Q3063" s="4"/>
      <c r="R3063" s="5"/>
      <c r="S3063" s="3"/>
      <c r="T3063" s="4"/>
      <c r="U3063" s="5"/>
      <c r="V3063" s="5"/>
      <c r="W3063" s="5"/>
      <c r="X3063" s="4"/>
      <c r="Y3063" s="6"/>
      <c r="Z3063" s="4"/>
      <c r="AA3063" s="4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/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  <c r="BY3063" s="3"/>
      <c r="BZ3063" s="3"/>
      <c r="CA3063" s="3"/>
      <c r="CB3063" s="3"/>
      <c r="CC3063" s="3"/>
      <c r="CD3063" s="3"/>
      <c r="CE3063" s="3"/>
      <c r="CF3063" s="3"/>
      <c r="CG3063" s="3"/>
      <c r="CH3063" s="3"/>
      <c r="CI3063" s="3"/>
      <c r="CJ3063" s="3"/>
      <c r="CK3063" s="3"/>
      <c r="CL3063" s="3"/>
      <c r="CM3063" s="3"/>
      <c r="CN3063" s="3"/>
      <c r="CO3063" s="3"/>
      <c r="CP3063" s="3"/>
      <c r="CQ3063" s="3"/>
      <c r="CR3063" s="3"/>
      <c r="CS3063" s="3"/>
      <c r="CT3063" s="3"/>
      <c r="CU3063" s="3"/>
      <c r="CV3063" s="3"/>
      <c r="CW3063" s="3"/>
      <c r="CX3063" s="3"/>
      <c r="CY3063" s="3"/>
      <c r="CZ3063" s="3"/>
      <c r="DA3063" s="3"/>
      <c r="DB3063" s="3"/>
      <c r="DC3063" s="3"/>
      <c r="DD3063" s="3"/>
      <c r="DE3063" s="3"/>
      <c r="DF3063" s="3"/>
      <c r="DG3063" s="3"/>
      <c r="DH3063" s="3"/>
      <c r="DI3063" s="3"/>
      <c r="DJ3063" s="3"/>
      <c r="DK3063" s="3"/>
      <c r="DL3063" s="3"/>
      <c r="DM3063" s="3"/>
      <c r="DN3063" s="3"/>
      <c r="DO3063" s="3"/>
      <c r="DP3063" s="3"/>
      <c r="DQ3063" s="3"/>
      <c r="DR3063" s="3"/>
      <c r="DS3063" s="3"/>
      <c r="DT3063" s="3"/>
      <c r="DU3063" s="3"/>
      <c r="DV3063" s="3"/>
      <c r="DW3063" s="3"/>
      <c r="DX3063" s="3"/>
      <c r="DY3063" s="3"/>
      <c r="DZ3063" s="3"/>
      <c r="EA3063" s="3"/>
      <c r="EB3063" s="3"/>
      <c r="EC3063" s="3"/>
      <c r="ED3063" s="3"/>
      <c r="EE3063" s="3"/>
      <c r="EF3063" s="3"/>
      <c r="EG3063" s="3"/>
      <c r="EH3063" s="3"/>
      <c r="EI3063" s="3"/>
      <c r="EJ3063" s="3"/>
      <c r="EK3063" s="3"/>
      <c r="EL3063" s="3"/>
      <c r="EM3063" s="3"/>
      <c r="EN3063" s="3"/>
    </row>
    <row r="3064" spans="1:144" x14ac:dyDescent="0.2">
      <c r="A3064" s="138"/>
      <c r="B3064" s="3"/>
      <c r="C3064" s="40"/>
      <c r="D3064" s="39"/>
      <c r="E3064" s="45"/>
      <c r="F3064" s="57"/>
      <c r="G3064" s="57"/>
      <c r="H3064" s="3"/>
      <c r="I3064" s="46"/>
      <c r="J3064" s="3"/>
      <c r="K3064" s="40"/>
      <c r="L3064" s="2"/>
      <c r="M3064" s="42"/>
      <c r="N3064" s="4"/>
      <c r="O3064" s="4"/>
      <c r="P3064" s="4"/>
      <c r="Q3064" s="4"/>
      <c r="R3064" s="5"/>
      <c r="S3064" s="3"/>
      <c r="T3064" s="4"/>
      <c r="U3064" s="5"/>
      <c r="V3064" s="5"/>
      <c r="W3064" s="5"/>
      <c r="X3064" s="4"/>
      <c r="Y3064" s="6"/>
      <c r="Z3064" s="4"/>
      <c r="AA3064" s="4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/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  <c r="BY3064" s="3"/>
      <c r="BZ3064" s="3"/>
      <c r="CA3064" s="3"/>
      <c r="CB3064" s="3"/>
      <c r="CC3064" s="3"/>
      <c r="CD3064" s="3"/>
      <c r="CE3064" s="3"/>
      <c r="CF3064" s="3"/>
      <c r="CG3064" s="3"/>
      <c r="CH3064" s="3"/>
      <c r="CI3064" s="3"/>
      <c r="CJ3064" s="3"/>
      <c r="CK3064" s="3"/>
      <c r="CL3064" s="3"/>
      <c r="CM3064" s="3"/>
      <c r="CN3064" s="3"/>
      <c r="CO3064" s="3"/>
      <c r="CP3064" s="3"/>
      <c r="CQ3064" s="3"/>
      <c r="CR3064" s="3"/>
      <c r="CS3064" s="3"/>
      <c r="CT3064" s="3"/>
      <c r="CU3064" s="3"/>
      <c r="CV3064" s="3"/>
      <c r="CW3064" s="3"/>
      <c r="CX3064" s="3"/>
      <c r="CY3064" s="3"/>
      <c r="CZ3064" s="3"/>
      <c r="DA3064" s="3"/>
      <c r="DB3064" s="3"/>
      <c r="DC3064" s="3"/>
      <c r="DD3064" s="3"/>
      <c r="DE3064" s="3"/>
      <c r="DF3064" s="3"/>
      <c r="DG3064" s="3"/>
      <c r="DH3064" s="3"/>
      <c r="DI3064" s="3"/>
      <c r="DJ3064" s="3"/>
      <c r="DK3064" s="3"/>
      <c r="DL3064" s="3"/>
      <c r="DM3064" s="3"/>
      <c r="DN3064" s="3"/>
      <c r="DO3064" s="3"/>
      <c r="DP3064" s="3"/>
      <c r="DQ3064" s="3"/>
      <c r="DR3064" s="3"/>
      <c r="DS3064" s="3"/>
      <c r="DT3064" s="3"/>
      <c r="DU3064" s="3"/>
      <c r="DV3064" s="3"/>
      <c r="DW3064" s="3"/>
      <c r="DX3064" s="3"/>
      <c r="DY3064" s="3"/>
      <c r="DZ3064" s="3"/>
      <c r="EA3064" s="3"/>
      <c r="EB3064" s="3"/>
      <c r="EC3064" s="3"/>
      <c r="ED3064" s="3"/>
      <c r="EE3064" s="3"/>
      <c r="EF3064" s="3"/>
      <c r="EG3064" s="3"/>
      <c r="EH3064" s="3"/>
      <c r="EI3064" s="3"/>
      <c r="EJ3064" s="3"/>
      <c r="EK3064" s="3"/>
      <c r="EL3064" s="3"/>
      <c r="EM3064" s="3"/>
      <c r="EN3064" s="3"/>
    </row>
    <row r="3065" spans="1:144" x14ac:dyDescent="0.2">
      <c r="A3065" s="138"/>
      <c r="B3065" s="3"/>
      <c r="C3065" s="40"/>
      <c r="D3065" s="39"/>
      <c r="E3065" s="45"/>
      <c r="F3065" s="57"/>
      <c r="G3065" s="57"/>
      <c r="H3065" s="3"/>
      <c r="I3065" s="46"/>
      <c r="J3065" s="3"/>
      <c r="K3065" s="40"/>
      <c r="L3065" s="2"/>
      <c r="M3065" s="42"/>
      <c r="N3065" s="4"/>
      <c r="O3065" s="4"/>
      <c r="P3065" s="4"/>
      <c r="Q3065" s="4"/>
      <c r="R3065" s="5"/>
      <c r="S3065" s="3"/>
      <c r="T3065" s="4"/>
      <c r="U3065" s="5"/>
      <c r="V3065" s="5"/>
      <c r="W3065" s="5"/>
      <c r="X3065" s="4"/>
      <c r="Y3065" s="6"/>
      <c r="Z3065" s="4"/>
      <c r="AA3065" s="4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/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  <c r="BY3065" s="3"/>
      <c r="BZ3065" s="3"/>
      <c r="CA3065" s="3"/>
      <c r="CB3065" s="3"/>
      <c r="CC3065" s="3"/>
      <c r="CD3065" s="3"/>
      <c r="CE3065" s="3"/>
      <c r="CF3065" s="3"/>
      <c r="CG3065" s="3"/>
      <c r="CH3065" s="3"/>
      <c r="CI3065" s="3"/>
      <c r="CJ3065" s="3"/>
      <c r="CK3065" s="3"/>
      <c r="CL3065" s="3"/>
      <c r="CM3065" s="3"/>
      <c r="CN3065" s="3"/>
      <c r="CO3065" s="3"/>
      <c r="CP3065" s="3"/>
      <c r="CQ3065" s="3"/>
      <c r="CR3065" s="3"/>
      <c r="CS3065" s="3"/>
      <c r="CT3065" s="3"/>
      <c r="CU3065" s="3"/>
      <c r="CV3065" s="3"/>
      <c r="CW3065" s="3"/>
      <c r="CX3065" s="3"/>
      <c r="CY3065" s="3"/>
      <c r="CZ3065" s="3"/>
      <c r="DA3065" s="3"/>
      <c r="DB3065" s="3"/>
      <c r="DC3065" s="3"/>
      <c r="DD3065" s="3"/>
      <c r="DE3065" s="3"/>
      <c r="DF3065" s="3"/>
      <c r="DG3065" s="3"/>
      <c r="DH3065" s="3"/>
      <c r="DI3065" s="3"/>
      <c r="DJ3065" s="3"/>
      <c r="DK3065" s="3"/>
      <c r="DL3065" s="3"/>
      <c r="DM3065" s="3"/>
      <c r="DN3065" s="3"/>
      <c r="DO3065" s="3"/>
      <c r="DP3065" s="3"/>
      <c r="DQ3065" s="3"/>
      <c r="DR3065" s="3"/>
      <c r="DS3065" s="3"/>
      <c r="DT3065" s="3"/>
      <c r="DU3065" s="3"/>
      <c r="DV3065" s="3"/>
      <c r="DW3065" s="3"/>
      <c r="DX3065" s="3"/>
      <c r="DY3065" s="3"/>
      <c r="DZ3065" s="3"/>
      <c r="EA3065" s="3"/>
      <c r="EB3065" s="3"/>
      <c r="EC3065" s="3"/>
      <c r="ED3065" s="3"/>
      <c r="EE3065" s="3"/>
      <c r="EF3065" s="3"/>
      <c r="EG3065" s="3"/>
      <c r="EH3065" s="3"/>
      <c r="EI3065" s="3"/>
      <c r="EJ3065" s="3"/>
      <c r="EK3065" s="3"/>
      <c r="EL3065" s="3"/>
      <c r="EM3065" s="3"/>
      <c r="EN3065" s="3"/>
    </row>
    <row r="3066" spans="1:144" x14ac:dyDescent="0.2">
      <c r="A3066" s="138"/>
      <c r="B3066" s="3"/>
      <c r="C3066" s="40"/>
      <c r="D3066" s="39"/>
      <c r="E3066" s="45"/>
      <c r="F3066" s="57"/>
      <c r="G3066" s="57"/>
      <c r="H3066" s="3"/>
      <c r="I3066" s="46"/>
      <c r="J3066" s="3"/>
      <c r="K3066" s="40"/>
      <c r="L3066" s="2"/>
      <c r="M3066" s="42"/>
      <c r="N3066" s="4"/>
      <c r="O3066" s="4"/>
      <c r="P3066" s="4"/>
      <c r="Q3066" s="4"/>
      <c r="R3066" s="5"/>
      <c r="S3066" s="3"/>
      <c r="T3066" s="4"/>
      <c r="U3066" s="5"/>
      <c r="V3066" s="5"/>
      <c r="W3066" s="5"/>
      <c r="X3066" s="4"/>
      <c r="Y3066" s="6"/>
      <c r="Z3066" s="4"/>
      <c r="AA3066" s="4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/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  <c r="BY3066" s="3"/>
      <c r="BZ3066" s="3"/>
      <c r="CA3066" s="3"/>
      <c r="CB3066" s="3"/>
      <c r="CC3066" s="3"/>
      <c r="CD3066" s="3"/>
      <c r="CE3066" s="3"/>
      <c r="CF3066" s="3"/>
      <c r="CG3066" s="3"/>
      <c r="CH3066" s="3"/>
      <c r="CI3066" s="3"/>
      <c r="CJ3066" s="3"/>
      <c r="CK3066" s="3"/>
      <c r="CL3066" s="3"/>
      <c r="CM3066" s="3"/>
      <c r="CN3066" s="3"/>
      <c r="CO3066" s="3"/>
      <c r="CP3066" s="3"/>
      <c r="CQ3066" s="3"/>
      <c r="CR3066" s="3"/>
      <c r="CS3066" s="3"/>
      <c r="CT3066" s="3"/>
      <c r="CU3066" s="3"/>
      <c r="CV3066" s="3"/>
      <c r="CW3066" s="3"/>
      <c r="CX3066" s="3"/>
      <c r="CY3066" s="3"/>
      <c r="CZ3066" s="3"/>
      <c r="DA3066" s="3"/>
      <c r="DB3066" s="3"/>
      <c r="DC3066" s="3"/>
      <c r="DD3066" s="3"/>
      <c r="DE3066" s="3"/>
      <c r="DF3066" s="3"/>
      <c r="DG3066" s="3"/>
      <c r="DH3066" s="3"/>
      <c r="DI3066" s="3"/>
      <c r="DJ3066" s="3"/>
      <c r="DK3066" s="3"/>
      <c r="DL3066" s="3"/>
      <c r="DM3066" s="3"/>
      <c r="DN3066" s="3"/>
      <c r="DO3066" s="3"/>
      <c r="DP3066" s="3"/>
      <c r="DQ3066" s="3"/>
      <c r="DR3066" s="3"/>
      <c r="DS3066" s="3"/>
      <c r="DT3066" s="3"/>
      <c r="DU3066" s="3"/>
      <c r="DV3066" s="3"/>
      <c r="DW3066" s="3"/>
      <c r="DX3066" s="3"/>
      <c r="DY3066" s="3"/>
      <c r="DZ3066" s="3"/>
      <c r="EA3066" s="3"/>
      <c r="EB3066" s="3"/>
      <c r="EC3066" s="3"/>
      <c r="ED3066" s="3"/>
      <c r="EE3066" s="3"/>
      <c r="EF3066" s="3"/>
      <c r="EG3066" s="3"/>
      <c r="EH3066" s="3"/>
      <c r="EI3066" s="3"/>
      <c r="EJ3066" s="3"/>
      <c r="EK3066" s="3"/>
      <c r="EL3066" s="3"/>
      <c r="EM3066" s="3"/>
      <c r="EN3066" s="3"/>
    </row>
    <row r="3067" spans="1:144" x14ac:dyDescent="0.2">
      <c r="A3067" s="138"/>
      <c r="B3067" s="3"/>
      <c r="C3067" s="40"/>
      <c r="D3067" s="39"/>
      <c r="E3067" s="45"/>
      <c r="F3067" s="57"/>
      <c r="G3067" s="57"/>
      <c r="H3067" s="3"/>
      <c r="I3067" s="46"/>
      <c r="J3067" s="3"/>
      <c r="K3067" s="40"/>
      <c r="L3067" s="2"/>
      <c r="M3067" s="42"/>
      <c r="N3067" s="4"/>
      <c r="O3067" s="4"/>
      <c r="P3067" s="4"/>
      <c r="Q3067" s="4"/>
      <c r="R3067" s="5"/>
      <c r="S3067" s="3"/>
      <c r="T3067" s="4"/>
      <c r="U3067" s="5"/>
      <c r="V3067" s="5"/>
      <c r="W3067" s="5"/>
      <c r="X3067" s="4"/>
      <c r="Y3067" s="6"/>
      <c r="Z3067" s="4"/>
      <c r="AA3067" s="4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/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  <c r="BY3067" s="3"/>
      <c r="BZ3067" s="3"/>
      <c r="CA3067" s="3"/>
      <c r="CB3067" s="3"/>
      <c r="CC3067" s="3"/>
      <c r="CD3067" s="3"/>
      <c r="CE3067" s="3"/>
      <c r="CF3067" s="3"/>
      <c r="CG3067" s="3"/>
      <c r="CH3067" s="3"/>
      <c r="CI3067" s="3"/>
      <c r="CJ3067" s="3"/>
      <c r="CK3067" s="3"/>
      <c r="CL3067" s="3"/>
      <c r="CM3067" s="3"/>
      <c r="CN3067" s="3"/>
      <c r="CO3067" s="3"/>
      <c r="CP3067" s="3"/>
      <c r="CQ3067" s="3"/>
      <c r="CR3067" s="3"/>
      <c r="CS3067" s="3"/>
      <c r="CT3067" s="3"/>
      <c r="CU3067" s="3"/>
      <c r="CV3067" s="3"/>
      <c r="CW3067" s="3"/>
      <c r="CX3067" s="3"/>
      <c r="CY3067" s="3"/>
      <c r="CZ3067" s="3"/>
      <c r="DA3067" s="3"/>
      <c r="DB3067" s="3"/>
      <c r="DC3067" s="3"/>
      <c r="DD3067" s="3"/>
      <c r="DE3067" s="3"/>
      <c r="DF3067" s="3"/>
      <c r="DG3067" s="3"/>
      <c r="DH3067" s="3"/>
      <c r="DI3067" s="3"/>
      <c r="DJ3067" s="3"/>
      <c r="DK3067" s="3"/>
      <c r="DL3067" s="3"/>
      <c r="DM3067" s="3"/>
      <c r="DN3067" s="3"/>
      <c r="DO3067" s="3"/>
      <c r="DP3067" s="3"/>
      <c r="DQ3067" s="3"/>
      <c r="DR3067" s="3"/>
      <c r="DS3067" s="3"/>
      <c r="DT3067" s="3"/>
      <c r="DU3067" s="3"/>
      <c r="DV3067" s="3"/>
      <c r="DW3067" s="3"/>
      <c r="DX3067" s="3"/>
      <c r="DY3067" s="3"/>
      <c r="DZ3067" s="3"/>
      <c r="EA3067" s="3"/>
      <c r="EB3067" s="3"/>
      <c r="EC3067" s="3"/>
      <c r="ED3067" s="3"/>
      <c r="EE3067" s="3"/>
      <c r="EF3067" s="3"/>
      <c r="EG3067" s="3"/>
      <c r="EH3067" s="3"/>
      <c r="EI3067" s="3"/>
      <c r="EJ3067" s="3"/>
      <c r="EK3067" s="3"/>
      <c r="EL3067" s="3"/>
      <c r="EM3067" s="3"/>
      <c r="EN3067" s="3"/>
    </row>
    <row r="3068" spans="1:144" x14ac:dyDescent="0.2">
      <c r="A3068" s="138"/>
      <c r="B3068" s="3"/>
      <c r="C3068" s="40"/>
      <c r="D3068" s="39"/>
      <c r="E3068" s="45"/>
      <c r="F3068" s="57"/>
      <c r="G3068" s="57"/>
      <c r="H3068" s="3"/>
      <c r="I3068" s="46"/>
      <c r="J3068" s="3"/>
      <c r="K3068" s="40"/>
      <c r="L3068" s="2"/>
      <c r="M3068" s="42"/>
      <c r="N3068" s="4"/>
      <c r="O3068" s="4"/>
      <c r="P3068" s="4"/>
      <c r="Q3068" s="4"/>
      <c r="R3068" s="5"/>
      <c r="S3068" s="3"/>
      <c r="T3068" s="4"/>
      <c r="U3068" s="5"/>
      <c r="V3068" s="5"/>
      <c r="W3068" s="5"/>
      <c r="X3068" s="4"/>
      <c r="Y3068" s="6"/>
      <c r="Z3068" s="4"/>
      <c r="AA3068" s="4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3"/>
      <c r="BI3068" s="3"/>
      <c r="BJ3068" s="3"/>
      <c r="BK3068" s="3"/>
      <c r="BL3068" s="3"/>
      <c r="BM3068" s="3"/>
      <c r="BN3068" s="3"/>
      <c r="BO3068" s="3"/>
      <c r="BP3068" s="3"/>
      <c r="BQ3068" s="3"/>
      <c r="BR3068" s="3"/>
      <c r="BS3068" s="3"/>
      <c r="BT3068" s="3"/>
      <c r="BU3068" s="3"/>
      <c r="BV3068" s="3"/>
      <c r="BW3068" s="3"/>
      <c r="BX3068" s="3"/>
      <c r="BY3068" s="3"/>
      <c r="BZ3068" s="3"/>
      <c r="CA3068" s="3"/>
      <c r="CB3068" s="3"/>
      <c r="CC3068" s="3"/>
      <c r="CD3068" s="3"/>
      <c r="CE3068" s="3"/>
      <c r="CF3068" s="3"/>
      <c r="CG3068" s="3"/>
      <c r="CH3068" s="3"/>
      <c r="CI3068" s="3"/>
      <c r="CJ3068" s="3"/>
      <c r="CK3068" s="3"/>
      <c r="CL3068" s="3"/>
      <c r="CM3068" s="3"/>
      <c r="CN3068" s="3"/>
      <c r="CO3068" s="3"/>
      <c r="CP3068" s="3"/>
      <c r="CQ3068" s="3"/>
      <c r="CR3068" s="3"/>
      <c r="CS3068" s="3"/>
      <c r="CT3068" s="3"/>
      <c r="CU3068" s="3"/>
      <c r="CV3068" s="3"/>
      <c r="CW3068" s="3"/>
      <c r="CX3068" s="3"/>
      <c r="CY3068" s="3"/>
      <c r="CZ3068" s="3"/>
      <c r="DA3068" s="3"/>
      <c r="DB3068" s="3"/>
      <c r="DC3068" s="3"/>
      <c r="DD3068" s="3"/>
      <c r="DE3068" s="3"/>
      <c r="DF3068" s="3"/>
      <c r="DG3068" s="3"/>
      <c r="DH3068" s="3"/>
      <c r="DI3068" s="3"/>
      <c r="DJ3068" s="3"/>
      <c r="DK3068" s="3"/>
      <c r="DL3068" s="3"/>
      <c r="DM3068" s="3"/>
      <c r="DN3068" s="3"/>
      <c r="DO3068" s="3"/>
      <c r="DP3068" s="3"/>
      <c r="DQ3068" s="3"/>
      <c r="DR3068" s="3"/>
      <c r="DS3068" s="3"/>
      <c r="DT3068" s="3"/>
      <c r="DU3068" s="3"/>
      <c r="DV3068" s="3"/>
      <c r="DW3068" s="3"/>
      <c r="DX3068" s="3"/>
      <c r="DY3068" s="3"/>
      <c r="DZ3068" s="3"/>
      <c r="EA3068" s="3"/>
      <c r="EB3068" s="3"/>
      <c r="EC3068" s="3"/>
      <c r="ED3068" s="3"/>
      <c r="EE3068" s="3"/>
      <c r="EF3068" s="3"/>
      <c r="EG3068" s="3"/>
      <c r="EH3068" s="3"/>
      <c r="EI3068" s="3"/>
      <c r="EJ3068" s="3"/>
      <c r="EK3068" s="3"/>
      <c r="EL3068" s="3"/>
      <c r="EM3068" s="3"/>
      <c r="EN3068" s="3"/>
    </row>
    <row r="3069" spans="1:144" x14ac:dyDescent="0.2">
      <c r="A3069" s="138"/>
      <c r="B3069" s="3"/>
      <c r="C3069" s="40"/>
      <c r="D3069" s="39"/>
      <c r="E3069" s="45"/>
      <c r="F3069" s="57"/>
      <c r="G3069" s="57"/>
      <c r="H3069" s="3"/>
      <c r="I3069" s="46"/>
      <c r="J3069" s="3"/>
      <c r="K3069" s="40"/>
      <c r="L3069" s="2"/>
      <c r="M3069" s="42"/>
      <c r="N3069" s="4"/>
      <c r="O3069" s="4"/>
      <c r="P3069" s="4"/>
      <c r="Q3069" s="4"/>
      <c r="R3069" s="5"/>
      <c r="S3069" s="3"/>
      <c r="T3069" s="4"/>
      <c r="U3069" s="5"/>
      <c r="V3069" s="5"/>
      <c r="W3069" s="5"/>
      <c r="X3069" s="4"/>
      <c r="Y3069" s="6"/>
      <c r="Z3069" s="4"/>
      <c r="AA3069" s="4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  <c r="CH3069" s="3"/>
      <c r="CI3069" s="3"/>
      <c r="CJ3069" s="3"/>
      <c r="CK3069" s="3"/>
      <c r="CL3069" s="3"/>
      <c r="CM3069" s="3"/>
      <c r="CN3069" s="3"/>
      <c r="CO3069" s="3"/>
      <c r="CP3069" s="3"/>
      <c r="CQ3069" s="3"/>
      <c r="CR3069" s="3"/>
      <c r="CS3069" s="3"/>
      <c r="CT3069" s="3"/>
      <c r="CU3069" s="3"/>
      <c r="CV3069" s="3"/>
      <c r="CW3069" s="3"/>
      <c r="CX3069" s="3"/>
      <c r="CY3069" s="3"/>
      <c r="CZ3069" s="3"/>
      <c r="DA3069" s="3"/>
      <c r="DB3069" s="3"/>
      <c r="DC3069" s="3"/>
      <c r="DD3069" s="3"/>
      <c r="DE3069" s="3"/>
      <c r="DF3069" s="3"/>
      <c r="DG3069" s="3"/>
      <c r="DH3069" s="3"/>
      <c r="DI3069" s="3"/>
      <c r="DJ3069" s="3"/>
      <c r="DK3069" s="3"/>
      <c r="DL3069" s="3"/>
      <c r="DM3069" s="3"/>
      <c r="DN3069" s="3"/>
      <c r="DO3069" s="3"/>
      <c r="DP3069" s="3"/>
      <c r="DQ3069" s="3"/>
      <c r="DR3069" s="3"/>
      <c r="DS3069" s="3"/>
      <c r="DT3069" s="3"/>
      <c r="DU3069" s="3"/>
      <c r="DV3069" s="3"/>
      <c r="DW3069" s="3"/>
      <c r="DX3069" s="3"/>
      <c r="DY3069" s="3"/>
      <c r="DZ3069" s="3"/>
      <c r="EA3069" s="3"/>
      <c r="EB3069" s="3"/>
      <c r="EC3069" s="3"/>
      <c r="ED3069" s="3"/>
      <c r="EE3069" s="3"/>
      <c r="EF3069" s="3"/>
      <c r="EG3069" s="3"/>
      <c r="EH3069" s="3"/>
      <c r="EI3069" s="3"/>
      <c r="EJ3069" s="3"/>
      <c r="EK3069" s="3"/>
      <c r="EL3069" s="3"/>
      <c r="EM3069" s="3"/>
      <c r="EN3069" s="3"/>
    </row>
    <row r="3070" spans="1:144" x14ac:dyDescent="0.2">
      <c r="A3070" s="138"/>
      <c r="B3070" s="3"/>
      <c r="C3070" s="40"/>
      <c r="D3070" s="39"/>
      <c r="E3070" s="45"/>
      <c r="F3070" s="57"/>
      <c r="G3070" s="57"/>
      <c r="H3070" s="3"/>
      <c r="I3070" s="46"/>
      <c r="J3070" s="3"/>
      <c r="K3070" s="40"/>
      <c r="L3070" s="2"/>
      <c r="M3070" s="42"/>
      <c r="N3070" s="4"/>
      <c r="O3070" s="4"/>
      <c r="P3070" s="4"/>
      <c r="Q3070" s="4"/>
      <c r="R3070" s="5"/>
      <c r="S3070" s="3"/>
      <c r="T3070" s="4"/>
      <c r="U3070" s="5"/>
      <c r="V3070" s="5"/>
      <c r="W3070" s="5"/>
      <c r="X3070" s="4"/>
      <c r="Y3070" s="6"/>
      <c r="Z3070" s="4"/>
      <c r="AA3070" s="4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/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  <c r="BY3070" s="3"/>
      <c r="BZ3070" s="3"/>
      <c r="CA3070" s="3"/>
      <c r="CB3070" s="3"/>
      <c r="CC3070" s="3"/>
      <c r="CD3070" s="3"/>
      <c r="CE3070" s="3"/>
      <c r="CF3070" s="3"/>
      <c r="CG3070" s="3"/>
      <c r="CH3070" s="3"/>
      <c r="CI3070" s="3"/>
      <c r="CJ3070" s="3"/>
      <c r="CK3070" s="3"/>
      <c r="CL3070" s="3"/>
      <c r="CM3070" s="3"/>
      <c r="CN3070" s="3"/>
      <c r="CO3070" s="3"/>
      <c r="CP3070" s="3"/>
      <c r="CQ3070" s="3"/>
      <c r="CR3070" s="3"/>
      <c r="CS3070" s="3"/>
      <c r="CT3070" s="3"/>
      <c r="CU3070" s="3"/>
      <c r="CV3070" s="3"/>
      <c r="CW3070" s="3"/>
      <c r="CX3070" s="3"/>
      <c r="CY3070" s="3"/>
      <c r="CZ3070" s="3"/>
      <c r="DA3070" s="3"/>
      <c r="DB3070" s="3"/>
      <c r="DC3070" s="3"/>
      <c r="DD3070" s="3"/>
      <c r="DE3070" s="3"/>
      <c r="DF3070" s="3"/>
      <c r="DG3070" s="3"/>
      <c r="DH3070" s="3"/>
      <c r="DI3070" s="3"/>
      <c r="DJ3070" s="3"/>
      <c r="DK3070" s="3"/>
      <c r="DL3070" s="3"/>
      <c r="DM3070" s="3"/>
      <c r="DN3070" s="3"/>
      <c r="DO3070" s="3"/>
      <c r="DP3070" s="3"/>
      <c r="DQ3070" s="3"/>
      <c r="DR3070" s="3"/>
      <c r="DS3070" s="3"/>
      <c r="DT3070" s="3"/>
      <c r="DU3070" s="3"/>
      <c r="DV3070" s="3"/>
      <c r="DW3070" s="3"/>
      <c r="DX3070" s="3"/>
      <c r="DY3070" s="3"/>
      <c r="DZ3070" s="3"/>
      <c r="EA3070" s="3"/>
      <c r="EB3070" s="3"/>
      <c r="EC3070" s="3"/>
      <c r="ED3070" s="3"/>
      <c r="EE3070" s="3"/>
      <c r="EF3070" s="3"/>
      <c r="EG3070" s="3"/>
      <c r="EH3070" s="3"/>
      <c r="EI3070" s="3"/>
      <c r="EJ3070" s="3"/>
      <c r="EK3070" s="3"/>
      <c r="EL3070" s="3"/>
      <c r="EM3070" s="3"/>
      <c r="EN3070" s="3"/>
    </row>
    <row r="3071" spans="1:144" x14ac:dyDescent="0.2">
      <c r="A3071" s="138"/>
      <c r="B3071" s="3"/>
      <c r="C3071" s="40"/>
      <c r="D3071" s="39"/>
      <c r="E3071" s="45"/>
      <c r="F3071" s="57"/>
      <c r="G3071" s="57"/>
      <c r="H3071" s="3"/>
      <c r="I3071" s="46"/>
      <c r="J3071" s="3"/>
      <c r="K3071" s="40"/>
      <c r="L3071" s="2"/>
      <c r="M3071" s="42"/>
      <c r="N3071" s="4"/>
      <c r="O3071" s="4"/>
      <c r="P3071" s="4"/>
      <c r="Q3071" s="4"/>
      <c r="R3071" s="5"/>
      <c r="S3071" s="3"/>
      <c r="T3071" s="4"/>
      <c r="U3071" s="5"/>
      <c r="V3071" s="5"/>
      <c r="W3071" s="5"/>
      <c r="X3071" s="4"/>
      <c r="Y3071" s="6"/>
      <c r="Z3071" s="4"/>
      <c r="AA3071" s="4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/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  <c r="BY3071" s="3"/>
      <c r="BZ3071" s="3"/>
      <c r="CA3071" s="3"/>
      <c r="CB3071" s="3"/>
      <c r="CC3071" s="3"/>
      <c r="CD3071" s="3"/>
      <c r="CE3071" s="3"/>
      <c r="CF3071" s="3"/>
      <c r="CG3071" s="3"/>
      <c r="CH3071" s="3"/>
      <c r="CI3071" s="3"/>
      <c r="CJ3071" s="3"/>
      <c r="CK3071" s="3"/>
      <c r="CL3071" s="3"/>
      <c r="CM3071" s="3"/>
      <c r="CN3071" s="3"/>
      <c r="CO3071" s="3"/>
      <c r="CP3071" s="3"/>
      <c r="CQ3071" s="3"/>
      <c r="CR3071" s="3"/>
      <c r="CS3071" s="3"/>
      <c r="CT3071" s="3"/>
      <c r="CU3071" s="3"/>
      <c r="CV3071" s="3"/>
      <c r="CW3071" s="3"/>
      <c r="CX3071" s="3"/>
      <c r="CY3071" s="3"/>
      <c r="CZ3071" s="3"/>
      <c r="DA3071" s="3"/>
      <c r="DB3071" s="3"/>
      <c r="DC3071" s="3"/>
      <c r="DD3071" s="3"/>
      <c r="DE3071" s="3"/>
      <c r="DF3071" s="3"/>
      <c r="DG3071" s="3"/>
      <c r="DH3071" s="3"/>
      <c r="DI3071" s="3"/>
      <c r="DJ3071" s="3"/>
      <c r="DK3071" s="3"/>
      <c r="DL3071" s="3"/>
      <c r="DM3071" s="3"/>
      <c r="DN3071" s="3"/>
      <c r="DO3071" s="3"/>
      <c r="DP3071" s="3"/>
      <c r="DQ3071" s="3"/>
      <c r="DR3071" s="3"/>
      <c r="DS3071" s="3"/>
      <c r="DT3071" s="3"/>
      <c r="DU3071" s="3"/>
      <c r="DV3071" s="3"/>
      <c r="DW3071" s="3"/>
      <c r="DX3071" s="3"/>
      <c r="DY3071" s="3"/>
      <c r="DZ3071" s="3"/>
      <c r="EA3071" s="3"/>
      <c r="EB3071" s="3"/>
      <c r="EC3071" s="3"/>
      <c r="ED3071" s="3"/>
      <c r="EE3071" s="3"/>
      <c r="EF3071" s="3"/>
      <c r="EG3071" s="3"/>
      <c r="EH3071" s="3"/>
      <c r="EI3071" s="3"/>
      <c r="EJ3071" s="3"/>
      <c r="EK3071" s="3"/>
      <c r="EL3071" s="3"/>
      <c r="EM3071" s="3"/>
      <c r="EN3071" s="3"/>
    </row>
    <row r="3072" spans="1:144" x14ac:dyDescent="0.2">
      <c r="A3072" s="138"/>
      <c r="B3072" s="3"/>
      <c r="C3072" s="40"/>
      <c r="D3072" s="39"/>
      <c r="E3072" s="45"/>
      <c r="F3072" s="57"/>
      <c r="G3072" s="57"/>
      <c r="H3072" s="3"/>
      <c r="I3072" s="46"/>
      <c r="J3072" s="3"/>
      <c r="K3072" s="40"/>
      <c r="L3072" s="2"/>
      <c r="M3072" s="42"/>
      <c r="N3072" s="4"/>
      <c r="O3072" s="4"/>
      <c r="P3072" s="4"/>
      <c r="Q3072" s="4"/>
      <c r="R3072" s="5"/>
      <c r="S3072" s="3"/>
      <c r="T3072" s="4"/>
      <c r="U3072" s="5"/>
      <c r="V3072" s="5"/>
      <c r="W3072" s="5"/>
      <c r="X3072" s="4"/>
      <c r="Y3072" s="6"/>
      <c r="Z3072" s="4"/>
      <c r="AA3072" s="4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3"/>
      <c r="BI3072" s="3"/>
      <c r="BJ3072" s="3"/>
      <c r="BK3072" s="3"/>
      <c r="BL3072" s="3"/>
      <c r="BM3072" s="3"/>
      <c r="BN3072" s="3"/>
      <c r="BO3072" s="3"/>
      <c r="BP3072" s="3"/>
      <c r="BQ3072" s="3"/>
      <c r="BR3072" s="3"/>
      <c r="BS3072" s="3"/>
      <c r="BT3072" s="3"/>
      <c r="BU3072" s="3"/>
      <c r="BV3072" s="3"/>
      <c r="BW3072" s="3"/>
      <c r="BX3072" s="3"/>
      <c r="BY3072" s="3"/>
      <c r="BZ3072" s="3"/>
      <c r="CA3072" s="3"/>
      <c r="CB3072" s="3"/>
      <c r="CC3072" s="3"/>
      <c r="CD3072" s="3"/>
      <c r="CE3072" s="3"/>
      <c r="CF3072" s="3"/>
      <c r="CG3072" s="3"/>
      <c r="CH3072" s="3"/>
      <c r="CI3072" s="3"/>
      <c r="CJ3072" s="3"/>
      <c r="CK3072" s="3"/>
      <c r="CL3072" s="3"/>
      <c r="CM3072" s="3"/>
      <c r="CN3072" s="3"/>
      <c r="CO3072" s="3"/>
      <c r="CP3072" s="3"/>
      <c r="CQ3072" s="3"/>
      <c r="CR3072" s="3"/>
      <c r="CS3072" s="3"/>
      <c r="CT3072" s="3"/>
      <c r="CU3072" s="3"/>
      <c r="CV3072" s="3"/>
      <c r="CW3072" s="3"/>
      <c r="CX3072" s="3"/>
      <c r="CY3072" s="3"/>
      <c r="CZ3072" s="3"/>
      <c r="DA3072" s="3"/>
      <c r="DB3072" s="3"/>
      <c r="DC3072" s="3"/>
      <c r="DD3072" s="3"/>
      <c r="DE3072" s="3"/>
      <c r="DF3072" s="3"/>
      <c r="DG3072" s="3"/>
      <c r="DH3072" s="3"/>
      <c r="DI3072" s="3"/>
      <c r="DJ3072" s="3"/>
      <c r="DK3072" s="3"/>
      <c r="DL3072" s="3"/>
      <c r="DM3072" s="3"/>
      <c r="DN3072" s="3"/>
      <c r="DO3072" s="3"/>
      <c r="DP3072" s="3"/>
      <c r="DQ3072" s="3"/>
      <c r="DR3072" s="3"/>
      <c r="DS3072" s="3"/>
      <c r="DT3072" s="3"/>
      <c r="DU3072" s="3"/>
      <c r="DV3072" s="3"/>
      <c r="DW3072" s="3"/>
      <c r="DX3072" s="3"/>
      <c r="DY3072" s="3"/>
      <c r="DZ3072" s="3"/>
      <c r="EA3072" s="3"/>
      <c r="EB3072" s="3"/>
      <c r="EC3072" s="3"/>
      <c r="ED3072" s="3"/>
      <c r="EE3072" s="3"/>
      <c r="EF3072" s="3"/>
      <c r="EG3072" s="3"/>
      <c r="EH3072" s="3"/>
      <c r="EI3072" s="3"/>
      <c r="EJ3072" s="3"/>
      <c r="EK3072" s="3"/>
      <c r="EL3072" s="3"/>
      <c r="EM3072" s="3"/>
      <c r="EN3072" s="3"/>
    </row>
    <row r="3073" spans="1:144" x14ac:dyDescent="0.2">
      <c r="A3073" s="138"/>
      <c r="B3073" s="3"/>
      <c r="C3073" s="40"/>
      <c r="D3073" s="39"/>
      <c r="E3073" s="45"/>
      <c r="F3073" s="57"/>
      <c r="G3073" s="57"/>
      <c r="H3073" s="3"/>
      <c r="I3073" s="46"/>
      <c r="J3073" s="3"/>
      <c r="K3073" s="40"/>
      <c r="L3073" s="2"/>
      <c r="M3073" s="42"/>
      <c r="N3073" s="4"/>
      <c r="O3073" s="4"/>
      <c r="P3073" s="4"/>
      <c r="Q3073" s="4"/>
      <c r="R3073" s="5"/>
      <c r="S3073" s="3"/>
      <c r="T3073" s="4"/>
      <c r="U3073" s="5"/>
      <c r="V3073" s="5"/>
      <c r="W3073" s="5"/>
      <c r="X3073" s="4"/>
      <c r="Y3073" s="6"/>
      <c r="Z3073" s="4"/>
      <c r="AA3073" s="4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/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  <c r="BY3073" s="3"/>
      <c r="BZ3073" s="3"/>
      <c r="CA3073" s="3"/>
      <c r="CB3073" s="3"/>
      <c r="CC3073" s="3"/>
      <c r="CD3073" s="3"/>
      <c r="CE3073" s="3"/>
      <c r="CF3073" s="3"/>
      <c r="CG3073" s="3"/>
      <c r="CH3073" s="3"/>
      <c r="CI3073" s="3"/>
      <c r="CJ3073" s="3"/>
      <c r="CK3073" s="3"/>
      <c r="CL3073" s="3"/>
      <c r="CM3073" s="3"/>
      <c r="CN3073" s="3"/>
      <c r="CO3073" s="3"/>
      <c r="CP3073" s="3"/>
      <c r="CQ3073" s="3"/>
      <c r="CR3073" s="3"/>
      <c r="CS3073" s="3"/>
      <c r="CT3073" s="3"/>
      <c r="CU3073" s="3"/>
      <c r="CV3073" s="3"/>
      <c r="CW3073" s="3"/>
      <c r="CX3073" s="3"/>
      <c r="CY3073" s="3"/>
      <c r="CZ3073" s="3"/>
      <c r="DA3073" s="3"/>
      <c r="DB3073" s="3"/>
      <c r="DC3073" s="3"/>
      <c r="DD3073" s="3"/>
      <c r="DE3073" s="3"/>
      <c r="DF3073" s="3"/>
      <c r="DG3073" s="3"/>
      <c r="DH3073" s="3"/>
      <c r="DI3073" s="3"/>
      <c r="DJ3073" s="3"/>
      <c r="DK3073" s="3"/>
      <c r="DL3073" s="3"/>
      <c r="DM3073" s="3"/>
      <c r="DN3073" s="3"/>
      <c r="DO3073" s="3"/>
      <c r="DP3073" s="3"/>
      <c r="DQ3073" s="3"/>
      <c r="DR3073" s="3"/>
      <c r="DS3073" s="3"/>
      <c r="DT3073" s="3"/>
      <c r="DU3073" s="3"/>
      <c r="DV3073" s="3"/>
      <c r="DW3073" s="3"/>
      <c r="DX3073" s="3"/>
      <c r="DY3073" s="3"/>
      <c r="DZ3073" s="3"/>
      <c r="EA3073" s="3"/>
      <c r="EB3073" s="3"/>
      <c r="EC3073" s="3"/>
      <c r="ED3073" s="3"/>
      <c r="EE3073" s="3"/>
      <c r="EF3073" s="3"/>
      <c r="EG3073" s="3"/>
      <c r="EH3073" s="3"/>
      <c r="EI3073" s="3"/>
      <c r="EJ3073" s="3"/>
      <c r="EK3073" s="3"/>
      <c r="EL3073" s="3"/>
      <c r="EM3073" s="3"/>
      <c r="EN3073" s="3"/>
    </row>
    <row r="3074" spans="1:144" x14ac:dyDescent="0.2">
      <c r="A3074" s="138"/>
      <c r="B3074" s="3"/>
      <c r="C3074" s="40"/>
      <c r="D3074" s="39"/>
      <c r="E3074" s="45"/>
      <c r="F3074" s="57"/>
      <c r="G3074" s="57"/>
      <c r="H3074" s="3"/>
      <c r="I3074" s="46"/>
      <c r="J3074" s="3"/>
      <c r="K3074" s="40"/>
      <c r="L3074" s="2"/>
      <c r="M3074" s="42"/>
      <c r="N3074" s="4"/>
      <c r="O3074" s="4"/>
      <c r="P3074" s="4"/>
      <c r="Q3074" s="4"/>
      <c r="R3074" s="5"/>
      <c r="S3074" s="3"/>
      <c r="T3074" s="4"/>
      <c r="U3074" s="5"/>
      <c r="V3074" s="5"/>
      <c r="W3074" s="5"/>
      <c r="X3074" s="4"/>
      <c r="Y3074" s="6"/>
      <c r="Z3074" s="4"/>
      <c r="AA3074" s="4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  <c r="BI3074" s="3"/>
      <c r="BJ3074" s="3"/>
      <c r="BK3074" s="3"/>
      <c r="BL3074" s="3"/>
      <c r="BM3074" s="3"/>
      <c r="BN3074" s="3"/>
      <c r="BO3074" s="3"/>
      <c r="BP3074" s="3"/>
      <c r="BQ3074" s="3"/>
      <c r="BR3074" s="3"/>
      <c r="BS3074" s="3"/>
      <c r="BT3074" s="3"/>
      <c r="BU3074" s="3"/>
      <c r="BV3074" s="3"/>
      <c r="BW3074" s="3"/>
      <c r="BX3074" s="3"/>
      <c r="BY3074" s="3"/>
      <c r="BZ3074" s="3"/>
      <c r="CA3074" s="3"/>
      <c r="CB3074" s="3"/>
      <c r="CC3074" s="3"/>
      <c r="CD3074" s="3"/>
      <c r="CE3074" s="3"/>
      <c r="CF3074" s="3"/>
      <c r="CG3074" s="3"/>
      <c r="CH3074" s="3"/>
      <c r="CI3074" s="3"/>
      <c r="CJ3074" s="3"/>
      <c r="CK3074" s="3"/>
      <c r="CL3074" s="3"/>
      <c r="CM3074" s="3"/>
      <c r="CN3074" s="3"/>
      <c r="CO3074" s="3"/>
      <c r="CP3074" s="3"/>
      <c r="CQ3074" s="3"/>
      <c r="CR3074" s="3"/>
      <c r="CS3074" s="3"/>
      <c r="CT3074" s="3"/>
      <c r="CU3074" s="3"/>
      <c r="CV3074" s="3"/>
      <c r="CW3074" s="3"/>
      <c r="CX3074" s="3"/>
      <c r="CY3074" s="3"/>
      <c r="CZ3074" s="3"/>
      <c r="DA3074" s="3"/>
      <c r="DB3074" s="3"/>
      <c r="DC3074" s="3"/>
      <c r="DD3074" s="3"/>
      <c r="DE3074" s="3"/>
      <c r="DF3074" s="3"/>
      <c r="DG3074" s="3"/>
      <c r="DH3074" s="3"/>
      <c r="DI3074" s="3"/>
      <c r="DJ3074" s="3"/>
      <c r="DK3074" s="3"/>
      <c r="DL3074" s="3"/>
      <c r="DM3074" s="3"/>
      <c r="DN3074" s="3"/>
      <c r="DO3074" s="3"/>
      <c r="DP3074" s="3"/>
      <c r="DQ3074" s="3"/>
      <c r="DR3074" s="3"/>
      <c r="DS3074" s="3"/>
      <c r="DT3074" s="3"/>
      <c r="DU3074" s="3"/>
      <c r="DV3074" s="3"/>
      <c r="DW3074" s="3"/>
      <c r="DX3074" s="3"/>
      <c r="DY3074" s="3"/>
      <c r="DZ3074" s="3"/>
      <c r="EA3074" s="3"/>
      <c r="EB3074" s="3"/>
      <c r="EC3074" s="3"/>
      <c r="ED3074" s="3"/>
      <c r="EE3074" s="3"/>
      <c r="EF3074" s="3"/>
      <c r="EG3074" s="3"/>
      <c r="EH3074" s="3"/>
      <c r="EI3074" s="3"/>
      <c r="EJ3074" s="3"/>
      <c r="EK3074" s="3"/>
      <c r="EL3074" s="3"/>
      <c r="EM3074" s="3"/>
      <c r="EN3074" s="3"/>
    </row>
    <row r="3075" spans="1:144" x14ac:dyDescent="0.2">
      <c r="A3075" s="138"/>
      <c r="B3075" s="3"/>
      <c r="C3075" s="40"/>
      <c r="D3075" s="39"/>
      <c r="E3075" s="45"/>
      <c r="F3075" s="57"/>
      <c r="G3075" s="57"/>
      <c r="H3075" s="3"/>
      <c r="I3075" s="46"/>
      <c r="J3075" s="3"/>
      <c r="K3075" s="40"/>
      <c r="L3075" s="2"/>
      <c r="M3075" s="42"/>
      <c r="N3075" s="4"/>
      <c r="O3075" s="4"/>
      <c r="P3075" s="4"/>
      <c r="Q3075" s="4"/>
      <c r="R3075" s="5"/>
      <c r="S3075" s="3"/>
      <c r="T3075" s="4"/>
      <c r="U3075" s="5"/>
      <c r="V3075" s="5"/>
      <c r="W3075" s="5"/>
      <c r="X3075" s="4"/>
      <c r="Y3075" s="6"/>
      <c r="Z3075" s="4"/>
      <c r="AA3075" s="4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/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  <c r="BY3075" s="3"/>
      <c r="BZ3075" s="3"/>
      <c r="CA3075" s="3"/>
      <c r="CB3075" s="3"/>
      <c r="CC3075" s="3"/>
      <c r="CD3075" s="3"/>
      <c r="CE3075" s="3"/>
      <c r="CF3075" s="3"/>
      <c r="CG3075" s="3"/>
      <c r="CH3075" s="3"/>
      <c r="CI3075" s="3"/>
      <c r="CJ3075" s="3"/>
      <c r="CK3075" s="3"/>
      <c r="CL3075" s="3"/>
      <c r="CM3075" s="3"/>
      <c r="CN3075" s="3"/>
      <c r="CO3075" s="3"/>
      <c r="CP3075" s="3"/>
      <c r="CQ3075" s="3"/>
      <c r="CR3075" s="3"/>
      <c r="CS3075" s="3"/>
      <c r="CT3075" s="3"/>
      <c r="CU3075" s="3"/>
      <c r="CV3075" s="3"/>
      <c r="CW3075" s="3"/>
      <c r="CX3075" s="3"/>
      <c r="CY3075" s="3"/>
      <c r="CZ3075" s="3"/>
      <c r="DA3075" s="3"/>
      <c r="DB3075" s="3"/>
      <c r="DC3075" s="3"/>
      <c r="DD3075" s="3"/>
      <c r="DE3075" s="3"/>
      <c r="DF3075" s="3"/>
      <c r="DG3075" s="3"/>
      <c r="DH3075" s="3"/>
      <c r="DI3075" s="3"/>
      <c r="DJ3075" s="3"/>
      <c r="DK3075" s="3"/>
      <c r="DL3075" s="3"/>
      <c r="DM3075" s="3"/>
      <c r="DN3075" s="3"/>
      <c r="DO3075" s="3"/>
      <c r="DP3075" s="3"/>
      <c r="DQ3075" s="3"/>
      <c r="DR3075" s="3"/>
      <c r="DS3075" s="3"/>
      <c r="DT3075" s="3"/>
      <c r="DU3075" s="3"/>
      <c r="DV3075" s="3"/>
      <c r="DW3075" s="3"/>
      <c r="DX3075" s="3"/>
      <c r="DY3075" s="3"/>
      <c r="DZ3075" s="3"/>
      <c r="EA3075" s="3"/>
      <c r="EB3075" s="3"/>
      <c r="EC3075" s="3"/>
      <c r="ED3075" s="3"/>
      <c r="EE3075" s="3"/>
      <c r="EF3075" s="3"/>
      <c r="EG3075" s="3"/>
      <c r="EH3075" s="3"/>
      <c r="EI3075" s="3"/>
      <c r="EJ3075" s="3"/>
      <c r="EK3075" s="3"/>
      <c r="EL3075" s="3"/>
      <c r="EM3075" s="3"/>
      <c r="EN3075" s="3"/>
    </row>
    <row r="3076" spans="1:144" x14ac:dyDescent="0.2">
      <c r="A3076" s="138"/>
      <c r="B3076" s="3"/>
      <c r="C3076" s="40"/>
      <c r="D3076" s="39"/>
      <c r="E3076" s="45"/>
      <c r="F3076" s="57"/>
      <c r="G3076" s="57"/>
      <c r="H3076" s="3"/>
      <c r="I3076" s="46"/>
      <c r="J3076" s="3"/>
      <c r="K3076" s="40"/>
      <c r="L3076" s="2"/>
      <c r="M3076" s="42"/>
      <c r="N3076" s="4"/>
      <c r="O3076" s="4"/>
      <c r="P3076" s="4"/>
      <c r="Q3076" s="4"/>
      <c r="R3076" s="5"/>
      <c r="S3076" s="3"/>
      <c r="T3076" s="4"/>
      <c r="U3076" s="5"/>
      <c r="V3076" s="5"/>
      <c r="W3076" s="5"/>
      <c r="X3076" s="4"/>
      <c r="Y3076" s="6"/>
      <c r="Z3076" s="4"/>
      <c r="AA3076" s="4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  <c r="BI3076" s="3"/>
      <c r="BJ3076" s="3"/>
      <c r="BK3076" s="3"/>
      <c r="BL3076" s="3"/>
      <c r="BM3076" s="3"/>
      <c r="BN3076" s="3"/>
      <c r="BO3076" s="3"/>
      <c r="BP3076" s="3"/>
      <c r="BQ3076" s="3"/>
      <c r="BR3076" s="3"/>
      <c r="BS3076" s="3"/>
      <c r="BT3076" s="3"/>
      <c r="BU3076" s="3"/>
      <c r="BV3076" s="3"/>
      <c r="BW3076" s="3"/>
      <c r="BX3076" s="3"/>
      <c r="BY3076" s="3"/>
      <c r="BZ3076" s="3"/>
      <c r="CA3076" s="3"/>
      <c r="CB3076" s="3"/>
      <c r="CC3076" s="3"/>
      <c r="CD3076" s="3"/>
      <c r="CE3076" s="3"/>
      <c r="CF3076" s="3"/>
      <c r="CG3076" s="3"/>
      <c r="CH3076" s="3"/>
      <c r="CI3076" s="3"/>
      <c r="CJ3076" s="3"/>
      <c r="CK3076" s="3"/>
      <c r="CL3076" s="3"/>
      <c r="CM3076" s="3"/>
      <c r="CN3076" s="3"/>
      <c r="CO3076" s="3"/>
      <c r="CP3076" s="3"/>
      <c r="CQ3076" s="3"/>
      <c r="CR3076" s="3"/>
      <c r="CS3076" s="3"/>
      <c r="CT3076" s="3"/>
      <c r="CU3076" s="3"/>
      <c r="CV3076" s="3"/>
      <c r="CW3076" s="3"/>
      <c r="CX3076" s="3"/>
      <c r="CY3076" s="3"/>
      <c r="CZ3076" s="3"/>
      <c r="DA3076" s="3"/>
      <c r="DB3076" s="3"/>
      <c r="DC3076" s="3"/>
      <c r="DD3076" s="3"/>
      <c r="DE3076" s="3"/>
      <c r="DF3076" s="3"/>
      <c r="DG3076" s="3"/>
      <c r="DH3076" s="3"/>
      <c r="DI3076" s="3"/>
      <c r="DJ3076" s="3"/>
      <c r="DK3076" s="3"/>
      <c r="DL3076" s="3"/>
      <c r="DM3076" s="3"/>
      <c r="DN3076" s="3"/>
      <c r="DO3076" s="3"/>
      <c r="DP3076" s="3"/>
      <c r="DQ3076" s="3"/>
      <c r="DR3076" s="3"/>
      <c r="DS3076" s="3"/>
      <c r="DT3076" s="3"/>
      <c r="DU3076" s="3"/>
      <c r="DV3076" s="3"/>
      <c r="DW3076" s="3"/>
      <c r="DX3076" s="3"/>
      <c r="DY3076" s="3"/>
      <c r="DZ3076" s="3"/>
      <c r="EA3076" s="3"/>
      <c r="EB3076" s="3"/>
      <c r="EC3076" s="3"/>
      <c r="ED3076" s="3"/>
      <c r="EE3076" s="3"/>
      <c r="EF3076" s="3"/>
      <c r="EG3076" s="3"/>
      <c r="EH3076" s="3"/>
      <c r="EI3076" s="3"/>
      <c r="EJ3076" s="3"/>
      <c r="EK3076" s="3"/>
      <c r="EL3076" s="3"/>
      <c r="EM3076" s="3"/>
      <c r="EN3076" s="3"/>
    </row>
    <row r="3077" spans="1:144" x14ac:dyDescent="0.2">
      <c r="A3077" s="138"/>
      <c r="B3077" s="3"/>
      <c r="C3077" s="40"/>
      <c r="D3077" s="39"/>
      <c r="E3077" s="45"/>
      <c r="F3077" s="57"/>
      <c r="G3077" s="57"/>
      <c r="H3077" s="3"/>
      <c r="I3077" s="46"/>
      <c r="J3077" s="3"/>
      <c r="K3077" s="40"/>
      <c r="L3077" s="2"/>
      <c r="M3077" s="42"/>
      <c r="N3077" s="4"/>
      <c r="O3077" s="4"/>
      <c r="P3077" s="4"/>
      <c r="Q3077" s="4"/>
      <c r="R3077" s="5"/>
      <c r="S3077" s="3"/>
      <c r="T3077" s="4"/>
      <c r="U3077" s="5"/>
      <c r="V3077" s="5"/>
      <c r="W3077" s="5"/>
      <c r="X3077" s="4"/>
      <c r="Y3077" s="6"/>
      <c r="Z3077" s="4"/>
      <c r="AA3077" s="4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/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  <c r="BY3077" s="3"/>
      <c r="BZ3077" s="3"/>
      <c r="CA3077" s="3"/>
      <c r="CB3077" s="3"/>
      <c r="CC3077" s="3"/>
      <c r="CD3077" s="3"/>
      <c r="CE3077" s="3"/>
      <c r="CF3077" s="3"/>
      <c r="CG3077" s="3"/>
      <c r="CH3077" s="3"/>
      <c r="CI3077" s="3"/>
      <c r="CJ3077" s="3"/>
      <c r="CK3077" s="3"/>
      <c r="CL3077" s="3"/>
      <c r="CM3077" s="3"/>
      <c r="CN3077" s="3"/>
      <c r="CO3077" s="3"/>
      <c r="CP3077" s="3"/>
      <c r="CQ3077" s="3"/>
      <c r="CR3077" s="3"/>
      <c r="CS3077" s="3"/>
      <c r="CT3077" s="3"/>
      <c r="CU3077" s="3"/>
      <c r="CV3077" s="3"/>
      <c r="CW3077" s="3"/>
      <c r="CX3077" s="3"/>
      <c r="CY3077" s="3"/>
      <c r="CZ3077" s="3"/>
      <c r="DA3077" s="3"/>
      <c r="DB3077" s="3"/>
      <c r="DC3077" s="3"/>
      <c r="DD3077" s="3"/>
      <c r="DE3077" s="3"/>
      <c r="DF3077" s="3"/>
      <c r="DG3077" s="3"/>
      <c r="DH3077" s="3"/>
      <c r="DI3077" s="3"/>
      <c r="DJ3077" s="3"/>
      <c r="DK3077" s="3"/>
      <c r="DL3077" s="3"/>
      <c r="DM3077" s="3"/>
      <c r="DN3077" s="3"/>
      <c r="DO3077" s="3"/>
      <c r="DP3077" s="3"/>
      <c r="DQ3077" s="3"/>
      <c r="DR3077" s="3"/>
      <c r="DS3077" s="3"/>
      <c r="DT3077" s="3"/>
      <c r="DU3077" s="3"/>
      <c r="DV3077" s="3"/>
      <c r="DW3077" s="3"/>
      <c r="DX3077" s="3"/>
      <c r="DY3077" s="3"/>
      <c r="DZ3077" s="3"/>
      <c r="EA3077" s="3"/>
      <c r="EB3077" s="3"/>
      <c r="EC3077" s="3"/>
      <c r="ED3077" s="3"/>
      <c r="EE3077" s="3"/>
      <c r="EF3077" s="3"/>
      <c r="EG3077" s="3"/>
      <c r="EH3077" s="3"/>
      <c r="EI3077" s="3"/>
      <c r="EJ3077" s="3"/>
      <c r="EK3077" s="3"/>
      <c r="EL3077" s="3"/>
      <c r="EM3077" s="3"/>
      <c r="EN3077" s="3"/>
    </row>
    <row r="3078" spans="1:144" x14ac:dyDescent="0.2">
      <c r="A3078" s="138"/>
      <c r="B3078" s="3"/>
      <c r="C3078" s="40"/>
      <c r="D3078" s="39"/>
      <c r="E3078" s="45"/>
      <c r="F3078" s="57"/>
      <c r="G3078" s="57"/>
      <c r="H3078" s="3"/>
      <c r="I3078" s="46"/>
      <c r="J3078" s="3"/>
      <c r="K3078" s="40"/>
      <c r="L3078" s="2"/>
      <c r="M3078" s="42"/>
      <c r="N3078" s="4"/>
      <c r="O3078" s="4"/>
      <c r="P3078" s="4"/>
      <c r="Q3078" s="4"/>
      <c r="R3078" s="5"/>
      <c r="S3078" s="3"/>
      <c r="T3078" s="4"/>
      <c r="U3078" s="5"/>
      <c r="V3078" s="5"/>
      <c r="W3078" s="5"/>
      <c r="X3078" s="4"/>
      <c r="Y3078" s="6"/>
      <c r="Z3078" s="4"/>
      <c r="AA3078" s="4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  <c r="BI3078" s="3"/>
      <c r="BJ3078" s="3"/>
      <c r="BK3078" s="3"/>
      <c r="BL3078" s="3"/>
      <c r="BM3078" s="3"/>
      <c r="BN3078" s="3"/>
      <c r="BO3078" s="3"/>
      <c r="BP3078" s="3"/>
      <c r="BQ3078" s="3"/>
      <c r="BR3078" s="3"/>
      <c r="BS3078" s="3"/>
      <c r="BT3078" s="3"/>
      <c r="BU3078" s="3"/>
      <c r="BV3078" s="3"/>
      <c r="BW3078" s="3"/>
      <c r="BX3078" s="3"/>
      <c r="BY3078" s="3"/>
      <c r="BZ3078" s="3"/>
      <c r="CA3078" s="3"/>
      <c r="CB3078" s="3"/>
      <c r="CC3078" s="3"/>
      <c r="CD3078" s="3"/>
      <c r="CE3078" s="3"/>
      <c r="CF3078" s="3"/>
      <c r="CG3078" s="3"/>
      <c r="CH3078" s="3"/>
      <c r="CI3078" s="3"/>
      <c r="CJ3078" s="3"/>
      <c r="CK3078" s="3"/>
      <c r="CL3078" s="3"/>
      <c r="CM3078" s="3"/>
      <c r="CN3078" s="3"/>
      <c r="CO3078" s="3"/>
      <c r="CP3078" s="3"/>
      <c r="CQ3078" s="3"/>
      <c r="CR3078" s="3"/>
      <c r="CS3078" s="3"/>
      <c r="CT3078" s="3"/>
      <c r="CU3078" s="3"/>
      <c r="CV3078" s="3"/>
      <c r="CW3078" s="3"/>
      <c r="CX3078" s="3"/>
      <c r="CY3078" s="3"/>
      <c r="CZ3078" s="3"/>
      <c r="DA3078" s="3"/>
      <c r="DB3078" s="3"/>
      <c r="DC3078" s="3"/>
      <c r="DD3078" s="3"/>
      <c r="DE3078" s="3"/>
      <c r="DF3078" s="3"/>
      <c r="DG3078" s="3"/>
      <c r="DH3078" s="3"/>
      <c r="DI3078" s="3"/>
      <c r="DJ3078" s="3"/>
      <c r="DK3078" s="3"/>
      <c r="DL3078" s="3"/>
      <c r="DM3078" s="3"/>
      <c r="DN3078" s="3"/>
      <c r="DO3078" s="3"/>
      <c r="DP3078" s="3"/>
      <c r="DQ3078" s="3"/>
      <c r="DR3078" s="3"/>
      <c r="DS3078" s="3"/>
      <c r="DT3078" s="3"/>
      <c r="DU3078" s="3"/>
      <c r="DV3078" s="3"/>
      <c r="DW3078" s="3"/>
      <c r="DX3078" s="3"/>
      <c r="DY3078" s="3"/>
      <c r="DZ3078" s="3"/>
      <c r="EA3078" s="3"/>
      <c r="EB3078" s="3"/>
      <c r="EC3078" s="3"/>
      <c r="ED3078" s="3"/>
      <c r="EE3078" s="3"/>
      <c r="EF3078" s="3"/>
      <c r="EG3078" s="3"/>
      <c r="EH3078" s="3"/>
      <c r="EI3078" s="3"/>
      <c r="EJ3078" s="3"/>
      <c r="EK3078" s="3"/>
      <c r="EL3078" s="3"/>
      <c r="EM3078" s="3"/>
      <c r="EN3078" s="3"/>
    </row>
    <row r="3079" spans="1:144" x14ac:dyDescent="0.2">
      <c r="A3079" s="138"/>
      <c r="B3079" s="3"/>
      <c r="C3079" s="40"/>
      <c r="D3079" s="39"/>
      <c r="E3079" s="45"/>
      <c r="F3079" s="57"/>
      <c r="G3079" s="57"/>
      <c r="H3079" s="3"/>
      <c r="I3079" s="46"/>
      <c r="J3079" s="3"/>
      <c r="K3079" s="40"/>
      <c r="L3079" s="2"/>
      <c r="M3079" s="42"/>
      <c r="N3079" s="4"/>
      <c r="O3079" s="4"/>
      <c r="P3079" s="4"/>
      <c r="Q3079" s="4"/>
      <c r="R3079" s="5"/>
      <c r="S3079" s="3"/>
      <c r="T3079" s="4"/>
      <c r="U3079" s="5"/>
      <c r="V3079" s="5"/>
      <c r="W3079" s="5"/>
      <c r="X3079" s="4"/>
      <c r="Y3079" s="6"/>
      <c r="Z3079" s="4"/>
      <c r="AA3079" s="4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  <c r="BY3079" s="3"/>
      <c r="BZ3079" s="3"/>
      <c r="CA3079" s="3"/>
      <c r="CB3079" s="3"/>
      <c r="CC3079" s="3"/>
      <c r="CD3079" s="3"/>
      <c r="CE3079" s="3"/>
      <c r="CF3079" s="3"/>
      <c r="CG3079" s="3"/>
      <c r="CH3079" s="3"/>
      <c r="CI3079" s="3"/>
      <c r="CJ3079" s="3"/>
      <c r="CK3079" s="3"/>
      <c r="CL3079" s="3"/>
      <c r="CM3079" s="3"/>
      <c r="CN3079" s="3"/>
      <c r="CO3079" s="3"/>
      <c r="CP3079" s="3"/>
      <c r="CQ3079" s="3"/>
      <c r="CR3079" s="3"/>
      <c r="CS3079" s="3"/>
      <c r="CT3079" s="3"/>
      <c r="CU3079" s="3"/>
      <c r="CV3079" s="3"/>
      <c r="CW3079" s="3"/>
      <c r="CX3079" s="3"/>
      <c r="CY3079" s="3"/>
      <c r="CZ3079" s="3"/>
      <c r="DA3079" s="3"/>
      <c r="DB3079" s="3"/>
      <c r="DC3079" s="3"/>
      <c r="DD3079" s="3"/>
      <c r="DE3079" s="3"/>
      <c r="DF3079" s="3"/>
      <c r="DG3079" s="3"/>
      <c r="DH3079" s="3"/>
      <c r="DI3079" s="3"/>
      <c r="DJ3079" s="3"/>
      <c r="DK3079" s="3"/>
      <c r="DL3079" s="3"/>
      <c r="DM3079" s="3"/>
      <c r="DN3079" s="3"/>
      <c r="DO3079" s="3"/>
      <c r="DP3079" s="3"/>
      <c r="DQ3079" s="3"/>
      <c r="DR3079" s="3"/>
      <c r="DS3079" s="3"/>
      <c r="DT3079" s="3"/>
      <c r="DU3079" s="3"/>
      <c r="DV3079" s="3"/>
      <c r="DW3079" s="3"/>
      <c r="DX3079" s="3"/>
      <c r="DY3079" s="3"/>
      <c r="DZ3079" s="3"/>
      <c r="EA3079" s="3"/>
      <c r="EB3079" s="3"/>
      <c r="EC3079" s="3"/>
      <c r="ED3079" s="3"/>
      <c r="EE3079" s="3"/>
      <c r="EF3079" s="3"/>
      <c r="EG3079" s="3"/>
      <c r="EH3079" s="3"/>
      <c r="EI3079" s="3"/>
      <c r="EJ3079" s="3"/>
      <c r="EK3079" s="3"/>
      <c r="EL3079" s="3"/>
      <c r="EM3079" s="3"/>
      <c r="EN3079" s="3"/>
    </row>
    <row r="3080" spans="1:144" x14ac:dyDescent="0.2">
      <c r="A3080" s="138"/>
      <c r="B3080" s="3"/>
      <c r="C3080" s="40"/>
      <c r="D3080" s="39"/>
      <c r="E3080" s="45"/>
      <c r="F3080" s="57"/>
      <c r="G3080" s="57"/>
      <c r="H3080" s="3"/>
      <c r="I3080" s="46"/>
      <c r="J3080" s="3"/>
      <c r="K3080" s="40"/>
      <c r="L3080" s="2"/>
      <c r="M3080" s="42"/>
      <c r="N3080" s="4"/>
      <c r="O3080" s="4"/>
      <c r="P3080" s="4"/>
      <c r="Q3080" s="4"/>
      <c r="R3080" s="5"/>
      <c r="S3080" s="3"/>
      <c r="T3080" s="4"/>
      <c r="U3080" s="5"/>
      <c r="V3080" s="5"/>
      <c r="W3080" s="5"/>
      <c r="X3080" s="4"/>
      <c r="Y3080" s="6"/>
      <c r="Z3080" s="4"/>
      <c r="AA3080" s="4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  <c r="BI3080" s="3"/>
      <c r="BJ3080" s="3"/>
      <c r="BK3080" s="3"/>
      <c r="BL3080" s="3"/>
      <c r="BM3080" s="3"/>
      <c r="BN3080" s="3"/>
      <c r="BO3080" s="3"/>
      <c r="BP3080" s="3"/>
      <c r="BQ3080" s="3"/>
      <c r="BR3080" s="3"/>
      <c r="BS3080" s="3"/>
      <c r="BT3080" s="3"/>
      <c r="BU3080" s="3"/>
      <c r="BV3080" s="3"/>
      <c r="BW3080" s="3"/>
      <c r="BX3080" s="3"/>
      <c r="BY3080" s="3"/>
      <c r="BZ3080" s="3"/>
      <c r="CA3080" s="3"/>
      <c r="CB3080" s="3"/>
      <c r="CC3080" s="3"/>
      <c r="CD3080" s="3"/>
      <c r="CE3080" s="3"/>
      <c r="CF3080" s="3"/>
      <c r="CG3080" s="3"/>
      <c r="CH3080" s="3"/>
      <c r="CI3080" s="3"/>
      <c r="CJ3080" s="3"/>
      <c r="CK3080" s="3"/>
      <c r="CL3080" s="3"/>
      <c r="CM3080" s="3"/>
      <c r="CN3080" s="3"/>
      <c r="CO3080" s="3"/>
      <c r="CP3080" s="3"/>
      <c r="CQ3080" s="3"/>
      <c r="CR3080" s="3"/>
      <c r="CS3080" s="3"/>
      <c r="CT3080" s="3"/>
      <c r="CU3080" s="3"/>
      <c r="CV3080" s="3"/>
      <c r="CW3080" s="3"/>
      <c r="CX3080" s="3"/>
      <c r="CY3080" s="3"/>
      <c r="CZ3080" s="3"/>
      <c r="DA3080" s="3"/>
      <c r="DB3080" s="3"/>
      <c r="DC3080" s="3"/>
      <c r="DD3080" s="3"/>
      <c r="DE3080" s="3"/>
      <c r="DF3080" s="3"/>
      <c r="DG3080" s="3"/>
      <c r="DH3080" s="3"/>
      <c r="DI3080" s="3"/>
      <c r="DJ3080" s="3"/>
      <c r="DK3080" s="3"/>
      <c r="DL3080" s="3"/>
      <c r="DM3080" s="3"/>
      <c r="DN3080" s="3"/>
      <c r="DO3080" s="3"/>
      <c r="DP3080" s="3"/>
      <c r="DQ3080" s="3"/>
      <c r="DR3080" s="3"/>
      <c r="DS3080" s="3"/>
      <c r="DT3080" s="3"/>
      <c r="DU3080" s="3"/>
      <c r="DV3080" s="3"/>
      <c r="DW3080" s="3"/>
      <c r="DX3080" s="3"/>
      <c r="DY3080" s="3"/>
      <c r="DZ3080" s="3"/>
      <c r="EA3080" s="3"/>
      <c r="EB3080" s="3"/>
      <c r="EC3080" s="3"/>
      <c r="ED3080" s="3"/>
      <c r="EE3080" s="3"/>
      <c r="EF3080" s="3"/>
      <c r="EG3080" s="3"/>
      <c r="EH3080" s="3"/>
      <c r="EI3080" s="3"/>
      <c r="EJ3080" s="3"/>
      <c r="EK3080" s="3"/>
      <c r="EL3080" s="3"/>
      <c r="EM3080" s="3"/>
      <c r="EN3080" s="3"/>
    </row>
    <row r="3081" spans="1:144" x14ac:dyDescent="0.2">
      <c r="A3081" s="138"/>
      <c r="B3081" s="3"/>
      <c r="C3081" s="40"/>
      <c r="D3081" s="39"/>
      <c r="E3081" s="45"/>
      <c r="F3081" s="57"/>
      <c r="G3081" s="57"/>
      <c r="H3081" s="3"/>
      <c r="I3081" s="46"/>
      <c r="J3081" s="3"/>
      <c r="K3081" s="40"/>
      <c r="L3081" s="2"/>
      <c r="M3081" s="42"/>
      <c r="N3081" s="4"/>
      <c r="O3081" s="4"/>
      <c r="P3081" s="4"/>
      <c r="Q3081" s="4"/>
      <c r="R3081" s="5"/>
      <c r="S3081" s="3"/>
      <c r="T3081" s="4"/>
      <c r="U3081" s="5"/>
      <c r="V3081" s="5"/>
      <c r="W3081" s="5"/>
      <c r="X3081" s="4"/>
      <c r="Y3081" s="6"/>
      <c r="Z3081" s="4"/>
      <c r="AA3081" s="4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  <c r="BY3081" s="3"/>
      <c r="BZ3081" s="3"/>
      <c r="CA3081" s="3"/>
      <c r="CB3081" s="3"/>
      <c r="CC3081" s="3"/>
      <c r="CD3081" s="3"/>
      <c r="CE3081" s="3"/>
      <c r="CF3081" s="3"/>
      <c r="CG3081" s="3"/>
      <c r="CH3081" s="3"/>
      <c r="CI3081" s="3"/>
      <c r="CJ3081" s="3"/>
      <c r="CK3081" s="3"/>
      <c r="CL3081" s="3"/>
      <c r="CM3081" s="3"/>
      <c r="CN3081" s="3"/>
      <c r="CO3081" s="3"/>
      <c r="CP3081" s="3"/>
      <c r="CQ3081" s="3"/>
      <c r="CR3081" s="3"/>
      <c r="CS3081" s="3"/>
      <c r="CT3081" s="3"/>
      <c r="CU3081" s="3"/>
      <c r="CV3081" s="3"/>
      <c r="CW3081" s="3"/>
      <c r="CX3081" s="3"/>
      <c r="CY3081" s="3"/>
      <c r="CZ3081" s="3"/>
      <c r="DA3081" s="3"/>
      <c r="DB3081" s="3"/>
      <c r="DC3081" s="3"/>
      <c r="DD3081" s="3"/>
      <c r="DE3081" s="3"/>
      <c r="DF3081" s="3"/>
      <c r="DG3081" s="3"/>
      <c r="DH3081" s="3"/>
      <c r="DI3081" s="3"/>
      <c r="DJ3081" s="3"/>
      <c r="DK3081" s="3"/>
      <c r="DL3081" s="3"/>
      <c r="DM3081" s="3"/>
      <c r="DN3081" s="3"/>
      <c r="DO3081" s="3"/>
      <c r="DP3081" s="3"/>
      <c r="DQ3081" s="3"/>
      <c r="DR3081" s="3"/>
      <c r="DS3081" s="3"/>
      <c r="DT3081" s="3"/>
      <c r="DU3081" s="3"/>
      <c r="DV3081" s="3"/>
      <c r="DW3081" s="3"/>
      <c r="DX3081" s="3"/>
      <c r="DY3081" s="3"/>
      <c r="DZ3081" s="3"/>
      <c r="EA3081" s="3"/>
      <c r="EB3081" s="3"/>
      <c r="EC3081" s="3"/>
      <c r="ED3081" s="3"/>
      <c r="EE3081" s="3"/>
      <c r="EF3081" s="3"/>
      <c r="EG3081" s="3"/>
      <c r="EH3081" s="3"/>
      <c r="EI3081" s="3"/>
      <c r="EJ3081" s="3"/>
      <c r="EK3081" s="3"/>
      <c r="EL3081" s="3"/>
      <c r="EM3081" s="3"/>
      <c r="EN3081" s="3"/>
    </row>
    <row r="3082" spans="1:144" x14ac:dyDescent="0.2">
      <c r="A3082" s="138"/>
      <c r="B3082" s="3"/>
      <c r="C3082" s="40"/>
      <c r="D3082" s="39"/>
      <c r="E3082" s="45"/>
      <c r="F3082" s="57"/>
      <c r="G3082" s="57"/>
      <c r="H3082" s="3"/>
      <c r="I3082" s="46"/>
      <c r="J3082" s="3"/>
      <c r="K3082" s="40"/>
      <c r="L3082" s="2"/>
      <c r="M3082" s="42"/>
      <c r="N3082" s="4"/>
      <c r="O3082" s="4"/>
      <c r="P3082" s="4"/>
      <c r="Q3082" s="4"/>
      <c r="R3082" s="5"/>
      <c r="S3082" s="3"/>
      <c r="T3082" s="4"/>
      <c r="U3082" s="5"/>
      <c r="V3082" s="5"/>
      <c r="W3082" s="5"/>
      <c r="X3082" s="4"/>
      <c r="Y3082" s="6"/>
      <c r="Z3082" s="4"/>
      <c r="AA3082" s="4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/>
      <c r="BO3082" s="3"/>
      <c r="BP3082" s="3"/>
      <c r="BQ3082" s="3"/>
      <c r="BR3082" s="3"/>
      <c r="BS3082" s="3"/>
      <c r="BT3082" s="3"/>
      <c r="BU3082" s="3"/>
      <c r="BV3082" s="3"/>
      <c r="BW3082" s="3"/>
      <c r="BX3082" s="3"/>
      <c r="BY3082" s="3"/>
      <c r="BZ3082" s="3"/>
      <c r="CA3082" s="3"/>
      <c r="CB3082" s="3"/>
      <c r="CC3082" s="3"/>
      <c r="CD3082" s="3"/>
      <c r="CE3082" s="3"/>
      <c r="CF3082" s="3"/>
      <c r="CG3082" s="3"/>
      <c r="CH3082" s="3"/>
      <c r="CI3082" s="3"/>
      <c r="CJ3082" s="3"/>
      <c r="CK3082" s="3"/>
      <c r="CL3082" s="3"/>
      <c r="CM3082" s="3"/>
      <c r="CN3082" s="3"/>
      <c r="CO3082" s="3"/>
      <c r="CP3082" s="3"/>
      <c r="CQ3082" s="3"/>
      <c r="CR3082" s="3"/>
      <c r="CS3082" s="3"/>
      <c r="CT3082" s="3"/>
      <c r="CU3082" s="3"/>
      <c r="CV3082" s="3"/>
      <c r="CW3082" s="3"/>
      <c r="CX3082" s="3"/>
      <c r="CY3082" s="3"/>
      <c r="CZ3082" s="3"/>
      <c r="DA3082" s="3"/>
      <c r="DB3082" s="3"/>
      <c r="DC3082" s="3"/>
      <c r="DD3082" s="3"/>
      <c r="DE3082" s="3"/>
      <c r="DF3082" s="3"/>
      <c r="DG3082" s="3"/>
      <c r="DH3082" s="3"/>
      <c r="DI3082" s="3"/>
      <c r="DJ3082" s="3"/>
      <c r="DK3082" s="3"/>
      <c r="DL3082" s="3"/>
      <c r="DM3082" s="3"/>
      <c r="DN3082" s="3"/>
      <c r="DO3082" s="3"/>
      <c r="DP3082" s="3"/>
      <c r="DQ3082" s="3"/>
      <c r="DR3082" s="3"/>
      <c r="DS3082" s="3"/>
      <c r="DT3082" s="3"/>
      <c r="DU3082" s="3"/>
      <c r="DV3082" s="3"/>
      <c r="DW3082" s="3"/>
      <c r="DX3082" s="3"/>
      <c r="DY3082" s="3"/>
      <c r="DZ3082" s="3"/>
      <c r="EA3082" s="3"/>
      <c r="EB3082" s="3"/>
      <c r="EC3082" s="3"/>
      <c r="ED3082" s="3"/>
      <c r="EE3082" s="3"/>
      <c r="EF3082" s="3"/>
      <c r="EG3082" s="3"/>
      <c r="EH3082" s="3"/>
      <c r="EI3082" s="3"/>
      <c r="EJ3082" s="3"/>
      <c r="EK3082" s="3"/>
      <c r="EL3082" s="3"/>
      <c r="EM3082" s="3"/>
      <c r="EN3082" s="3"/>
    </row>
    <row r="3083" spans="1:144" x14ac:dyDescent="0.2">
      <c r="A3083" s="138"/>
      <c r="B3083" s="3"/>
      <c r="C3083" s="40"/>
      <c r="D3083" s="39"/>
      <c r="E3083" s="45"/>
      <c r="F3083" s="57"/>
      <c r="G3083" s="57"/>
      <c r="H3083" s="3"/>
      <c r="I3083" s="46"/>
      <c r="J3083" s="3"/>
      <c r="K3083" s="40"/>
      <c r="L3083" s="2"/>
      <c r="M3083" s="42"/>
      <c r="N3083" s="4"/>
      <c r="O3083" s="4"/>
      <c r="P3083" s="4"/>
      <c r="Q3083" s="4"/>
      <c r="R3083" s="5"/>
      <c r="S3083" s="3"/>
      <c r="T3083" s="4"/>
      <c r="U3083" s="5"/>
      <c r="V3083" s="5"/>
      <c r="W3083" s="5"/>
      <c r="X3083" s="4"/>
      <c r="Y3083" s="6"/>
      <c r="Z3083" s="4"/>
      <c r="AA3083" s="4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  <c r="BY3083" s="3"/>
      <c r="BZ3083" s="3"/>
      <c r="CA3083" s="3"/>
      <c r="CB3083" s="3"/>
      <c r="CC3083" s="3"/>
      <c r="CD3083" s="3"/>
      <c r="CE3083" s="3"/>
      <c r="CF3083" s="3"/>
      <c r="CG3083" s="3"/>
      <c r="CH3083" s="3"/>
      <c r="CI3083" s="3"/>
      <c r="CJ3083" s="3"/>
      <c r="CK3083" s="3"/>
      <c r="CL3083" s="3"/>
      <c r="CM3083" s="3"/>
      <c r="CN3083" s="3"/>
      <c r="CO3083" s="3"/>
      <c r="CP3083" s="3"/>
      <c r="CQ3083" s="3"/>
      <c r="CR3083" s="3"/>
      <c r="CS3083" s="3"/>
      <c r="CT3083" s="3"/>
      <c r="CU3083" s="3"/>
      <c r="CV3083" s="3"/>
      <c r="CW3083" s="3"/>
      <c r="CX3083" s="3"/>
      <c r="CY3083" s="3"/>
      <c r="CZ3083" s="3"/>
      <c r="DA3083" s="3"/>
      <c r="DB3083" s="3"/>
      <c r="DC3083" s="3"/>
      <c r="DD3083" s="3"/>
      <c r="DE3083" s="3"/>
      <c r="DF3083" s="3"/>
      <c r="DG3083" s="3"/>
      <c r="DH3083" s="3"/>
      <c r="DI3083" s="3"/>
      <c r="DJ3083" s="3"/>
      <c r="DK3083" s="3"/>
      <c r="DL3083" s="3"/>
      <c r="DM3083" s="3"/>
      <c r="DN3083" s="3"/>
      <c r="DO3083" s="3"/>
      <c r="DP3083" s="3"/>
      <c r="DQ3083" s="3"/>
      <c r="DR3083" s="3"/>
      <c r="DS3083" s="3"/>
      <c r="DT3083" s="3"/>
      <c r="DU3083" s="3"/>
      <c r="DV3083" s="3"/>
      <c r="DW3083" s="3"/>
      <c r="DX3083" s="3"/>
      <c r="DY3083" s="3"/>
      <c r="DZ3083" s="3"/>
      <c r="EA3083" s="3"/>
      <c r="EB3083" s="3"/>
      <c r="EC3083" s="3"/>
      <c r="ED3083" s="3"/>
      <c r="EE3083" s="3"/>
      <c r="EF3083" s="3"/>
      <c r="EG3083" s="3"/>
      <c r="EH3083" s="3"/>
      <c r="EI3083" s="3"/>
      <c r="EJ3083" s="3"/>
      <c r="EK3083" s="3"/>
      <c r="EL3083" s="3"/>
      <c r="EM3083" s="3"/>
      <c r="EN3083" s="3"/>
    </row>
    <row r="3084" spans="1:144" x14ac:dyDescent="0.2">
      <c r="A3084" s="138"/>
      <c r="B3084" s="3"/>
      <c r="C3084" s="40"/>
      <c r="D3084" s="39"/>
      <c r="E3084" s="45"/>
      <c r="F3084" s="57"/>
      <c r="G3084" s="57"/>
      <c r="H3084" s="3"/>
      <c r="I3084" s="46"/>
      <c r="J3084" s="3"/>
      <c r="K3084" s="40"/>
      <c r="L3084" s="2"/>
      <c r="M3084" s="42"/>
      <c r="N3084" s="4"/>
      <c r="O3084" s="4"/>
      <c r="P3084" s="4"/>
      <c r="Q3084" s="4"/>
      <c r="R3084" s="5"/>
      <c r="S3084" s="3"/>
      <c r="T3084" s="4"/>
      <c r="U3084" s="5"/>
      <c r="V3084" s="5"/>
      <c r="W3084" s="5"/>
      <c r="X3084" s="4"/>
      <c r="Y3084" s="6"/>
      <c r="Z3084" s="4"/>
      <c r="AA3084" s="4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/>
      <c r="BH3084" s="3"/>
      <c r="BI3084" s="3"/>
      <c r="BJ3084" s="3"/>
      <c r="BK3084" s="3"/>
      <c r="BL3084" s="3"/>
      <c r="BM3084" s="3"/>
      <c r="BN3084" s="3"/>
      <c r="BO3084" s="3"/>
      <c r="BP3084" s="3"/>
      <c r="BQ3084" s="3"/>
      <c r="BR3084" s="3"/>
      <c r="BS3084" s="3"/>
      <c r="BT3084" s="3"/>
      <c r="BU3084" s="3"/>
      <c r="BV3084" s="3"/>
      <c r="BW3084" s="3"/>
      <c r="BX3084" s="3"/>
      <c r="BY3084" s="3"/>
      <c r="BZ3084" s="3"/>
      <c r="CA3084" s="3"/>
      <c r="CB3084" s="3"/>
      <c r="CC3084" s="3"/>
      <c r="CD3084" s="3"/>
      <c r="CE3084" s="3"/>
      <c r="CF3084" s="3"/>
      <c r="CG3084" s="3"/>
      <c r="CH3084" s="3"/>
      <c r="CI3084" s="3"/>
      <c r="CJ3084" s="3"/>
      <c r="CK3084" s="3"/>
      <c r="CL3084" s="3"/>
      <c r="CM3084" s="3"/>
      <c r="CN3084" s="3"/>
      <c r="CO3084" s="3"/>
      <c r="CP3084" s="3"/>
      <c r="CQ3084" s="3"/>
      <c r="CR3084" s="3"/>
      <c r="CS3084" s="3"/>
      <c r="CT3084" s="3"/>
      <c r="CU3084" s="3"/>
      <c r="CV3084" s="3"/>
      <c r="CW3084" s="3"/>
      <c r="CX3084" s="3"/>
      <c r="CY3084" s="3"/>
      <c r="CZ3084" s="3"/>
      <c r="DA3084" s="3"/>
      <c r="DB3084" s="3"/>
      <c r="DC3084" s="3"/>
      <c r="DD3084" s="3"/>
      <c r="DE3084" s="3"/>
      <c r="DF3084" s="3"/>
      <c r="DG3084" s="3"/>
      <c r="DH3084" s="3"/>
      <c r="DI3084" s="3"/>
      <c r="DJ3084" s="3"/>
      <c r="DK3084" s="3"/>
      <c r="DL3084" s="3"/>
      <c r="DM3084" s="3"/>
      <c r="DN3084" s="3"/>
      <c r="DO3084" s="3"/>
      <c r="DP3084" s="3"/>
      <c r="DQ3084" s="3"/>
      <c r="DR3084" s="3"/>
      <c r="DS3084" s="3"/>
      <c r="DT3084" s="3"/>
      <c r="DU3084" s="3"/>
      <c r="DV3084" s="3"/>
      <c r="DW3084" s="3"/>
      <c r="DX3084" s="3"/>
      <c r="DY3084" s="3"/>
      <c r="DZ3084" s="3"/>
      <c r="EA3084" s="3"/>
      <c r="EB3084" s="3"/>
      <c r="EC3084" s="3"/>
      <c r="ED3084" s="3"/>
      <c r="EE3084" s="3"/>
      <c r="EF3084" s="3"/>
      <c r="EG3084" s="3"/>
      <c r="EH3084" s="3"/>
      <c r="EI3084" s="3"/>
      <c r="EJ3084" s="3"/>
      <c r="EK3084" s="3"/>
      <c r="EL3084" s="3"/>
      <c r="EM3084" s="3"/>
      <c r="EN3084" s="3"/>
    </row>
    <row r="3085" spans="1:144" x14ac:dyDescent="0.2">
      <c r="A3085" s="138"/>
      <c r="B3085" s="3"/>
      <c r="C3085" s="40"/>
      <c r="D3085" s="39"/>
      <c r="E3085" s="45"/>
      <c r="F3085" s="57"/>
      <c r="G3085" s="57"/>
      <c r="H3085" s="3"/>
      <c r="I3085" s="46"/>
      <c r="J3085" s="3"/>
      <c r="K3085" s="40"/>
      <c r="L3085" s="2"/>
      <c r="M3085" s="42"/>
      <c r="N3085" s="4"/>
      <c r="O3085" s="4"/>
      <c r="P3085" s="4"/>
      <c r="Q3085" s="4"/>
      <c r="R3085" s="5"/>
      <c r="S3085" s="3"/>
      <c r="T3085" s="4"/>
      <c r="U3085" s="5"/>
      <c r="V3085" s="5"/>
      <c r="W3085" s="5"/>
      <c r="X3085" s="4"/>
      <c r="Y3085" s="6"/>
      <c r="Z3085" s="4"/>
      <c r="AA3085" s="4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/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  <c r="BY3085" s="3"/>
      <c r="BZ3085" s="3"/>
      <c r="CA3085" s="3"/>
      <c r="CB3085" s="3"/>
      <c r="CC3085" s="3"/>
      <c r="CD3085" s="3"/>
      <c r="CE3085" s="3"/>
      <c r="CF3085" s="3"/>
      <c r="CG3085" s="3"/>
      <c r="CH3085" s="3"/>
      <c r="CI3085" s="3"/>
      <c r="CJ3085" s="3"/>
      <c r="CK3085" s="3"/>
      <c r="CL3085" s="3"/>
      <c r="CM3085" s="3"/>
      <c r="CN3085" s="3"/>
      <c r="CO3085" s="3"/>
      <c r="CP3085" s="3"/>
      <c r="CQ3085" s="3"/>
      <c r="CR3085" s="3"/>
      <c r="CS3085" s="3"/>
      <c r="CT3085" s="3"/>
      <c r="CU3085" s="3"/>
      <c r="CV3085" s="3"/>
      <c r="CW3085" s="3"/>
      <c r="CX3085" s="3"/>
      <c r="CY3085" s="3"/>
      <c r="CZ3085" s="3"/>
      <c r="DA3085" s="3"/>
      <c r="DB3085" s="3"/>
      <c r="DC3085" s="3"/>
      <c r="DD3085" s="3"/>
      <c r="DE3085" s="3"/>
      <c r="DF3085" s="3"/>
      <c r="DG3085" s="3"/>
      <c r="DH3085" s="3"/>
      <c r="DI3085" s="3"/>
      <c r="DJ3085" s="3"/>
      <c r="DK3085" s="3"/>
      <c r="DL3085" s="3"/>
      <c r="DM3085" s="3"/>
      <c r="DN3085" s="3"/>
      <c r="DO3085" s="3"/>
      <c r="DP3085" s="3"/>
      <c r="DQ3085" s="3"/>
      <c r="DR3085" s="3"/>
      <c r="DS3085" s="3"/>
      <c r="DT3085" s="3"/>
      <c r="DU3085" s="3"/>
      <c r="DV3085" s="3"/>
      <c r="DW3085" s="3"/>
      <c r="DX3085" s="3"/>
      <c r="DY3085" s="3"/>
      <c r="DZ3085" s="3"/>
      <c r="EA3085" s="3"/>
      <c r="EB3085" s="3"/>
      <c r="EC3085" s="3"/>
      <c r="ED3085" s="3"/>
      <c r="EE3085" s="3"/>
      <c r="EF3085" s="3"/>
      <c r="EG3085" s="3"/>
      <c r="EH3085" s="3"/>
      <c r="EI3085" s="3"/>
      <c r="EJ3085" s="3"/>
      <c r="EK3085" s="3"/>
      <c r="EL3085" s="3"/>
      <c r="EM3085" s="3"/>
      <c r="EN3085" s="3"/>
    </row>
    <row r="3086" spans="1:144" x14ac:dyDescent="0.2">
      <c r="A3086" s="138"/>
      <c r="B3086" s="3"/>
      <c r="C3086" s="40"/>
      <c r="D3086" s="39"/>
      <c r="E3086" s="45"/>
      <c r="F3086" s="57"/>
      <c r="G3086" s="57"/>
      <c r="H3086" s="3"/>
      <c r="I3086" s="46"/>
      <c r="J3086" s="3"/>
      <c r="K3086" s="40"/>
      <c r="L3086" s="2"/>
      <c r="M3086" s="42"/>
      <c r="N3086" s="4"/>
      <c r="O3086" s="4"/>
      <c r="P3086" s="4"/>
      <c r="Q3086" s="4"/>
      <c r="R3086" s="5"/>
      <c r="S3086" s="3"/>
      <c r="T3086" s="4"/>
      <c r="U3086" s="5"/>
      <c r="V3086" s="5"/>
      <c r="W3086" s="5"/>
      <c r="X3086" s="4"/>
      <c r="Y3086" s="6"/>
      <c r="Z3086" s="4"/>
      <c r="AA3086" s="4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/>
      <c r="BO3086" s="3"/>
      <c r="BP3086" s="3"/>
      <c r="BQ3086" s="3"/>
      <c r="BR3086" s="3"/>
      <c r="BS3086" s="3"/>
      <c r="BT3086" s="3"/>
      <c r="BU3086" s="3"/>
      <c r="BV3086" s="3"/>
      <c r="BW3086" s="3"/>
      <c r="BX3086" s="3"/>
      <c r="BY3086" s="3"/>
      <c r="BZ3086" s="3"/>
      <c r="CA3086" s="3"/>
      <c r="CB3086" s="3"/>
      <c r="CC3086" s="3"/>
      <c r="CD3086" s="3"/>
      <c r="CE3086" s="3"/>
      <c r="CF3086" s="3"/>
      <c r="CG3086" s="3"/>
      <c r="CH3086" s="3"/>
      <c r="CI3086" s="3"/>
      <c r="CJ3086" s="3"/>
      <c r="CK3086" s="3"/>
      <c r="CL3086" s="3"/>
      <c r="CM3086" s="3"/>
      <c r="CN3086" s="3"/>
      <c r="CO3086" s="3"/>
      <c r="CP3086" s="3"/>
      <c r="CQ3086" s="3"/>
      <c r="CR3086" s="3"/>
      <c r="CS3086" s="3"/>
      <c r="CT3086" s="3"/>
      <c r="CU3086" s="3"/>
      <c r="CV3086" s="3"/>
      <c r="CW3086" s="3"/>
      <c r="CX3086" s="3"/>
      <c r="CY3086" s="3"/>
      <c r="CZ3086" s="3"/>
      <c r="DA3086" s="3"/>
      <c r="DB3086" s="3"/>
      <c r="DC3086" s="3"/>
      <c r="DD3086" s="3"/>
      <c r="DE3086" s="3"/>
      <c r="DF3086" s="3"/>
      <c r="DG3086" s="3"/>
      <c r="DH3086" s="3"/>
      <c r="DI3086" s="3"/>
      <c r="DJ3086" s="3"/>
      <c r="DK3086" s="3"/>
      <c r="DL3086" s="3"/>
      <c r="DM3086" s="3"/>
      <c r="DN3086" s="3"/>
      <c r="DO3086" s="3"/>
      <c r="DP3086" s="3"/>
      <c r="DQ3086" s="3"/>
      <c r="DR3086" s="3"/>
      <c r="DS3086" s="3"/>
      <c r="DT3086" s="3"/>
      <c r="DU3086" s="3"/>
      <c r="DV3086" s="3"/>
      <c r="DW3086" s="3"/>
      <c r="DX3086" s="3"/>
      <c r="DY3086" s="3"/>
      <c r="DZ3086" s="3"/>
      <c r="EA3086" s="3"/>
      <c r="EB3086" s="3"/>
      <c r="EC3086" s="3"/>
      <c r="ED3086" s="3"/>
      <c r="EE3086" s="3"/>
      <c r="EF3086" s="3"/>
      <c r="EG3086" s="3"/>
      <c r="EH3086" s="3"/>
      <c r="EI3086" s="3"/>
      <c r="EJ3086" s="3"/>
      <c r="EK3086" s="3"/>
      <c r="EL3086" s="3"/>
      <c r="EM3086" s="3"/>
      <c r="EN3086" s="3"/>
    </row>
    <row r="3087" spans="1:144" x14ac:dyDescent="0.2">
      <c r="A3087" s="138"/>
      <c r="B3087" s="3"/>
      <c r="C3087" s="40"/>
      <c r="D3087" s="39"/>
      <c r="E3087" s="45"/>
      <c r="F3087" s="57"/>
      <c r="G3087" s="57"/>
      <c r="H3087" s="3"/>
      <c r="I3087" s="46"/>
      <c r="J3087" s="3"/>
      <c r="K3087" s="40"/>
      <c r="L3087" s="2"/>
      <c r="M3087" s="42"/>
      <c r="N3087" s="4"/>
      <c r="O3087" s="4"/>
      <c r="P3087" s="4"/>
      <c r="Q3087" s="4"/>
      <c r="R3087" s="5"/>
      <c r="S3087" s="3"/>
      <c r="T3087" s="4"/>
      <c r="U3087" s="5"/>
      <c r="V3087" s="5"/>
      <c r="W3087" s="5"/>
      <c r="X3087" s="4"/>
      <c r="Y3087" s="6"/>
      <c r="Z3087" s="4"/>
      <c r="AA3087" s="4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/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  <c r="BY3087" s="3"/>
      <c r="BZ3087" s="3"/>
      <c r="CA3087" s="3"/>
      <c r="CB3087" s="3"/>
      <c r="CC3087" s="3"/>
      <c r="CD3087" s="3"/>
      <c r="CE3087" s="3"/>
      <c r="CF3087" s="3"/>
      <c r="CG3087" s="3"/>
      <c r="CH3087" s="3"/>
      <c r="CI3087" s="3"/>
      <c r="CJ3087" s="3"/>
      <c r="CK3087" s="3"/>
      <c r="CL3087" s="3"/>
      <c r="CM3087" s="3"/>
      <c r="CN3087" s="3"/>
      <c r="CO3087" s="3"/>
      <c r="CP3087" s="3"/>
      <c r="CQ3087" s="3"/>
      <c r="CR3087" s="3"/>
      <c r="CS3087" s="3"/>
      <c r="CT3087" s="3"/>
      <c r="CU3087" s="3"/>
      <c r="CV3087" s="3"/>
      <c r="CW3087" s="3"/>
      <c r="CX3087" s="3"/>
      <c r="CY3087" s="3"/>
      <c r="CZ3087" s="3"/>
      <c r="DA3087" s="3"/>
      <c r="DB3087" s="3"/>
      <c r="DC3087" s="3"/>
      <c r="DD3087" s="3"/>
      <c r="DE3087" s="3"/>
      <c r="DF3087" s="3"/>
      <c r="DG3087" s="3"/>
      <c r="DH3087" s="3"/>
      <c r="DI3087" s="3"/>
      <c r="DJ3087" s="3"/>
      <c r="DK3087" s="3"/>
      <c r="DL3087" s="3"/>
      <c r="DM3087" s="3"/>
      <c r="DN3087" s="3"/>
      <c r="DO3087" s="3"/>
      <c r="DP3087" s="3"/>
      <c r="DQ3087" s="3"/>
      <c r="DR3087" s="3"/>
      <c r="DS3087" s="3"/>
      <c r="DT3087" s="3"/>
      <c r="DU3087" s="3"/>
      <c r="DV3087" s="3"/>
      <c r="DW3087" s="3"/>
      <c r="DX3087" s="3"/>
      <c r="DY3087" s="3"/>
      <c r="DZ3087" s="3"/>
      <c r="EA3087" s="3"/>
      <c r="EB3087" s="3"/>
      <c r="EC3087" s="3"/>
      <c r="ED3087" s="3"/>
      <c r="EE3087" s="3"/>
      <c r="EF3087" s="3"/>
      <c r="EG3087" s="3"/>
      <c r="EH3087" s="3"/>
      <c r="EI3087" s="3"/>
      <c r="EJ3087" s="3"/>
      <c r="EK3087" s="3"/>
      <c r="EL3087" s="3"/>
      <c r="EM3087" s="3"/>
      <c r="EN3087" s="3"/>
    </row>
    <row r="3088" spans="1:144" x14ac:dyDescent="0.2">
      <c r="A3088" s="138"/>
      <c r="B3088" s="3"/>
      <c r="C3088" s="40"/>
      <c r="D3088" s="39"/>
      <c r="E3088" s="45"/>
      <c r="F3088" s="57"/>
      <c r="G3088" s="57"/>
      <c r="H3088" s="3"/>
      <c r="I3088" s="46"/>
      <c r="J3088" s="3"/>
      <c r="K3088" s="40"/>
      <c r="L3088" s="2"/>
      <c r="M3088" s="42"/>
      <c r="N3088" s="4"/>
      <c r="O3088" s="4"/>
      <c r="P3088" s="4"/>
      <c r="Q3088" s="4"/>
      <c r="R3088" s="5"/>
      <c r="S3088" s="3"/>
      <c r="T3088" s="4"/>
      <c r="U3088" s="5"/>
      <c r="V3088" s="5"/>
      <c r="W3088" s="5"/>
      <c r="X3088" s="4"/>
      <c r="Y3088" s="6"/>
      <c r="Z3088" s="4"/>
      <c r="AA3088" s="4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3"/>
      <c r="BH3088" s="3"/>
      <c r="BI3088" s="3"/>
      <c r="BJ3088" s="3"/>
      <c r="BK3088" s="3"/>
      <c r="BL3088" s="3"/>
      <c r="BM3088" s="3"/>
      <c r="BN3088" s="3"/>
      <c r="BO3088" s="3"/>
      <c r="BP3088" s="3"/>
      <c r="BQ3088" s="3"/>
      <c r="BR3088" s="3"/>
      <c r="BS3088" s="3"/>
      <c r="BT3088" s="3"/>
      <c r="BU3088" s="3"/>
      <c r="BV3088" s="3"/>
      <c r="BW3088" s="3"/>
      <c r="BX3088" s="3"/>
      <c r="BY3088" s="3"/>
      <c r="BZ3088" s="3"/>
      <c r="CA3088" s="3"/>
      <c r="CB3088" s="3"/>
      <c r="CC3088" s="3"/>
      <c r="CD3088" s="3"/>
      <c r="CE3088" s="3"/>
      <c r="CF3088" s="3"/>
      <c r="CG3088" s="3"/>
      <c r="CH3088" s="3"/>
      <c r="CI3088" s="3"/>
      <c r="CJ3088" s="3"/>
      <c r="CK3088" s="3"/>
      <c r="CL3088" s="3"/>
      <c r="CM3088" s="3"/>
      <c r="CN3088" s="3"/>
      <c r="CO3088" s="3"/>
      <c r="CP3088" s="3"/>
      <c r="CQ3088" s="3"/>
      <c r="CR3088" s="3"/>
      <c r="CS3088" s="3"/>
      <c r="CT3088" s="3"/>
      <c r="CU3088" s="3"/>
      <c r="CV3088" s="3"/>
      <c r="CW3088" s="3"/>
      <c r="CX3088" s="3"/>
      <c r="CY3088" s="3"/>
      <c r="CZ3088" s="3"/>
      <c r="DA3088" s="3"/>
      <c r="DB3088" s="3"/>
      <c r="DC3088" s="3"/>
      <c r="DD3088" s="3"/>
      <c r="DE3088" s="3"/>
      <c r="DF3088" s="3"/>
      <c r="DG3088" s="3"/>
      <c r="DH3088" s="3"/>
      <c r="DI3088" s="3"/>
      <c r="DJ3088" s="3"/>
      <c r="DK3088" s="3"/>
      <c r="DL3088" s="3"/>
      <c r="DM3088" s="3"/>
      <c r="DN3088" s="3"/>
      <c r="DO3088" s="3"/>
      <c r="DP3088" s="3"/>
      <c r="DQ3088" s="3"/>
      <c r="DR3088" s="3"/>
      <c r="DS3088" s="3"/>
      <c r="DT3088" s="3"/>
      <c r="DU3088" s="3"/>
      <c r="DV3088" s="3"/>
      <c r="DW3088" s="3"/>
      <c r="DX3088" s="3"/>
      <c r="DY3088" s="3"/>
      <c r="DZ3088" s="3"/>
      <c r="EA3088" s="3"/>
      <c r="EB3088" s="3"/>
      <c r="EC3088" s="3"/>
      <c r="ED3088" s="3"/>
      <c r="EE3088" s="3"/>
      <c r="EF3088" s="3"/>
      <c r="EG3088" s="3"/>
      <c r="EH3088" s="3"/>
      <c r="EI3088" s="3"/>
      <c r="EJ3088" s="3"/>
      <c r="EK3088" s="3"/>
      <c r="EL3088" s="3"/>
      <c r="EM3088" s="3"/>
      <c r="EN3088" s="3"/>
    </row>
    <row r="3089" spans="1:144" x14ac:dyDescent="0.2">
      <c r="A3089" s="138"/>
      <c r="B3089" s="3"/>
      <c r="C3089" s="40"/>
      <c r="D3089" s="39"/>
      <c r="E3089" s="45"/>
      <c r="F3089" s="57"/>
      <c r="G3089" s="57"/>
      <c r="H3089" s="3"/>
      <c r="I3089" s="46"/>
      <c r="J3089" s="3"/>
      <c r="K3089" s="40"/>
      <c r="L3089" s="2"/>
      <c r="M3089" s="42"/>
      <c r="N3089" s="4"/>
      <c r="O3089" s="4"/>
      <c r="P3089" s="4"/>
      <c r="Q3089" s="4"/>
      <c r="R3089" s="5"/>
      <c r="S3089" s="3"/>
      <c r="T3089" s="4"/>
      <c r="U3089" s="5"/>
      <c r="V3089" s="5"/>
      <c r="W3089" s="5"/>
      <c r="X3089" s="4"/>
      <c r="Y3089" s="6"/>
      <c r="Z3089" s="4"/>
      <c r="AA3089" s="4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/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  <c r="BY3089" s="3"/>
      <c r="BZ3089" s="3"/>
      <c r="CA3089" s="3"/>
      <c r="CB3089" s="3"/>
      <c r="CC3089" s="3"/>
      <c r="CD3089" s="3"/>
      <c r="CE3089" s="3"/>
      <c r="CF3089" s="3"/>
      <c r="CG3089" s="3"/>
      <c r="CH3089" s="3"/>
      <c r="CI3089" s="3"/>
      <c r="CJ3089" s="3"/>
      <c r="CK3089" s="3"/>
      <c r="CL3089" s="3"/>
      <c r="CM3089" s="3"/>
      <c r="CN3089" s="3"/>
      <c r="CO3089" s="3"/>
      <c r="CP3089" s="3"/>
      <c r="CQ3089" s="3"/>
      <c r="CR3089" s="3"/>
      <c r="CS3089" s="3"/>
      <c r="CT3089" s="3"/>
      <c r="CU3089" s="3"/>
      <c r="CV3089" s="3"/>
      <c r="CW3089" s="3"/>
      <c r="CX3089" s="3"/>
      <c r="CY3089" s="3"/>
      <c r="CZ3089" s="3"/>
      <c r="DA3089" s="3"/>
      <c r="DB3089" s="3"/>
      <c r="DC3089" s="3"/>
      <c r="DD3089" s="3"/>
      <c r="DE3089" s="3"/>
      <c r="DF3089" s="3"/>
      <c r="DG3089" s="3"/>
      <c r="DH3089" s="3"/>
      <c r="DI3089" s="3"/>
      <c r="DJ3089" s="3"/>
      <c r="DK3089" s="3"/>
      <c r="DL3089" s="3"/>
      <c r="DM3089" s="3"/>
      <c r="DN3089" s="3"/>
      <c r="DO3089" s="3"/>
      <c r="DP3089" s="3"/>
      <c r="DQ3089" s="3"/>
      <c r="DR3089" s="3"/>
      <c r="DS3089" s="3"/>
      <c r="DT3089" s="3"/>
      <c r="DU3089" s="3"/>
      <c r="DV3089" s="3"/>
      <c r="DW3089" s="3"/>
      <c r="DX3089" s="3"/>
      <c r="DY3089" s="3"/>
      <c r="DZ3089" s="3"/>
      <c r="EA3089" s="3"/>
      <c r="EB3089" s="3"/>
      <c r="EC3089" s="3"/>
      <c r="ED3089" s="3"/>
      <c r="EE3089" s="3"/>
      <c r="EF3089" s="3"/>
      <c r="EG3089" s="3"/>
      <c r="EH3089" s="3"/>
      <c r="EI3089" s="3"/>
      <c r="EJ3089" s="3"/>
      <c r="EK3089" s="3"/>
      <c r="EL3089" s="3"/>
      <c r="EM3089" s="3"/>
      <c r="EN3089" s="3"/>
    </row>
    <row r="3090" spans="1:144" x14ac:dyDescent="0.2">
      <c r="A3090" s="138"/>
      <c r="B3090" s="3"/>
      <c r="C3090" s="40"/>
      <c r="D3090" s="39"/>
      <c r="E3090" s="45"/>
      <c r="F3090" s="57"/>
      <c r="G3090" s="57"/>
      <c r="H3090" s="3"/>
      <c r="I3090" s="46"/>
      <c r="J3090" s="3"/>
      <c r="K3090" s="40"/>
      <c r="L3090" s="2"/>
      <c r="M3090" s="42"/>
      <c r="N3090" s="4"/>
      <c r="O3090" s="4"/>
      <c r="P3090" s="4"/>
      <c r="Q3090" s="4"/>
      <c r="R3090" s="5"/>
      <c r="S3090" s="3"/>
      <c r="T3090" s="4"/>
      <c r="U3090" s="5"/>
      <c r="V3090" s="5"/>
      <c r="W3090" s="5"/>
      <c r="X3090" s="4"/>
      <c r="Y3090" s="6"/>
      <c r="Z3090" s="4"/>
      <c r="AA3090" s="4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/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  <c r="BY3090" s="3"/>
      <c r="BZ3090" s="3"/>
      <c r="CA3090" s="3"/>
      <c r="CB3090" s="3"/>
      <c r="CC3090" s="3"/>
      <c r="CD3090" s="3"/>
      <c r="CE3090" s="3"/>
      <c r="CF3090" s="3"/>
      <c r="CG3090" s="3"/>
      <c r="CH3090" s="3"/>
      <c r="CI3090" s="3"/>
      <c r="CJ3090" s="3"/>
      <c r="CK3090" s="3"/>
      <c r="CL3090" s="3"/>
      <c r="CM3090" s="3"/>
      <c r="CN3090" s="3"/>
      <c r="CO3090" s="3"/>
      <c r="CP3090" s="3"/>
      <c r="CQ3090" s="3"/>
      <c r="CR3090" s="3"/>
      <c r="CS3090" s="3"/>
      <c r="CT3090" s="3"/>
      <c r="CU3090" s="3"/>
      <c r="CV3090" s="3"/>
      <c r="CW3090" s="3"/>
      <c r="CX3090" s="3"/>
      <c r="CY3090" s="3"/>
      <c r="CZ3090" s="3"/>
      <c r="DA3090" s="3"/>
      <c r="DB3090" s="3"/>
      <c r="DC3090" s="3"/>
      <c r="DD3090" s="3"/>
      <c r="DE3090" s="3"/>
      <c r="DF3090" s="3"/>
      <c r="DG3090" s="3"/>
      <c r="DH3090" s="3"/>
      <c r="DI3090" s="3"/>
      <c r="DJ3090" s="3"/>
      <c r="DK3090" s="3"/>
      <c r="DL3090" s="3"/>
      <c r="DM3090" s="3"/>
      <c r="DN3090" s="3"/>
      <c r="DO3090" s="3"/>
      <c r="DP3090" s="3"/>
      <c r="DQ3090" s="3"/>
      <c r="DR3090" s="3"/>
      <c r="DS3090" s="3"/>
      <c r="DT3090" s="3"/>
      <c r="DU3090" s="3"/>
      <c r="DV3090" s="3"/>
      <c r="DW3090" s="3"/>
      <c r="DX3090" s="3"/>
      <c r="DY3090" s="3"/>
      <c r="DZ3090" s="3"/>
      <c r="EA3090" s="3"/>
      <c r="EB3090" s="3"/>
      <c r="EC3090" s="3"/>
      <c r="ED3090" s="3"/>
      <c r="EE3090" s="3"/>
      <c r="EF3090" s="3"/>
      <c r="EG3090" s="3"/>
      <c r="EH3090" s="3"/>
      <c r="EI3090" s="3"/>
      <c r="EJ3090" s="3"/>
      <c r="EK3090" s="3"/>
      <c r="EL3090" s="3"/>
      <c r="EM3090" s="3"/>
      <c r="EN3090" s="3"/>
    </row>
    <row r="3091" spans="1:144" x14ac:dyDescent="0.2">
      <c r="A3091" s="138"/>
      <c r="B3091" s="3"/>
      <c r="C3091" s="40"/>
      <c r="D3091" s="39"/>
      <c r="E3091" s="45"/>
      <c r="F3091" s="57"/>
      <c r="G3091" s="57"/>
      <c r="H3091" s="3"/>
      <c r="I3091" s="46"/>
      <c r="J3091" s="3"/>
      <c r="K3091" s="40"/>
      <c r="L3091" s="2"/>
      <c r="M3091" s="42"/>
      <c r="N3091" s="4"/>
      <c r="O3091" s="4"/>
      <c r="P3091" s="4"/>
      <c r="Q3091" s="4"/>
      <c r="R3091" s="5"/>
      <c r="S3091" s="3"/>
      <c r="T3091" s="4"/>
      <c r="U3091" s="5"/>
      <c r="V3091" s="5"/>
      <c r="W3091" s="5"/>
      <c r="X3091" s="4"/>
      <c r="Y3091" s="6"/>
      <c r="Z3091" s="4"/>
      <c r="AA3091" s="4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/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  <c r="BY3091" s="3"/>
      <c r="BZ3091" s="3"/>
      <c r="CA3091" s="3"/>
      <c r="CB3091" s="3"/>
      <c r="CC3091" s="3"/>
      <c r="CD3091" s="3"/>
      <c r="CE3091" s="3"/>
      <c r="CF3091" s="3"/>
      <c r="CG3091" s="3"/>
      <c r="CH3091" s="3"/>
      <c r="CI3091" s="3"/>
      <c r="CJ3091" s="3"/>
      <c r="CK3091" s="3"/>
      <c r="CL3091" s="3"/>
      <c r="CM3091" s="3"/>
      <c r="CN3091" s="3"/>
      <c r="CO3091" s="3"/>
      <c r="CP3091" s="3"/>
      <c r="CQ3091" s="3"/>
      <c r="CR3091" s="3"/>
      <c r="CS3091" s="3"/>
      <c r="CT3091" s="3"/>
      <c r="CU3091" s="3"/>
      <c r="CV3091" s="3"/>
      <c r="CW3091" s="3"/>
      <c r="CX3091" s="3"/>
      <c r="CY3091" s="3"/>
      <c r="CZ3091" s="3"/>
      <c r="DA3091" s="3"/>
      <c r="DB3091" s="3"/>
      <c r="DC3091" s="3"/>
      <c r="DD3091" s="3"/>
      <c r="DE3091" s="3"/>
      <c r="DF3091" s="3"/>
      <c r="DG3091" s="3"/>
      <c r="DH3091" s="3"/>
      <c r="DI3091" s="3"/>
      <c r="DJ3091" s="3"/>
      <c r="DK3091" s="3"/>
      <c r="DL3091" s="3"/>
      <c r="DM3091" s="3"/>
      <c r="DN3091" s="3"/>
      <c r="DO3091" s="3"/>
      <c r="DP3091" s="3"/>
      <c r="DQ3091" s="3"/>
      <c r="DR3091" s="3"/>
      <c r="DS3091" s="3"/>
      <c r="DT3091" s="3"/>
      <c r="DU3091" s="3"/>
      <c r="DV3091" s="3"/>
      <c r="DW3091" s="3"/>
      <c r="DX3091" s="3"/>
      <c r="DY3091" s="3"/>
      <c r="DZ3091" s="3"/>
      <c r="EA3091" s="3"/>
      <c r="EB3091" s="3"/>
      <c r="EC3091" s="3"/>
      <c r="ED3091" s="3"/>
      <c r="EE3091" s="3"/>
      <c r="EF3091" s="3"/>
      <c r="EG3091" s="3"/>
      <c r="EH3091" s="3"/>
      <c r="EI3091" s="3"/>
      <c r="EJ3091" s="3"/>
      <c r="EK3091" s="3"/>
      <c r="EL3091" s="3"/>
      <c r="EM3091" s="3"/>
      <c r="EN3091" s="3"/>
    </row>
    <row r="3092" spans="1:144" x14ac:dyDescent="0.2">
      <c r="A3092" s="138"/>
      <c r="B3092" s="3"/>
      <c r="C3092" s="40"/>
      <c r="D3092" s="39"/>
      <c r="E3092" s="45"/>
      <c r="F3092" s="57"/>
      <c r="G3092" s="57"/>
      <c r="H3092" s="3"/>
      <c r="I3092" s="46"/>
      <c r="J3092" s="3"/>
      <c r="K3092" s="40"/>
      <c r="L3092" s="2"/>
      <c r="M3092" s="42"/>
      <c r="N3092" s="4"/>
      <c r="O3092" s="4"/>
      <c r="P3092" s="4"/>
      <c r="Q3092" s="4"/>
      <c r="R3092" s="5"/>
      <c r="S3092" s="3"/>
      <c r="T3092" s="4"/>
      <c r="U3092" s="5"/>
      <c r="V3092" s="5"/>
      <c r="W3092" s="5"/>
      <c r="X3092" s="4"/>
      <c r="Y3092" s="6"/>
      <c r="Z3092" s="4"/>
      <c r="AA3092" s="4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3"/>
      <c r="BI3092" s="3"/>
      <c r="BJ3092" s="3"/>
      <c r="BK3092" s="3"/>
      <c r="BL3092" s="3"/>
      <c r="BM3092" s="3"/>
      <c r="BN3092" s="3"/>
      <c r="BO3092" s="3"/>
      <c r="BP3092" s="3"/>
      <c r="BQ3092" s="3"/>
      <c r="BR3092" s="3"/>
      <c r="BS3092" s="3"/>
      <c r="BT3092" s="3"/>
      <c r="BU3092" s="3"/>
      <c r="BV3092" s="3"/>
      <c r="BW3092" s="3"/>
      <c r="BX3092" s="3"/>
      <c r="BY3092" s="3"/>
      <c r="BZ3092" s="3"/>
      <c r="CA3092" s="3"/>
      <c r="CB3092" s="3"/>
      <c r="CC3092" s="3"/>
      <c r="CD3092" s="3"/>
      <c r="CE3092" s="3"/>
      <c r="CF3092" s="3"/>
      <c r="CG3092" s="3"/>
      <c r="CH3092" s="3"/>
      <c r="CI3092" s="3"/>
      <c r="CJ3092" s="3"/>
      <c r="CK3092" s="3"/>
      <c r="CL3092" s="3"/>
      <c r="CM3092" s="3"/>
      <c r="CN3092" s="3"/>
      <c r="CO3092" s="3"/>
      <c r="CP3092" s="3"/>
      <c r="CQ3092" s="3"/>
      <c r="CR3092" s="3"/>
      <c r="CS3092" s="3"/>
      <c r="CT3092" s="3"/>
      <c r="CU3092" s="3"/>
      <c r="CV3092" s="3"/>
      <c r="CW3092" s="3"/>
      <c r="CX3092" s="3"/>
      <c r="CY3092" s="3"/>
      <c r="CZ3092" s="3"/>
      <c r="DA3092" s="3"/>
      <c r="DB3092" s="3"/>
      <c r="DC3092" s="3"/>
      <c r="DD3092" s="3"/>
      <c r="DE3092" s="3"/>
      <c r="DF3092" s="3"/>
      <c r="DG3092" s="3"/>
      <c r="DH3092" s="3"/>
      <c r="DI3092" s="3"/>
      <c r="DJ3092" s="3"/>
      <c r="DK3092" s="3"/>
      <c r="DL3092" s="3"/>
      <c r="DM3092" s="3"/>
      <c r="DN3092" s="3"/>
      <c r="DO3092" s="3"/>
      <c r="DP3092" s="3"/>
      <c r="DQ3092" s="3"/>
      <c r="DR3092" s="3"/>
      <c r="DS3092" s="3"/>
      <c r="DT3092" s="3"/>
      <c r="DU3092" s="3"/>
      <c r="DV3092" s="3"/>
      <c r="DW3092" s="3"/>
      <c r="DX3092" s="3"/>
      <c r="DY3092" s="3"/>
      <c r="DZ3092" s="3"/>
      <c r="EA3092" s="3"/>
      <c r="EB3092" s="3"/>
      <c r="EC3092" s="3"/>
      <c r="ED3092" s="3"/>
      <c r="EE3092" s="3"/>
      <c r="EF3092" s="3"/>
      <c r="EG3092" s="3"/>
      <c r="EH3092" s="3"/>
      <c r="EI3092" s="3"/>
      <c r="EJ3092" s="3"/>
      <c r="EK3092" s="3"/>
      <c r="EL3092" s="3"/>
      <c r="EM3092" s="3"/>
      <c r="EN3092" s="3"/>
    </row>
    <row r="3093" spans="1:144" x14ac:dyDescent="0.2">
      <c r="A3093" s="138"/>
      <c r="B3093" s="3"/>
      <c r="C3093" s="40"/>
      <c r="D3093" s="39"/>
      <c r="E3093" s="45"/>
      <c r="F3093" s="57"/>
      <c r="G3093" s="57"/>
      <c r="H3093" s="3"/>
      <c r="I3093" s="46"/>
      <c r="J3093" s="3"/>
      <c r="K3093" s="40"/>
      <c r="L3093" s="2"/>
      <c r="M3093" s="42"/>
      <c r="N3093" s="4"/>
      <c r="O3093" s="4"/>
      <c r="P3093" s="4"/>
      <c r="Q3093" s="4"/>
      <c r="R3093" s="5"/>
      <c r="S3093" s="3"/>
      <c r="T3093" s="4"/>
      <c r="U3093" s="5"/>
      <c r="V3093" s="5"/>
      <c r="W3093" s="5"/>
      <c r="X3093" s="4"/>
      <c r="Y3093" s="6"/>
      <c r="Z3093" s="4"/>
      <c r="AA3093" s="4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  <c r="CH3093" s="3"/>
      <c r="CI3093" s="3"/>
      <c r="CJ3093" s="3"/>
      <c r="CK3093" s="3"/>
      <c r="CL3093" s="3"/>
      <c r="CM3093" s="3"/>
      <c r="CN3093" s="3"/>
      <c r="CO3093" s="3"/>
      <c r="CP3093" s="3"/>
      <c r="CQ3093" s="3"/>
      <c r="CR3093" s="3"/>
      <c r="CS3093" s="3"/>
      <c r="CT3093" s="3"/>
      <c r="CU3093" s="3"/>
      <c r="CV3093" s="3"/>
      <c r="CW3093" s="3"/>
      <c r="CX3093" s="3"/>
      <c r="CY3093" s="3"/>
      <c r="CZ3093" s="3"/>
      <c r="DA3093" s="3"/>
      <c r="DB3093" s="3"/>
      <c r="DC3093" s="3"/>
      <c r="DD3093" s="3"/>
      <c r="DE3093" s="3"/>
      <c r="DF3093" s="3"/>
      <c r="DG3093" s="3"/>
      <c r="DH3093" s="3"/>
      <c r="DI3093" s="3"/>
      <c r="DJ3093" s="3"/>
      <c r="DK3093" s="3"/>
      <c r="DL3093" s="3"/>
      <c r="DM3093" s="3"/>
      <c r="DN3093" s="3"/>
      <c r="DO3093" s="3"/>
      <c r="DP3093" s="3"/>
      <c r="DQ3093" s="3"/>
      <c r="DR3093" s="3"/>
      <c r="DS3093" s="3"/>
      <c r="DT3093" s="3"/>
      <c r="DU3093" s="3"/>
      <c r="DV3093" s="3"/>
      <c r="DW3093" s="3"/>
      <c r="DX3093" s="3"/>
      <c r="DY3093" s="3"/>
      <c r="DZ3093" s="3"/>
      <c r="EA3093" s="3"/>
      <c r="EB3093" s="3"/>
      <c r="EC3093" s="3"/>
      <c r="ED3093" s="3"/>
      <c r="EE3093" s="3"/>
      <c r="EF3093" s="3"/>
      <c r="EG3093" s="3"/>
      <c r="EH3093" s="3"/>
      <c r="EI3093" s="3"/>
      <c r="EJ3093" s="3"/>
      <c r="EK3093" s="3"/>
      <c r="EL3093" s="3"/>
      <c r="EM3093" s="3"/>
      <c r="EN3093" s="3"/>
    </row>
    <row r="3094" spans="1:144" x14ac:dyDescent="0.2">
      <c r="A3094" s="138"/>
      <c r="B3094" s="3"/>
      <c r="C3094" s="40"/>
      <c r="D3094" s="39"/>
      <c r="E3094" s="45"/>
      <c r="F3094" s="57"/>
      <c r="G3094" s="57"/>
      <c r="H3094" s="3"/>
      <c r="I3094" s="46"/>
      <c r="J3094" s="3"/>
      <c r="K3094" s="40"/>
      <c r="L3094" s="2"/>
      <c r="M3094" s="42"/>
      <c r="N3094" s="4"/>
      <c r="O3094" s="4"/>
      <c r="P3094" s="4"/>
      <c r="Q3094" s="4"/>
      <c r="R3094" s="5"/>
      <c r="S3094" s="3"/>
      <c r="T3094" s="4"/>
      <c r="U3094" s="5"/>
      <c r="V3094" s="5"/>
      <c r="W3094" s="5"/>
      <c r="X3094" s="4"/>
      <c r="Y3094" s="6"/>
      <c r="Z3094" s="4"/>
      <c r="AA3094" s="4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  <c r="BI3094" s="3"/>
      <c r="BJ3094" s="3"/>
      <c r="BK3094" s="3"/>
      <c r="BL3094" s="3"/>
      <c r="BM3094" s="3"/>
      <c r="BN3094" s="3"/>
      <c r="BO3094" s="3"/>
      <c r="BP3094" s="3"/>
      <c r="BQ3094" s="3"/>
      <c r="BR3094" s="3"/>
      <c r="BS3094" s="3"/>
      <c r="BT3094" s="3"/>
      <c r="BU3094" s="3"/>
      <c r="BV3094" s="3"/>
      <c r="BW3094" s="3"/>
      <c r="BX3094" s="3"/>
      <c r="BY3094" s="3"/>
      <c r="BZ3094" s="3"/>
      <c r="CA3094" s="3"/>
      <c r="CB3094" s="3"/>
      <c r="CC3094" s="3"/>
      <c r="CD3094" s="3"/>
      <c r="CE3094" s="3"/>
      <c r="CF3094" s="3"/>
      <c r="CG3094" s="3"/>
      <c r="CH3094" s="3"/>
      <c r="CI3094" s="3"/>
      <c r="CJ3094" s="3"/>
      <c r="CK3094" s="3"/>
      <c r="CL3094" s="3"/>
      <c r="CM3094" s="3"/>
      <c r="CN3094" s="3"/>
      <c r="CO3094" s="3"/>
      <c r="CP3094" s="3"/>
      <c r="CQ3094" s="3"/>
      <c r="CR3094" s="3"/>
      <c r="CS3094" s="3"/>
      <c r="CT3094" s="3"/>
      <c r="CU3094" s="3"/>
      <c r="CV3094" s="3"/>
      <c r="CW3094" s="3"/>
      <c r="CX3094" s="3"/>
      <c r="CY3094" s="3"/>
      <c r="CZ3094" s="3"/>
      <c r="DA3094" s="3"/>
      <c r="DB3094" s="3"/>
      <c r="DC3094" s="3"/>
      <c r="DD3094" s="3"/>
      <c r="DE3094" s="3"/>
      <c r="DF3094" s="3"/>
      <c r="DG3094" s="3"/>
      <c r="DH3094" s="3"/>
      <c r="DI3094" s="3"/>
      <c r="DJ3094" s="3"/>
      <c r="DK3094" s="3"/>
      <c r="DL3094" s="3"/>
      <c r="DM3094" s="3"/>
      <c r="DN3094" s="3"/>
      <c r="DO3094" s="3"/>
      <c r="DP3094" s="3"/>
      <c r="DQ3094" s="3"/>
      <c r="DR3094" s="3"/>
      <c r="DS3094" s="3"/>
      <c r="DT3094" s="3"/>
      <c r="DU3094" s="3"/>
      <c r="DV3094" s="3"/>
      <c r="DW3094" s="3"/>
      <c r="DX3094" s="3"/>
      <c r="DY3094" s="3"/>
      <c r="DZ3094" s="3"/>
      <c r="EA3094" s="3"/>
      <c r="EB3094" s="3"/>
      <c r="EC3094" s="3"/>
      <c r="ED3094" s="3"/>
      <c r="EE3094" s="3"/>
      <c r="EF3094" s="3"/>
      <c r="EG3094" s="3"/>
      <c r="EH3094" s="3"/>
      <c r="EI3094" s="3"/>
      <c r="EJ3094" s="3"/>
      <c r="EK3094" s="3"/>
      <c r="EL3094" s="3"/>
      <c r="EM3094" s="3"/>
      <c r="EN3094" s="3"/>
    </row>
    <row r="3095" spans="1:144" x14ac:dyDescent="0.2">
      <c r="A3095" s="138"/>
      <c r="B3095" s="3"/>
      <c r="C3095" s="40"/>
      <c r="D3095" s="39"/>
      <c r="E3095" s="45"/>
      <c r="F3095" s="57"/>
      <c r="G3095" s="57"/>
      <c r="H3095" s="3"/>
      <c r="I3095" s="46"/>
      <c r="J3095" s="3"/>
      <c r="K3095" s="40"/>
      <c r="L3095" s="2"/>
      <c r="M3095" s="42"/>
      <c r="N3095" s="4"/>
      <c r="O3095" s="4"/>
      <c r="P3095" s="4"/>
      <c r="Q3095" s="4"/>
      <c r="R3095" s="5"/>
      <c r="S3095" s="3"/>
      <c r="T3095" s="4"/>
      <c r="U3095" s="5"/>
      <c r="V3095" s="5"/>
      <c r="W3095" s="5"/>
      <c r="X3095" s="4"/>
      <c r="Y3095" s="6"/>
      <c r="Z3095" s="4"/>
      <c r="AA3095" s="4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/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  <c r="BY3095" s="3"/>
      <c r="BZ3095" s="3"/>
      <c r="CA3095" s="3"/>
      <c r="CB3095" s="3"/>
      <c r="CC3095" s="3"/>
      <c r="CD3095" s="3"/>
      <c r="CE3095" s="3"/>
      <c r="CF3095" s="3"/>
      <c r="CG3095" s="3"/>
      <c r="CH3095" s="3"/>
      <c r="CI3095" s="3"/>
      <c r="CJ3095" s="3"/>
      <c r="CK3095" s="3"/>
      <c r="CL3095" s="3"/>
      <c r="CM3095" s="3"/>
      <c r="CN3095" s="3"/>
      <c r="CO3095" s="3"/>
      <c r="CP3095" s="3"/>
      <c r="CQ3095" s="3"/>
      <c r="CR3095" s="3"/>
      <c r="CS3095" s="3"/>
      <c r="CT3095" s="3"/>
      <c r="CU3095" s="3"/>
      <c r="CV3095" s="3"/>
      <c r="CW3095" s="3"/>
      <c r="CX3095" s="3"/>
      <c r="CY3095" s="3"/>
      <c r="CZ3095" s="3"/>
      <c r="DA3095" s="3"/>
      <c r="DB3095" s="3"/>
      <c r="DC3095" s="3"/>
      <c r="DD3095" s="3"/>
      <c r="DE3095" s="3"/>
      <c r="DF3095" s="3"/>
      <c r="DG3095" s="3"/>
      <c r="DH3095" s="3"/>
      <c r="DI3095" s="3"/>
      <c r="DJ3095" s="3"/>
      <c r="DK3095" s="3"/>
      <c r="DL3095" s="3"/>
      <c r="DM3095" s="3"/>
      <c r="DN3095" s="3"/>
      <c r="DO3095" s="3"/>
      <c r="DP3095" s="3"/>
      <c r="DQ3095" s="3"/>
      <c r="DR3095" s="3"/>
      <c r="DS3095" s="3"/>
      <c r="DT3095" s="3"/>
      <c r="DU3095" s="3"/>
      <c r="DV3095" s="3"/>
      <c r="DW3095" s="3"/>
      <c r="DX3095" s="3"/>
      <c r="DY3095" s="3"/>
      <c r="DZ3095" s="3"/>
      <c r="EA3095" s="3"/>
      <c r="EB3095" s="3"/>
      <c r="EC3095" s="3"/>
      <c r="ED3095" s="3"/>
      <c r="EE3095" s="3"/>
      <c r="EF3095" s="3"/>
      <c r="EG3095" s="3"/>
      <c r="EH3095" s="3"/>
      <c r="EI3095" s="3"/>
      <c r="EJ3095" s="3"/>
      <c r="EK3095" s="3"/>
      <c r="EL3095" s="3"/>
      <c r="EM3095" s="3"/>
      <c r="EN3095" s="3"/>
    </row>
    <row r="3096" spans="1:144" x14ac:dyDescent="0.2">
      <c r="A3096" s="138"/>
      <c r="B3096" s="3"/>
      <c r="C3096" s="40"/>
      <c r="D3096" s="39"/>
      <c r="E3096" s="45"/>
      <c r="F3096" s="57"/>
      <c r="G3096" s="57"/>
      <c r="H3096" s="3"/>
      <c r="I3096" s="46"/>
      <c r="J3096" s="3"/>
      <c r="K3096" s="40"/>
      <c r="L3096" s="2"/>
      <c r="M3096" s="42"/>
      <c r="N3096" s="4"/>
      <c r="O3096" s="4"/>
      <c r="P3096" s="4"/>
      <c r="Q3096" s="4"/>
      <c r="R3096" s="5"/>
      <c r="S3096" s="3"/>
      <c r="T3096" s="4"/>
      <c r="U3096" s="5"/>
      <c r="V3096" s="5"/>
      <c r="W3096" s="5"/>
      <c r="X3096" s="4"/>
      <c r="Y3096" s="6"/>
      <c r="Z3096" s="4"/>
      <c r="AA3096" s="4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  <c r="BI3096" s="3"/>
      <c r="BJ3096" s="3"/>
      <c r="BK3096" s="3"/>
      <c r="BL3096" s="3"/>
      <c r="BM3096" s="3"/>
      <c r="BN3096" s="3"/>
      <c r="BO3096" s="3"/>
      <c r="BP3096" s="3"/>
      <c r="BQ3096" s="3"/>
      <c r="BR3096" s="3"/>
      <c r="BS3096" s="3"/>
      <c r="BT3096" s="3"/>
      <c r="BU3096" s="3"/>
      <c r="BV3096" s="3"/>
      <c r="BW3096" s="3"/>
      <c r="BX3096" s="3"/>
      <c r="BY3096" s="3"/>
      <c r="BZ3096" s="3"/>
      <c r="CA3096" s="3"/>
      <c r="CB3096" s="3"/>
      <c r="CC3096" s="3"/>
      <c r="CD3096" s="3"/>
      <c r="CE3096" s="3"/>
      <c r="CF3096" s="3"/>
      <c r="CG3096" s="3"/>
      <c r="CH3096" s="3"/>
      <c r="CI3096" s="3"/>
      <c r="CJ3096" s="3"/>
      <c r="CK3096" s="3"/>
      <c r="CL3096" s="3"/>
      <c r="CM3096" s="3"/>
      <c r="CN3096" s="3"/>
      <c r="CO3096" s="3"/>
      <c r="CP3096" s="3"/>
      <c r="CQ3096" s="3"/>
      <c r="CR3096" s="3"/>
      <c r="CS3096" s="3"/>
      <c r="CT3096" s="3"/>
      <c r="CU3096" s="3"/>
      <c r="CV3096" s="3"/>
      <c r="CW3096" s="3"/>
      <c r="CX3096" s="3"/>
      <c r="CY3096" s="3"/>
      <c r="CZ3096" s="3"/>
      <c r="DA3096" s="3"/>
      <c r="DB3096" s="3"/>
      <c r="DC3096" s="3"/>
      <c r="DD3096" s="3"/>
      <c r="DE3096" s="3"/>
      <c r="DF3096" s="3"/>
      <c r="DG3096" s="3"/>
      <c r="DH3096" s="3"/>
      <c r="DI3096" s="3"/>
      <c r="DJ3096" s="3"/>
      <c r="DK3096" s="3"/>
      <c r="DL3096" s="3"/>
      <c r="DM3096" s="3"/>
      <c r="DN3096" s="3"/>
      <c r="DO3096" s="3"/>
      <c r="DP3096" s="3"/>
      <c r="DQ3096" s="3"/>
      <c r="DR3096" s="3"/>
      <c r="DS3096" s="3"/>
      <c r="DT3096" s="3"/>
      <c r="DU3096" s="3"/>
      <c r="DV3096" s="3"/>
      <c r="DW3096" s="3"/>
      <c r="DX3096" s="3"/>
      <c r="DY3096" s="3"/>
      <c r="DZ3096" s="3"/>
      <c r="EA3096" s="3"/>
      <c r="EB3096" s="3"/>
      <c r="EC3096" s="3"/>
      <c r="ED3096" s="3"/>
      <c r="EE3096" s="3"/>
      <c r="EF3096" s="3"/>
      <c r="EG3096" s="3"/>
      <c r="EH3096" s="3"/>
      <c r="EI3096" s="3"/>
      <c r="EJ3096" s="3"/>
      <c r="EK3096" s="3"/>
      <c r="EL3096" s="3"/>
      <c r="EM3096" s="3"/>
      <c r="EN3096" s="3"/>
    </row>
    <row r="3097" spans="1:144" x14ac:dyDescent="0.2">
      <c r="A3097" s="138"/>
      <c r="B3097" s="3"/>
      <c r="C3097" s="40"/>
      <c r="D3097" s="39"/>
      <c r="E3097" s="45"/>
      <c r="F3097" s="57"/>
      <c r="G3097" s="57"/>
      <c r="H3097" s="3"/>
      <c r="I3097" s="46"/>
      <c r="J3097" s="3"/>
      <c r="K3097" s="40"/>
      <c r="L3097" s="2"/>
      <c r="M3097" s="42"/>
      <c r="N3097" s="4"/>
      <c r="O3097" s="4"/>
      <c r="P3097" s="4"/>
      <c r="Q3097" s="4"/>
      <c r="R3097" s="5"/>
      <c r="S3097" s="3"/>
      <c r="T3097" s="4"/>
      <c r="U3097" s="5"/>
      <c r="V3097" s="5"/>
      <c r="W3097" s="5"/>
      <c r="X3097" s="4"/>
      <c r="Y3097" s="6"/>
      <c r="Z3097" s="4"/>
      <c r="AA3097" s="4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/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  <c r="BY3097" s="3"/>
      <c r="BZ3097" s="3"/>
      <c r="CA3097" s="3"/>
      <c r="CB3097" s="3"/>
      <c r="CC3097" s="3"/>
      <c r="CD3097" s="3"/>
      <c r="CE3097" s="3"/>
      <c r="CF3097" s="3"/>
      <c r="CG3097" s="3"/>
      <c r="CH3097" s="3"/>
      <c r="CI3097" s="3"/>
      <c r="CJ3097" s="3"/>
      <c r="CK3097" s="3"/>
      <c r="CL3097" s="3"/>
      <c r="CM3097" s="3"/>
      <c r="CN3097" s="3"/>
      <c r="CO3097" s="3"/>
      <c r="CP3097" s="3"/>
      <c r="CQ3097" s="3"/>
      <c r="CR3097" s="3"/>
      <c r="CS3097" s="3"/>
      <c r="CT3097" s="3"/>
      <c r="CU3097" s="3"/>
      <c r="CV3097" s="3"/>
      <c r="CW3097" s="3"/>
      <c r="CX3097" s="3"/>
      <c r="CY3097" s="3"/>
      <c r="CZ3097" s="3"/>
      <c r="DA3097" s="3"/>
      <c r="DB3097" s="3"/>
      <c r="DC3097" s="3"/>
      <c r="DD3097" s="3"/>
      <c r="DE3097" s="3"/>
      <c r="DF3097" s="3"/>
      <c r="DG3097" s="3"/>
      <c r="DH3097" s="3"/>
      <c r="DI3097" s="3"/>
      <c r="DJ3097" s="3"/>
      <c r="DK3097" s="3"/>
      <c r="DL3097" s="3"/>
      <c r="DM3097" s="3"/>
      <c r="DN3097" s="3"/>
      <c r="DO3097" s="3"/>
      <c r="DP3097" s="3"/>
      <c r="DQ3097" s="3"/>
      <c r="DR3097" s="3"/>
      <c r="DS3097" s="3"/>
      <c r="DT3097" s="3"/>
      <c r="DU3097" s="3"/>
      <c r="DV3097" s="3"/>
      <c r="DW3097" s="3"/>
      <c r="DX3097" s="3"/>
      <c r="DY3097" s="3"/>
      <c r="DZ3097" s="3"/>
      <c r="EA3097" s="3"/>
      <c r="EB3097" s="3"/>
      <c r="EC3097" s="3"/>
      <c r="ED3097" s="3"/>
      <c r="EE3097" s="3"/>
      <c r="EF3097" s="3"/>
      <c r="EG3097" s="3"/>
      <c r="EH3097" s="3"/>
      <c r="EI3097" s="3"/>
      <c r="EJ3097" s="3"/>
      <c r="EK3097" s="3"/>
      <c r="EL3097" s="3"/>
      <c r="EM3097" s="3"/>
      <c r="EN3097" s="3"/>
    </row>
    <row r="3098" spans="1:144" x14ac:dyDescent="0.2">
      <c r="A3098" s="138"/>
      <c r="B3098" s="3"/>
      <c r="C3098" s="40"/>
      <c r="D3098" s="39"/>
      <c r="E3098" s="45"/>
      <c r="F3098" s="57"/>
      <c r="G3098" s="57"/>
      <c r="H3098" s="3"/>
      <c r="I3098" s="46"/>
      <c r="J3098" s="3"/>
      <c r="K3098" s="40"/>
      <c r="L3098" s="2"/>
      <c r="M3098" s="42"/>
      <c r="N3098" s="4"/>
      <c r="O3098" s="4"/>
      <c r="P3098" s="4"/>
      <c r="Q3098" s="4"/>
      <c r="R3098" s="5"/>
      <c r="S3098" s="3"/>
      <c r="T3098" s="4"/>
      <c r="U3098" s="5"/>
      <c r="V3098" s="5"/>
      <c r="W3098" s="5"/>
      <c r="X3098" s="4"/>
      <c r="Y3098" s="6"/>
      <c r="Z3098" s="4"/>
      <c r="AA3098" s="4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3"/>
      <c r="BD3098" s="3"/>
      <c r="BE3098" s="3"/>
      <c r="BF3098" s="3"/>
      <c r="BG3098" s="3"/>
      <c r="BH3098" s="3"/>
      <c r="BI3098" s="3"/>
      <c r="BJ3098" s="3"/>
      <c r="BK3098" s="3"/>
      <c r="BL3098" s="3"/>
      <c r="BM3098" s="3"/>
      <c r="BN3098" s="3"/>
      <c r="BO3098" s="3"/>
      <c r="BP3098" s="3"/>
      <c r="BQ3098" s="3"/>
      <c r="BR3098" s="3"/>
      <c r="BS3098" s="3"/>
      <c r="BT3098" s="3"/>
      <c r="BU3098" s="3"/>
      <c r="BV3098" s="3"/>
      <c r="BW3098" s="3"/>
      <c r="BX3098" s="3"/>
      <c r="BY3098" s="3"/>
      <c r="BZ3098" s="3"/>
      <c r="CA3098" s="3"/>
      <c r="CB3098" s="3"/>
      <c r="CC3098" s="3"/>
      <c r="CD3098" s="3"/>
      <c r="CE3098" s="3"/>
      <c r="CF3098" s="3"/>
      <c r="CG3098" s="3"/>
      <c r="CH3098" s="3"/>
      <c r="CI3098" s="3"/>
      <c r="CJ3098" s="3"/>
      <c r="CK3098" s="3"/>
      <c r="CL3098" s="3"/>
      <c r="CM3098" s="3"/>
      <c r="CN3098" s="3"/>
      <c r="CO3098" s="3"/>
      <c r="CP3098" s="3"/>
      <c r="CQ3098" s="3"/>
      <c r="CR3098" s="3"/>
      <c r="CS3098" s="3"/>
      <c r="CT3098" s="3"/>
      <c r="CU3098" s="3"/>
      <c r="CV3098" s="3"/>
      <c r="CW3098" s="3"/>
      <c r="CX3098" s="3"/>
      <c r="CY3098" s="3"/>
      <c r="CZ3098" s="3"/>
      <c r="DA3098" s="3"/>
      <c r="DB3098" s="3"/>
      <c r="DC3098" s="3"/>
      <c r="DD3098" s="3"/>
      <c r="DE3098" s="3"/>
      <c r="DF3098" s="3"/>
      <c r="DG3098" s="3"/>
      <c r="DH3098" s="3"/>
      <c r="DI3098" s="3"/>
      <c r="DJ3098" s="3"/>
      <c r="DK3098" s="3"/>
      <c r="DL3098" s="3"/>
      <c r="DM3098" s="3"/>
      <c r="DN3098" s="3"/>
      <c r="DO3098" s="3"/>
      <c r="DP3098" s="3"/>
      <c r="DQ3098" s="3"/>
      <c r="DR3098" s="3"/>
      <c r="DS3098" s="3"/>
      <c r="DT3098" s="3"/>
      <c r="DU3098" s="3"/>
      <c r="DV3098" s="3"/>
      <c r="DW3098" s="3"/>
      <c r="DX3098" s="3"/>
      <c r="DY3098" s="3"/>
      <c r="DZ3098" s="3"/>
      <c r="EA3098" s="3"/>
      <c r="EB3098" s="3"/>
      <c r="EC3098" s="3"/>
      <c r="ED3098" s="3"/>
      <c r="EE3098" s="3"/>
      <c r="EF3098" s="3"/>
      <c r="EG3098" s="3"/>
      <c r="EH3098" s="3"/>
      <c r="EI3098" s="3"/>
      <c r="EJ3098" s="3"/>
      <c r="EK3098" s="3"/>
      <c r="EL3098" s="3"/>
      <c r="EM3098" s="3"/>
      <c r="EN3098" s="3"/>
    </row>
    <row r="3099" spans="1:144" x14ac:dyDescent="0.2">
      <c r="A3099" s="138"/>
      <c r="B3099" s="3"/>
      <c r="C3099" s="40"/>
      <c r="D3099" s="39"/>
      <c r="E3099" s="45"/>
      <c r="F3099" s="57"/>
      <c r="G3099" s="57"/>
      <c r="H3099" s="3"/>
      <c r="I3099" s="46"/>
      <c r="J3099" s="3"/>
      <c r="K3099" s="40"/>
      <c r="L3099" s="2"/>
      <c r="M3099" s="42"/>
      <c r="N3099" s="4"/>
      <c r="O3099" s="4"/>
      <c r="P3099" s="4"/>
      <c r="Q3099" s="4"/>
      <c r="R3099" s="5"/>
      <c r="S3099" s="3"/>
      <c r="T3099" s="4"/>
      <c r="U3099" s="5"/>
      <c r="V3099" s="5"/>
      <c r="W3099" s="5"/>
      <c r="X3099" s="4"/>
      <c r="Y3099" s="6"/>
      <c r="Z3099" s="4"/>
      <c r="AA3099" s="4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/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  <c r="BY3099" s="3"/>
      <c r="BZ3099" s="3"/>
      <c r="CA3099" s="3"/>
      <c r="CB3099" s="3"/>
      <c r="CC3099" s="3"/>
      <c r="CD3099" s="3"/>
      <c r="CE3099" s="3"/>
      <c r="CF3099" s="3"/>
      <c r="CG3099" s="3"/>
      <c r="CH3099" s="3"/>
      <c r="CI3099" s="3"/>
      <c r="CJ3099" s="3"/>
      <c r="CK3099" s="3"/>
      <c r="CL3099" s="3"/>
      <c r="CM3099" s="3"/>
      <c r="CN3099" s="3"/>
      <c r="CO3099" s="3"/>
      <c r="CP3099" s="3"/>
      <c r="CQ3099" s="3"/>
      <c r="CR3099" s="3"/>
      <c r="CS3099" s="3"/>
      <c r="CT3099" s="3"/>
      <c r="CU3099" s="3"/>
      <c r="CV3099" s="3"/>
      <c r="CW3099" s="3"/>
      <c r="CX3099" s="3"/>
      <c r="CY3099" s="3"/>
      <c r="CZ3099" s="3"/>
      <c r="DA3099" s="3"/>
      <c r="DB3099" s="3"/>
      <c r="DC3099" s="3"/>
      <c r="DD3099" s="3"/>
      <c r="DE3099" s="3"/>
      <c r="DF3099" s="3"/>
      <c r="DG3099" s="3"/>
      <c r="DH3099" s="3"/>
      <c r="DI3099" s="3"/>
      <c r="DJ3099" s="3"/>
      <c r="DK3099" s="3"/>
      <c r="DL3099" s="3"/>
      <c r="DM3099" s="3"/>
      <c r="DN3099" s="3"/>
      <c r="DO3099" s="3"/>
      <c r="DP3099" s="3"/>
      <c r="DQ3099" s="3"/>
      <c r="DR3099" s="3"/>
      <c r="DS3099" s="3"/>
      <c r="DT3099" s="3"/>
      <c r="DU3099" s="3"/>
      <c r="DV3099" s="3"/>
      <c r="DW3099" s="3"/>
      <c r="DX3099" s="3"/>
      <c r="DY3099" s="3"/>
      <c r="DZ3099" s="3"/>
      <c r="EA3099" s="3"/>
      <c r="EB3099" s="3"/>
      <c r="EC3099" s="3"/>
      <c r="ED3099" s="3"/>
      <c r="EE3099" s="3"/>
      <c r="EF3099" s="3"/>
      <c r="EG3099" s="3"/>
      <c r="EH3099" s="3"/>
      <c r="EI3099" s="3"/>
      <c r="EJ3099" s="3"/>
      <c r="EK3099" s="3"/>
      <c r="EL3099" s="3"/>
      <c r="EM3099" s="3"/>
      <c r="EN3099" s="3"/>
    </row>
    <row r="3100" spans="1:144" x14ac:dyDescent="0.2">
      <c r="A3100" s="138"/>
      <c r="B3100" s="3"/>
      <c r="C3100" s="40"/>
      <c r="D3100" s="39"/>
      <c r="E3100" s="45"/>
      <c r="F3100" s="57"/>
      <c r="G3100" s="57"/>
      <c r="H3100" s="3"/>
      <c r="I3100" s="46"/>
      <c r="J3100" s="3"/>
      <c r="K3100" s="40"/>
      <c r="L3100" s="2"/>
      <c r="M3100" s="42"/>
      <c r="N3100" s="4"/>
      <c r="O3100" s="4"/>
      <c r="P3100" s="4"/>
      <c r="Q3100" s="4"/>
      <c r="R3100" s="5"/>
      <c r="S3100" s="3"/>
      <c r="T3100" s="4"/>
      <c r="U3100" s="5"/>
      <c r="V3100" s="5"/>
      <c r="W3100" s="5"/>
      <c r="X3100" s="4"/>
      <c r="Y3100" s="6"/>
      <c r="Z3100" s="4"/>
      <c r="AA3100" s="4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3"/>
      <c r="BI3100" s="3"/>
      <c r="BJ3100" s="3"/>
      <c r="BK3100" s="3"/>
      <c r="BL3100" s="3"/>
      <c r="BM3100" s="3"/>
      <c r="BN3100" s="3"/>
      <c r="BO3100" s="3"/>
      <c r="BP3100" s="3"/>
      <c r="BQ3100" s="3"/>
      <c r="BR3100" s="3"/>
      <c r="BS3100" s="3"/>
      <c r="BT3100" s="3"/>
      <c r="BU3100" s="3"/>
      <c r="BV3100" s="3"/>
      <c r="BW3100" s="3"/>
      <c r="BX3100" s="3"/>
      <c r="BY3100" s="3"/>
      <c r="BZ3100" s="3"/>
      <c r="CA3100" s="3"/>
      <c r="CB3100" s="3"/>
      <c r="CC3100" s="3"/>
      <c r="CD3100" s="3"/>
      <c r="CE3100" s="3"/>
      <c r="CF3100" s="3"/>
      <c r="CG3100" s="3"/>
      <c r="CH3100" s="3"/>
      <c r="CI3100" s="3"/>
      <c r="CJ3100" s="3"/>
      <c r="CK3100" s="3"/>
      <c r="CL3100" s="3"/>
      <c r="CM3100" s="3"/>
      <c r="CN3100" s="3"/>
      <c r="CO3100" s="3"/>
      <c r="CP3100" s="3"/>
      <c r="CQ3100" s="3"/>
      <c r="CR3100" s="3"/>
      <c r="CS3100" s="3"/>
      <c r="CT3100" s="3"/>
      <c r="CU3100" s="3"/>
      <c r="CV3100" s="3"/>
      <c r="CW3100" s="3"/>
      <c r="CX3100" s="3"/>
      <c r="CY3100" s="3"/>
      <c r="CZ3100" s="3"/>
      <c r="DA3100" s="3"/>
      <c r="DB3100" s="3"/>
      <c r="DC3100" s="3"/>
      <c r="DD3100" s="3"/>
      <c r="DE3100" s="3"/>
      <c r="DF3100" s="3"/>
      <c r="DG3100" s="3"/>
      <c r="DH3100" s="3"/>
      <c r="DI3100" s="3"/>
      <c r="DJ3100" s="3"/>
      <c r="DK3100" s="3"/>
      <c r="DL3100" s="3"/>
      <c r="DM3100" s="3"/>
      <c r="DN3100" s="3"/>
      <c r="DO3100" s="3"/>
      <c r="DP3100" s="3"/>
      <c r="DQ3100" s="3"/>
      <c r="DR3100" s="3"/>
      <c r="DS3100" s="3"/>
      <c r="DT3100" s="3"/>
      <c r="DU3100" s="3"/>
      <c r="DV3100" s="3"/>
      <c r="DW3100" s="3"/>
      <c r="DX3100" s="3"/>
      <c r="DY3100" s="3"/>
      <c r="DZ3100" s="3"/>
      <c r="EA3100" s="3"/>
      <c r="EB3100" s="3"/>
      <c r="EC3100" s="3"/>
      <c r="ED3100" s="3"/>
      <c r="EE3100" s="3"/>
      <c r="EF3100" s="3"/>
      <c r="EG3100" s="3"/>
      <c r="EH3100" s="3"/>
      <c r="EI3100" s="3"/>
      <c r="EJ3100" s="3"/>
      <c r="EK3100" s="3"/>
      <c r="EL3100" s="3"/>
      <c r="EM3100" s="3"/>
      <c r="EN3100" s="3"/>
    </row>
    <row r="3101" spans="1:144" x14ac:dyDescent="0.2">
      <c r="A3101" s="138"/>
      <c r="B3101" s="3"/>
      <c r="C3101" s="40"/>
      <c r="D3101" s="39"/>
      <c r="E3101" s="45"/>
      <c r="F3101" s="57"/>
      <c r="G3101" s="57"/>
      <c r="H3101" s="3"/>
      <c r="I3101" s="46"/>
      <c r="J3101" s="3"/>
      <c r="K3101" s="40"/>
      <c r="L3101" s="2"/>
      <c r="M3101" s="42"/>
      <c r="N3101" s="4"/>
      <c r="O3101" s="4"/>
      <c r="P3101" s="4"/>
      <c r="Q3101" s="4"/>
      <c r="R3101" s="5"/>
      <c r="S3101" s="3"/>
      <c r="T3101" s="4"/>
      <c r="U3101" s="5"/>
      <c r="V3101" s="5"/>
      <c r="W3101" s="5"/>
      <c r="X3101" s="4"/>
      <c r="Y3101" s="6"/>
      <c r="Z3101" s="4"/>
      <c r="AA3101" s="4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/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  <c r="BY3101" s="3"/>
      <c r="BZ3101" s="3"/>
      <c r="CA3101" s="3"/>
      <c r="CB3101" s="3"/>
      <c r="CC3101" s="3"/>
      <c r="CD3101" s="3"/>
      <c r="CE3101" s="3"/>
      <c r="CF3101" s="3"/>
      <c r="CG3101" s="3"/>
      <c r="CH3101" s="3"/>
      <c r="CI3101" s="3"/>
      <c r="CJ3101" s="3"/>
      <c r="CK3101" s="3"/>
      <c r="CL3101" s="3"/>
      <c r="CM3101" s="3"/>
      <c r="CN3101" s="3"/>
      <c r="CO3101" s="3"/>
      <c r="CP3101" s="3"/>
      <c r="CQ3101" s="3"/>
      <c r="CR3101" s="3"/>
      <c r="CS3101" s="3"/>
      <c r="CT3101" s="3"/>
      <c r="CU3101" s="3"/>
      <c r="CV3101" s="3"/>
      <c r="CW3101" s="3"/>
      <c r="CX3101" s="3"/>
      <c r="CY3101" s="3"/>
      <c r="CZ3101" s="3"/>
      <c r="DA3101" s="3"/>
      <c r="DB3101" s="3"/>
      <c r="DC3101" s="3"/>
      <c r="DD3101" s="3"/>
      <c r="DE3101" s="3"/>
      <c r="DF3101" s="3"/>
      <c r="DG3101" s="3"/>
      <c r="DH3101" s="3"/>
      <c r="DI3101" s="3"/>
      <c r="DJ3101" s="3"/>
      <c r="DK3101" s="3"/>
      <c r="DL3101" s="3"/>
      <c r="DM3101" s="3"/>
      <c r="DN3101" s="3"/>
      <c r="DO3101" s="3"/>
      <c r="DP3101" s="3"/>
      <c r="DQ3101" s="3"/>
      <c r="DR3101" s="3"/>
      <c r="DS3101" s="3"/>
      <c r="DT3101" s="3"/>
      <c r="DU3101" s="3"/>
      <c r="DV3101" s="3"/>
      <c r="DW3101" s="3"/>
      <c r="DX3101" s="3"/>
      <c r="DY3101" s="3"/>
      <c r="DZ3101" s="3"/>
      <c r="EA3101" s="3"/>
      <c r="EB3101" s="3"/>
      <c r="EC3101" s="3"/>
      <c r="ED3101" s="3"/>
      <c r="EE3101" s="3"/>
      <c r="EF3101" s="3"/>
      <c r="EG3101" s="3"/>
      <c r="EH3101" s="3"/>
      <c r="EI3101" s="3"/>
      <c r="EJ3101" s="3"/>
      <c r="EK3101" s="3"/>
      <c r="EL3101" s="3"/>
      <c r="EM3101" s="3"/>
      <c r="EN3101" s="3"/>
    </row>
    <row r="3102" spans="1:144" x14ac:dyDescent="0.2">
      <c r="A3102" s="138"/>
      <c r="B3102" s="3"/>
      <c r="C3102" s="40"/>
      <c r="D3102" s="39"/>
      <c r="E3102" s="45"/>
      <c r="F3102" s="57"/>
      <c r="G3102" s="57"/>
      <c r="H3102" s="3"/>
      <c r="I3102" s="46"/>
      <c r="J3102" s="3"/>
      <c r="K3102" s="40"/>
      <c r="L3102" s="2"/>
      <c r="M3102" s="42"/>
      <c r="N3102" s="4"/>
      <c r="O3102" s="4"/>
      <c r="P3102" s="4"/>
      <c r="Q3102" s="4"/>
      <c r="R3102" s="5"/>
      <c r="S3102" s="3"/>
      <c r="T3102" s="4"/>
      <c r="U3102" s="5"/>
      <c r="V3102" s="5"/>
      <c r="W3102" s="5"/>
      <c r="X3102" s="4"/>
      <c r="Y3102" s="6"/>
      <c r="Z3102" s="4"/>
      <c r="AA3102" s="4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3"/>
      <c r="BH3102" s="3"/>
      <c r="BI3102" s="3"/>
      <c r="BJ3102" s="3"/>
      <c r="BK3102" s="3"/>
      <c r="BL3102" s="3"/>
      <c r="BM3102" s="3"/>
      <c r="BN3102" s="3"/>
      <c r="BO3102" s="3"/>
      <c r="BP3102" s="3"/>
      <c r="BQ3102" s="3"/>
      <c r="BR3102" s="3"/>
      <c r="BS3102" s="3"/>
      <c r="BT3102" s="3"/>
      <c r="BU3102" s="3"/>
      <c r="BV3102" s="3"/>
      <c r="BW3102" s="3"/>
      <c r="BX3102" s="3"/>
      <c r="BY3102" s="3"/>
      <c r="BZ3102" s="3"/>
      <c r="CA3102" s="3"/>
      <c r="CB3102" s="3"/>
      <c r="CC3102" s="3"/>
      <c r="CD3102" s="3"/>
      <c r="CE3102" s="3"/>
      <c r="CF3102" s="3"/>
      <c r="CG3102" s="3"/>
      <c r="CH3102" s="3"/>
      <c r="CI3102" s="3"/>
      <c r="CJ3102" s="3"/>
      <c r="CK3102" s="3"/>
      <c r="CL3102" s="3"/>
      <c r="CM3102" s="3"/>
      <c r="CN3102" s="3"/>
      <c r="CO3102" s="3"/>
      <c r="CP3102" s="3"/>
      <c r="CQ3102" s="3"/>
      <c r="CR3102" s="3"/>
      <c r="CS3102" s="3"/>
      <c r="CT3102" s="3"/>
      <c r="CU3102" s="3"/>
      <c r="CV3102" s="3"/>
      <c r="CW3102" s="3"/>
      <c r="CX3102" s="3"/>
      <c r="CY3102" s="3"/>
      <c r="CZ3102" s="3"/>
      <c r="DA3102" s="3"/>
      <c r="DB3102" s="3"/>
      <c r="DC3102" s="3"/>
      <c r="DD3102" s="3"/>
      <c r="DE3102" s="3"/>
      <c r="DF3102" s="3"/>
      <c r="DG3102" s="3"/>
      <c r="DH3102" s="3"/>
      <c r="DI3102" s="3"/>
      <c r="DJ3102" s="3"/>
      <c r="DK3102" s="3"/>
      <c r="DL3102" s="3"/>
      <c r="DM3102" s="3"/>
      <c r="DN3102" s="3"/>
      <c r="DO3102" s="3"/>
      <c r="DP3102" s="3"/>
      <c r="DQ3102" s="3"/>
      <c r="DR3102" s="3"/>
      <c r="DS3102" s="3"/>
      <c r="DT3102" s="3"/>
      <c r="DU3102" s="3"/>
      <c r="DV3102" s="3"/>
      <c r="DW3102" s="3"/>
      <c r="DX3102" s="3"/>
      <c r="DY3102" s="3"/>
      <c r="DZ3102" s="3"/>
      <c r="EA3102" s="3"/>
      <c r="EB3102" s="3"/>
      <c r="EC3102" s="3"/>
      <c r="ED3102" s="3"/>
      <c r="EE3102" s="3"/>
      <c r="EF3102" s="3"/>
      <c r="EG3102" s="3"/>
      <c r="EH3102" s="3"/>
      <c r="EI3102" s="3"/>
      <c r="EJ3102" s="3"/>
      <c r="EK3102" s="3"/>
      <c r="EL3102" s="3"/>
      <c r="EM3102" s="3"/>
      <c r="EN3102" s="3"/>
    </row>
    <row r="3103" spans="1:144" x14ac:dyDescent="0.2">
      <c r="A3103" s="138"/>
      <c r="B3103" s="3"/>
      <c r="C3103" s="40"/>
      <c r="D3103" s="39"/>
      <c r="E3103" s="45"/>
      <c r="F3103" s="57"/>
      <c r="G3103" s="57"/>
      <c r="H3103" s="3"/>
      <c r="I3103" s="46"/>
      <c r="J3103" s="3"/>
      <c r="K3103" s="40"/>
      <c r="L3103" s="2"/>
      <c r="M3103" s="42"/>
      <c r="N3103" s="4"/>
      <c r="O3103" s="4"/>
      <c r="P3103" s="4"/>
      <c r="Q3103" s="4"/>
      <c r="R3103" s="5"/>
      <c r="S3103" s="3"/>
      <c r="T3103" s="4"/>
      <c r="U3103" s="5"/>
      <c r="V3103" s="5"/>
      <c r="W3103" s="5"/>
      <c r="X3103" s="4"/>
      <c r="Y3103" s="6"/>
      <c r="Z3103" s="4"/>
      <c r="AA3103" s="4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3"/>
      <c r="CN3103" s="3"/>
      <c r="CO3103" s="3"/>
      <c r="CP3103" s="3"/>
      <c r="CQ3103" s="3"/>
      <c r="CR3103" s="3"/>
      <c r="CS3103" s="3"/>
      <c r="CT3103" s="3"/>
      <c r="CU3103" s="3"/>
      <c r="CV3103" s="3"/>
      <c r="CW3103" s="3"/>
      <c r="CX3103" s="3"/>
      <c r="CY3103" s="3"/>
      <c r="CZ3103" s="3"/>
      <c r="DA3103" s="3"/>
      <c r="DB3103" s="3"/>
      <c r="DC3103" s="3"/>
      <c r="DD3103" s="3"/>
      <c r="DE3103" s="3"/>
      <c r="DF3103" s="3"/>
      <c r="DG3103" s="3"/>
      <c r="DH3103" s="3"/>
      <c r="DI3103" s="3"/>
      <c r="DJ3103" s="3"/>
      <c r="DK3103" s="3"/>
      <c r="DL3103" s="3"/>
      <c r="DM3103" s="3"/>
      <c r="DN3103" s="3"/>
      <c r="DO3103" s="3"/>
      <c r="DP3103" s="3"/>
      <c r="DQ3103" s="3"/>
      <c r="DR3103" s="3"/>
      <c r="DS3103" s="3"/>
      <c r="DT3103" s="3"/>
      <c r="DU3103" s="3"/>
      <c r="DV3103" s="3"/>
      <c r="DW3103" s="3"/>
      <c r="DX3103" s="3"/>
      <c r="DY3103" s="3"/>
      <c r="DZ3103" s="3"/>
      <c r="EA3103" s="3"/>
      <c r="EB3103" s="3"/>
      <c r="EC3103" s="3"/>
      <c r="ED3103" s="3"/>
      <c r="EE3103" s="3"/>
      <c r="EF3103" s="3"/>
      <c r="EG3103" s="3"/>
      <c r="EH3103" s="3"/>
      <c r="EI3103" s="3"/>
      <c r="EJ3103" s="3"/>
      <c r="EK3103" s="3"/>
      <c r="EL3103" s="3"/>
      <c r="EM3103" s="3"/>
      <c r="EN3103" s="3"/>
    </row>
    <row r="3104" spans="1:144" x14ac:dyDescent="0.2">
      <c r="A3104" s="138"/>
      <c r="B3104" s="3"/>
      <c r="C3104" s="40"/>
      <c r="D3104" s="39"/>
      <c r="E3104" s="45"/>
      <c r="F3104" s="57"/>
      <c r="G3104" s="57"/>
      <c r="H3104" s="3"/>
      <c r="I3104" s="46"/>
      <c r="J3104" s="3"/>
      <c r="K3104" s="40"/>
      <c r="L3104" s="2"/>
      <c r="M3104" s="42"/>
      <c r="N3104" s="4"/>
      <c r="O3104" s="4"/>
      <c r="P3104" s="4"/>
      <c r="Q3104" s="4"/>
      <c r="R3104" s="5"/>
      <c r="S3104" s="3"/>
      <c r="T3104" s="4"/>
      <c r="U3104" s="5"/>
      <c r="V3104" s="5"/>
      <c r="W3104" s="5"/>
      <c r="X3104" s="4"/>
      <c r="Y3104" s="6"/>
      <c r="Z3104" s="4"/>
      <c r="AA3104" s="4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  <c r="BI3104" s="3"/>
      <c r="BJ3104" s="3"/>
      <c r="BK3104" s="3"/>
      <c r="BL3104" s="3"/>
      <c r="BM3104" s="3"/>
      <c r="BN3104" s="3"/>
      <c r="BO3104" s="3"/>
      <c r="BP3104" s="3"/>
      <c r="BQ3104" s="3"/>
      <c r="BR3104" s="3"/>
      <c r="BS3104" s="3"/>
      <c r="BT3104" s="3"/>
      <c r="BU3104" s="3"/>
      <c r="BV3104" s="3"/>
      <c r="BW3104" s="3"/>
      <c r="BX3104" s="3"/>
      <c r="BY3104" s="3"/>
      <c r="BZ3104" s="3"/>
      <c r="CA3104" s="3"/>
      <c r="CB3104" s="3"/>
      <c r="CC3104" s="3"/>
      <c r="CD3104" s="3"/>
      <c r="CE3104" s="3"/>
      <c r="CF3104" s="3"/>
      <c r="CG3104" s="3"/>
      <c r="CH3104" s="3"/>
      <c r="CI3104" s="3"/>
      <c r="CJ3104" s="3"/>
      <c r="CK3104" s="3"/>
      <c r="CL3104" s="3"/>
      <c r="CM3104" s="3"/>
      <c r="CN3104" s="3"/>
      <c r="CO3104" s="3"/>
      <c r="CP3104" s="3"/>
      <c r="CQ3104" s="3"/>
      <c r="CR3104" s="3"/>
      <c r="CS3104" s="3"/>
      <c r="CT3104" s="3"/>
      <c r="CU3104" s="3"/>
      <c r="CV3104" s="3"/>
      <c r="CW3104" s="3"/>
      <c r="CX3104" s="3"/>
      <c r="CY3104" s="3"/>
      <c r="CZ3104" s="3"/>
      <c r="DA3104" s="3"/>
      <c r="DB3104" s="3"/>
      <c r="DC3104" s="3"/>
      <c r="DD3104" s="3"/>
      <c r="DE3104" s="3"/>
      <c r="DF3104" s="3"/>
      <c r="DG3104" s="3"/>
      <c r="DH3104" s="3"/>
      <c r="DI3104" s="3"/>
      <c r="DJ3104" s="3"/>
      <c r="DK3104" s="3"/>
      <c r="DL3104" s="3"/>
      <c r="DM3104" s="3"/>
      <c r="DN3104" s="3"/>
      <c r="DO3104" s="3"/>
      <c r="DP3104" s="3"/>
      <c r="DQ3104" s="3"/>
      <c r="DR3104" s="3"/>
      <c r="DS3104" s="3"/>
      <c r="DT3104" s="3"/>
      <c r="DU3104" s="3"/>
      <c r="DV3104" s="3"/>
      <c r="DW3104" s="3"/>
      <c r="DX3104" s="3"/>
      <c r="DY3104" s="3"/>
      <c r="DZ3104" s="3"/>
      <c r="EA3104" s="3"/>
      <c r="EB3104" s="3"/>
      <c r="EC3104" s="3"/>
      <c r="ED3104" s="3"/>
      <c r="EE3104" s="3"/>
      <c r="EF3104" s="3"/>
      <c r="EG3104" s="3"/>
      <c r="EH3104" s="3"/>
      <c r="EI3104" s="3"/>
      <c r="EJ3104" s="3"/>
      <c r="EK3104" s="3"/>
      <c r="EL3104" s="3"/>
      <c r="EM3104" s="3"/>
      <c r="EN3104" s="3"/>
    </row>
    <row r="3105" spans="1:144" x14ac:dyDescent="0.2">
      <c r="A3105" s="138"/>
      <c r="B3105" s="3"/>
      <c r="C3105" s="40"/>
      <c r="D3105" s="39"/>
      <c r="E3105" s="45"/>
      <c r="F3105" s="57"/>
      <c r="G3105" s="57"/>
      <c r="H3105" s="3"/>
      <c r="I3105" s="46"/>
      <c r="J3105" s="3"/>
      <c r="K3105" s="40"/>
      <c r="L3105" s="2"/>
      <c r="M3105" s="42"/>
      <c r="N3105" s="4"/>
      <c r="O3105" s="4"/>
      <c r="P3105" s="4"/>
      <c r="Q3105" s="4"/>
      <c r="R3105" s="5"/>
      <c r="S3105" s="3"/>
      <c r="T3105" s="4"/>
      <c r="U3105" s="5"/>
      <c r="V3105" s="5"/>
      <c r="W3105" s="5"/>
      <c r="X3105" s="4"/>
      <c r="Y3105" s="6"/>
      <c r="Z3105" s="4"/>
      <c r="AA3105" s="4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/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  <c r="BY3105" s="3"/>
      <c r="BZ3105" s="3"/>
      <c r="CA3105" s="3"/>
      <c r="CB3105" s="3"/>
      <c r="CC3105" s="3"/>
      <c r="CD3105" s="3"/>
      <c r="CE3105" s="3"/>
      <c r="CF3105" s="3"/>
      <c r="CG3105" s="3"/>
      <c r="CH3105" s="3"/>
      <c r="CI3105" s="3"/>
      <c r="CJ3105" s="3"/>
      <c r="CK3105" s="3"/>
      <c r="CL3105" s="3"/>
      <c r="CM3105" s="3"/>
      <c r="CN3105" s="3"/>
      <c r="CO3105" s="3"/>
      <c r="CP3105" s="3"/>
      <c r="CQ3105" s="3"/>
      <c r="CR3105" s="3"/>
      <c r="CS3105" s="3"/>
      <c r="CT3105" s="3"/>
      <c r="CU3105" s="3"/>
      <c r="CV3105" s="3"/>
      <c r="CW3105" s="3"/>
      <c r="CX3105" s="3"/>
      <c r="CY3105" s="3"/>
      <c r="CZ3105" s="3"/>
      <c r="DA3105" s="3"/>
      <c r="DB3105" s="3"/>
      <c r="DC3105" s="3"/>
      <c r="DD3105" s="3"/>
      <c r="DE3105" s="3"/>
      <c r="DF3105" s="3"/>
      <c r="DG3105" s="3"/>
      <c r="DH3105" s="3"/>
      <c r="DI3105" s="3"/>
      <c r="DJ3105" s="3"/>
      <c r="DK3105" s="3"/>
      <c r="DL3105" s="3"/>
      <c r="DM3105" s="3"/>
      <c r="DN3105" s="3"/>
      <c r="DO3105" s="3"/>
      <c r="DP3105" s="3"/>
      <c r="DQ3105" s="3"/>
      <c r="DR3105" s="3"/>
      <c r="DS3105" s="3"/>
      <c r="DT3105" s="3"/>
      <c r="DU3105" s="3"/>
      <c r="DV3105" s="3"/>
      <c r="DW3105" s="3"/>
      <c r="DX3105" s="3"/>
      <c r="DY3105" s="3"/>
      <c r="DZ3105" s="3"/>
      <c r="EA3105" s="3"/>
      <c r="EB3105" s="3"/>
      <c r="EC3105" s="3"/>
      <c r="ED3105" s="3"/>
      <c r="EE3105" s="3"/>
      <c r="EF3105" s="3"/>
      <c r="EG3105" s="3"/>
      <c r="EH3105" s="3"/>
      <c r="EI3105" s="3"/>
      <c r="EJ3105" s="3"/>
      <c r="EK3105" s="3"/>
      <c r="EL3105" s="3"/>
      <c r="EM3105" s="3"/>
      <c r="EN3105" s="3"/>
    </row>
    <row r="3106" spans="1:144" x14ac:dyDescent="0.2">
      <c r="A3106" s="138"/>
      <c r="B3106" s="3"/>
      <c r="C3106" s="40"/>
      <c r="D3106" s="39"/>
      <c r="E3106" s="45"/>
      <c r="F3106" s="57"/>
      <c r="G3106" s="57"/>
      <c r="H3106" s="3"/>
      <c r="I3106" s="46"/>
      <c r="J3106" s="3"/>
      <c r="K3106" s="40"/>
      <c r="L3106" s="2"/>
      <c r="M3106" s="42"/>
      <c r="N3106" s="4"/>
      <c r="O3106" s="4"/>
      <c r="P3106" s="4"/>
      <c r="Q3106" s="4"/>
      <c r="R3106" s="5"/>
      <c r="S3106" s="3"/>
      <c r="T3106" s="4"/>
      <c r="U3106" s="5"/>
      <c r="V3106" s="5"/>
      <c r="W3106" s="5"/>
      <c r="X3106" s="4"/>
      <c r="Y3106" s="6"/>
      <c r="Z3106" s="4"/>
      <c r="AA3106" s="4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3"/>
      <c r="BD3106" s="3"/>
      <c r="BE3106" s="3"/>
      <c r="BF3106" s="3"/>
      <c r="BG3106" s="3"/>
      <c r="BH3106" s="3"/>
      <c r="BI3106" s="3"/>
      <c r="BJ3106" s="3"/>
      <c r="BK3106" s="3"/>
      <c r="BL3106" s="3"/>
      <c r="BM3106" s="3"/>
      <c r="BN3106" s="3"/>
      <c r="BO3106" s="3"/>
      <c r="BP3106" s="3"/>
      <c r="BQ3106" s="3"/>
      <c r="BR3106" s="3"/>
      <c r="BS3106" s="3"/>
      <c r="BT3106" s="3"/>
      <c r="BU3106" s="3"/>
      <c r="BV3106" s="3"/>
      <c r="BW3106" s="3"/>
      <c r="BX3106" s="3"/>
      <c r="BY3106" s="3"/>
      <c r="BZ3106" s="3"/>
      <c r="CA3106" s="3"/>
      <c r="CB3106" s="3"/>
      <c r="CC3106" s="3"/>
      <c r="CD3106" s="3"/>
      <c r="CE3106" s="3"/>
      <c r="CF3106" s="3"/>
      <c r="CG3106" s="3"/>
      <c r="CH3106" s="3"/>
      <c r="CI3106" s="3"/>
      <c r="CJ3106" s="3"/>
      <c r="CK3106" s="3"/>
      <c r="CL3106" s="3"/>
      <c r="CM3106" s="3"/>
      <c r="CN3106" s="3"/>
      <c r="CO3106" s="3"/>
      <c r="CP3106" s="3"/>
      <c r="CQ3106" s="3"/>
      <c r="CR3106" s="3"/>
      <c r="CS3106" s="3"/>
      <c r="CT3106" s="3"/>
      <c r="CU3106" s="3"/>
      <c r="CV3106" s="3"/>
      <c r="CW3106" s="3"/>
      <c r="CX3106" s="3"/>
      <c r="CY3106" s="3"/>
      <c r="CZ3106" s="3"/>
      <c r="DA3106" s="3"/>
      <c r="DB3106" s="3"/>
      <c r="DC3106" s="3"/>
      <c r="DD3106" s="3"/>
      <c r="DE3106" s="3"/>
      <c r="DF3106" s="3"/>
      <c r="DG3106" s="3"/>
      <c r="DH3106" s="3"/>
      <c r="DI3106" s="3"/>
      <c r="DJ3106" s="3"/>
      <c r="DK3106" s="3"/>
      <c r="DL3106" s="3"/>
      <c r="DM3106" s="3"/>
      <c r="DN3106" s="3"/>
      <c r="DO3106" s="3"/>
      <c r="DP3106" s="3"/>
      <c r="DQ3106" s="3"/>
      <c r="DR3106" s="3"/>
      <c r="DS3106" s="3"/>
      <c r="DT3106" s="3"/>
      <c r="DU3106" s="3"/>
      <c r="DV3106" s="3"/>
      <c r="DW3106" s="3"/>
      <c r="DX3106" s="3"/>
      <c r="DY3106" s="3"/>
      <c r="DZ3106" s="3"/>
      <c r="EA3106" s="3"/>
      <c r="EB3106" s="3"/>
      <c r="EC3106" s="3"/>
      <c r="ED3106" s="3"/>
      <c r="EE3106" s="3"/>
      <c r="EF3106" s="3"/>
      <c r="EG3106" s="3"/>
      <c r="EH3106" s="3"/>
      <c r="EI3106" s="3"/>
      <c r="EJ3106" s="3"/>
      <c r="EK3106" s="3"/>
      <c r="EL3106" s="3"/>
      <c r="EM3106" s="3"/>
      <c r="EN3106" s="3"/>
    </row>
    <row r="3107" spans="1:144" x14ac:dyDescent="0.2">
      <c r="A3107" s="138"/>
      <c r="B3107" s="3"/>
      <c r="C3107" s="40"/>
      <c r="D3107" s="39"/>
      <c r="E3107" s="45"/>
      <c r="F3107" s="57"/>
      <c r="G3107" s="57"/>
      <c r="H3107" s="3"/>
      <c r="I3107" s="46"/>
      <c r="J3107" s="3"/>
      <c r="K3107" s="40"/>
      <c r="L3107" s="2"/>
      <c r="M3107" s="42"/>
      <c r="N3107" s="4"/>
      <c r="O3107" s="4"/>
      <c r="P3107" s="4"/>
      <c r="Q3107" s="4"/>
      <c r="R3107" s="5"/>
      <c r="S3107" s="3"/>
      <c r="T3107" s="4"/>
      <c r="U3107" s="5"/>
      <c r="V3107" s="5"/>
      <c r="W3107" s="5"/>
      <c r="X3107" s="4"/>
      <c r="Y3107" s="6"/>
      <c r="Z3107" s="4"/>
      <c r="AA3107" s="4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/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  <c r="BY3107" s="3"/>
      <c r="BZ3107" s="3"/>
      <c r="CA3107" s="3"/>
      <c r="CB3107" s="3"/>
      <c r="CC3107" s="3"/>
      <c r="CD3107" s="3"/>
      <c r="CE3107" s="3"/>
      <c r="CF3107" s="3"/>
      <c r="CG3107" s="3"/>
      <c r="CH3107" s="3"/>
      <c r="CI3107" s="3"/>
      <c r="CJ3107" s="3"/>
      <c r="CK3107" s="3"/>
      <c r="CL3107" s="3"/>
      <c r="CM3107" s="3"/>
      <c r="CN3107" s="3"/>
      <c r="CO3107" s="3"/>
      <c r="CP3107" s="3"/>
      <c r="CQ3107" s="3"/>
      <c r="CR3107" s="3"/>
      <c r="CS3107" s="3"/>
      <c r="CT3107" s="3"/>
      <c r="CU3107" s="3"/>
      <c r="CV3107" s="3"/>
      <c r="CW3107" s="3"/>
      <c r="CX3107" s="3"/>
      <c r="CY3107" s="3"/>
      <c r="CZ3107" s="3"/>
      <c r="DA3107" s="3"/>
      <c r="DB3107" s="3"/>
      <c r="DC3107" s="3"/>
      <c r="DD3107" s="3"/>
      <c r="DE3107" s="3"/>
      <c r="DF3107" s="3"/>
      <c r="DG3107" s="3"/>
      <c r="DH3107" s="3"/>
      <c r="DI3107" s="3"/>
      <c r="DJ3107" s="3"/>
      <c r="DK3107" s="3"/>
      <c r="DL3107" s="3"/>
      <c r="DM3107" s="3"/>
      <c r="DN3107" s="3"/>
      <c r="DO3107" s="3"/>
      <c r="DP3107" s="3"/>
      <c r="DQ3107" s="3"/>
      <c r="DR3107" s="3"/>
      <c r="DS3107" s="3"/>
      <c r="DT3107" s="3"/>
      <c r="DU3107" s="3"/>
      <c r="DV3107" s="3"/>
      <c r="DW3107" s="3"/>
      <c r="DX3107" s="3"/>
      <c r="DY3107" s="3"/>
      <c r="DZ3107" s="3"/>
      <c r="EA3107" s="3"/>
      <c r="EB3107" s="3"/>
      <c r="EC3107" s="3"/>
      <c r="ED3107" s="3"/>
      <c r="EE3107" s="3"/>
      <c r="EF3107" s="3"/>
      <c r="EG3107" s="3"/>
      <c r="EH3107" s="3"/>
      <c r="EI3107" s="3"/>
      <c r="EJ3107" s="3"/>
      <c r="EK3107" s="3"/>
      <c r="EL3107" s="3"/>
      <c r="EM3107" s="3"/>
      <c r="EN3107" s="3"/>
    </row>
    <row r="3108" spans="1:144" x14ac:dyDescent="0.2">
      <c r="A3108" s="138"/>
      <c r="B3108" s="3"/>
      <c r="C3108" s="40"/>
      <c r="D3108" s="39"/>
      <c r="E3108" s="45"/>
      <c r="F3108" s="57"/>
      <c r="G3108" s="57"/>
      <c r="H3108" s="3"/>
      <c r="I3108" s="46"/>
      <c r="J3108" s="3"/>
      <c r="K3108" s="40"/>
      <c r="L3108" s="2"/>
      <c r="M3108" s="42"/>
      <c r="N3108" s="4"/>
      <c r="O3108" s="4"/>
      <c r="P3108" s="4"/>
      <c r="Q3108" s="4"/>
      <c r="R3108" s="5"/>
      <c r="S3108" s="3"/>
      <c r="T3108" s="4"/>
      <c r="U3108" s="5"/>
      <c r="V3108" s="5"/>
      <c r="W3108" s="5"/>
      <c r="X3108" s="4"/>
      <c r="Y3108" s="6"/>
      <c r="Z3108" s="4"/>
      <c r="AA3108" s="4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3"/>
      <c r="BH3108" s="3"/>
      <c r="BI3108" s="3"/>
      <c r="BJ3108" s="3"/>
      <c r="BK3108" s="3"/>
      <c r="BL3108" s="3"/>
      <c r="BM3108" s="3"/>
      <c r="BN3108" s="3"/>
      <c r="BO3108" s="3"/>
      <c r="BP3108" s="3"/>
      <c r="BQ3108" s="3"/>
      <c r="BR3108" s="3"/>
      <c r="BS3108" s="3"/>
      <c r="BT3108" s="3"/>
      <c r="BU3108" s="3"/>
      <c r="BV3108" s="3"/>
      <c r="BW3108" s="3"/>
      <c r="BX3108" s="3"/>
      <c r="BY3108" s="3"/>
      <c r="BZ3108" s="3"/>
      <c r="CA3108" s="3"/>
      <c r="CB3108" s="3"/>
      <c r="CC3108" s="3"/>
      <c r="CD3108" s="3"/>
      <c r="CE3108" s="3"/>
      <c r="CF3108" s="3"/>
      <c r="CG3108" s="3"/>
      <c r="CH3108" s="3"/>
      <c r="CI3108" s="3"/>
      <c r="CJ3108" s="3"/>
      <c r="CK3108" s="3"/>
      <c r="CL3108" s="3"/>
      <c r="CM3108" s="3"/>
      <c r="CN3108" s="3"/>
      <c r="CO3108" s="3"/>
      <c r="CP3108" s="3"/>
      <c r="CQ3108" s="3"/>
      <c r="CR3108" s="3"/>
      <c r="CS3108" s="3"/>
      <c r="CT3108" s="3"/>
      <c r="CU3108" s="3"/>
      <c r="CV3108" s="3"/>
      <c r="CW3108" s="3"/>
      <c r="CX3108" s="3"/>
      <c r="CY3108" s="3"/>
      <c r="CZ3108" s="3"/>
      <c r="DA3108" s="3"/>
      <c r="DB3108" s="3"/>
      <c r="DC3108" s="3"/>
      <c r="DD3108" s="3"/>
      <c r="DE3108" s="3"/>
      <c r="DF3108" s="3"/>
      <c r="DG3108" s="3"/>
      <c r="DH3108" s="3"/>
      <c r="DI3108" s="3"/>
      <c r="DJ3108" s="3"/>
      <c r="DK3108" s="3"/>
      <c r="DL3108" s="3"/>
      <c r="DM3108" s="3"/>
      <c r="DN3108" s="3"/>
      <c r="DO3108" s="3"/>
      <c r="DP3108" s="3"/>
      <c r="DQ3108" s="3"/>
      <c r="DR3108" s="3"/>
      <c r="DS3108" s="3"/>
      <c r="DT3108" s="3"/>
      <c r="DU3108" s="3"/>
      <c r="DV3108" s="3"/>
      <c r="DW3108" s="3"/>
      <c r="DX3108" s="3"/>
      <c r="DY3108" s="3"/>
      <c r="DZ3108" s="3"/>
      <c r="EA3108" s="3"/>
      <c r="EB3108" s="3"/>
      <c r="EC3108" s="3"/>
      <c r="ED3108" s="3"/>
      <c r="EE3108" s="3"/>
      <c r="EF3108" s="3"/>
      <c r="EG3108" s="3"/>
      <c r="EH3108" s="3"/>
      <c r="EI3108" s="3"/>
      <c r="EJ3108" s="3"/>
      <c r="EK3108" s="3"/>
      <c r="EL3108" s="3"/>
      <c r="EM3108" s="3"/>
      <c r="EN3108" s="3"/>
    </row>
    <row r="3109" spans="1:144" x14ac:dyDescent="0.2">
      <c r="A3109" s="138"/>
      <c r="B3109" s="3"/>
      <c r="C3109" s="40"/>
      <c r="D3109" s="39"/>
      <c r="E3109" s="45"/>
      <c r="F3109" s="57"/>
      <c r="G3109" s="57"/>
      <c r="H3109" s="3"/>
      <c r="I3109" s="46"/>
      <c r="J3109" s="3"/>
      <c r="K3109" s="40"/>
      <c r="L3109" s="2"/>
      <c r="M3109" s="42"/>
      <c r="N3109" s="4"/>
      <c r="O3109" s="4"/>
      <c r="P3109" s="4"/>
      <c r="Q3109" s="4"/>
      <c r="R3109" s="5"/>
      <c r="S3109" s="3"/>
      <c r="T3109" s="4"/>
      <c r="U3109" s="5"/>
      <c r="V3109" s="5"/>
      <c r="W3109" s="5"/>
      <c r="X3109" s="4"/>
      <c r="Y3109" s="6"/>
      <c r="Z3109" s="4"/>
      <c r="AA3109" s="4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/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  <c r="BY3109" s="3"/>
      <c r="BZ3109" s="3"/>
      <c r="CA3109" s="3"/>
      <c r="CB3109" s="3"/>
      <c r="CC3109" s="3"/>
      <c r="CD3109" s="3"/>
      <c r="CE3109" s="3"/>
      <c r="CF3109" s="3"/>
      <c r="CG3109" s="3"/>
      <c r="CH3109" s="3"/>
      <c r="CI3109" s="3"/>
      <c r="CJ3109" s="3"/>
      <c r="CK3109" s="3"/>
      <c r="CL3109" s="3"/>
      <c r="CM3109" s="3"/>
      <c r="CN3109" s="3"/>
      <c r="CO3109" s="3"/>
      <c r="CP3109" s="3"/>
      <c r="CQ3109" s="3"/>
      <c r="CR3109" s="3"/>
      <c r="CS3109" s="3"/>
      <c r="CT3109" s="3"/>
      <c r="CU3109" s="3"/>
      <c r="CV3109" s="3"/>
      <c r="CW3109" s="3"/>
      <c r="CX3109" s="3"/>
      <c r="CY3109" s="3"/>
      <c r="CZ3109" s="3"/>
      <c r="DA3109" s="3"/>
      <c r="DB3109" s="3"/>
      <c r="DC3109" s="3"/>
      <c r="DD3109" s="3"/>
      <c r="DE3109" s="3"/>
      <c r="DF3109" s="3"/>
      <c r="DG3109" s="3"/>
      <c r="DH3109" s="3"/>
      <c r="DI3109" s="3"/>
      <c r="DJ3109" s="3"/>
      <c r="DK3109" s="3"/>
      <c r="DL3109" s="3"/>
      <c r="DM3109" s="3"/>
      <c r="DN3109" s="3"/>
      <c r="DO3109" s="3"/>
      <c r="DP3109" s="3"/>
      <c r="DQ3109" s="3"/>
      <c r="DR3109" s="3"/>
      <c r="DS3109" s="3"/>
      <c r="DT3109" s="3"/>
      <c r="DU3109" s="3"/>
      <c r="DV3109" s="3"/>
      <c r="DW3109" s="3"/>
      <c r="DX3109" s="3"/>
      <c r="DY3109" s="3"/>
      <c r="DZ3109" s="3"/>
      <c r="EA3109" s="3"/>
      <c r="EB3109" s="3"/>
      <c r="EC3109" s="3"/>
      <c r="ED3109" s="3"/>
      <c r="EE3109" s="3"/>
      <c r="EF3109" s="3"/>
      <c r="EG3109" s="3"/>
      <c r="EH3109" s="3"/>
      <c r="EI3109" s="3"/>
      <c r="EJ3109" s="3"/>
      <c r="EK3109" s="3"/>
      <c r="EL3109" s="3"/>
      <c r="EM3109" s="3"/>
      <c r="EN3109" s="3"/>
    </row>
    <row r="3110" spans="1:144" x14ac:dyDescent="0.2">
      <c r="A3110" s="138"/>
      <c r="B3110" s="3"/>
      <c r="C3110" s="40"/>
      <c r="D3110" s="39"/>
      <c r="E3110" s="45"/>
      <c r="F3110" s="57"/>
      <c r="G3110" s="57"/>
      <c r="H3110" s="3"/>
      <c r="I3110" s="46"/>
      <c r="J3110" s="3"/>
      <c r="K3110" s="40"/>
      <c r="L3110" s="2"/>
      <c r="M3110" s="42"/>
      <c r="N3110" s="4"/>
      <c r="O3110" s="4"/>
      <c r="P3110" s="4"/>
      <c r="Q3110" s="4"/>
      <c r="R3110" s="5"/>
      <c r="S3110" s="3"/>
      <c r="T3110" s="4"/>
      <c r="U3110" s="5"/>
      <c r="V3110" s="5"/>
      <c r="W3110" s="5"/>
      <c r="X3110" s="4"/>
      <c r="Y3110" s="6"/>
      <c r="Z3110" s="4"/>
      <c r="AA3110" s="4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  <c r="BI3110" s="3"/>
      <c r="BJ3110" s="3"/>
      <c r="BK3110" s="3"/>
      <c r="BL3110" s="3"/>
      <c r="BM3110" s="3"/>
      <c r="BN3110" s="3"/>
      <c r="BO3110" s="3"/>
      <c r="BP3110" s="3"/>
      <c r="BQ3110" s="3"/>
      <c r="BR3110" s="3"/>
      <c r="BS3110" s="3"/>
      <c r="BT3110" s="3"/>
      <c r="BU3110" s="3"/>
      <c r="BV3110" s="3"/>
      <c r="BW3110" s="3"/>
      <c r="BX3110" s="3"/>
      <c r="BY3110" s="3"/>
      <c r="BZ3110" s="3"/>
      <c r="CA3110" s="3"/>
      <c r="CB3110" s="3"/>
      <c r="CC3110" s="3"/>
      <c r="CD3110" s="3"/>
      <c r="CE3110" s="3"/>
      <c r="CF3110" s="3"/>
      <c r="CG3110" s="3"/>
      <c r="CH3110" s="3"/>
      <c r="CI3110" s="3"/>
      <c r="CJ3110" s="3"/>
      <c r="CK3110" s="3"/>
      <c r="CL3110" s="3"/>
      <c r="CM3110" s="3"/>
      <c r="CN3110" s="3"/>
      <c r="CO3110" s="3"/>
      <c r="CP3110" s="3"/>
      <c r="CQ3110" s="3"/>
      <c r="CR3110" s="3"/>
      <c r="CS3110" s="3"/>
      <c r="CT3110" s="3"/>
      <c r="CU3110" s="3"/>
      <c r="CV3110" s="3"/>
      <c r="CW3110" s="3"/>
      <c r="CX3110" s="3"/>
      <c r="CY3110" s="3"/>
      <c r="CZ3110" s="3"/>
      <c r="DA3110" s="3"/>
      <c r="DB3110" s="3"/>
      <c r="DC3110" s="3"/>
      <c r="DD3110" s="3"/>
      <c r="DE3110" s="3"/>
      <c r="DF3110" s="3"/>
      <c r="DG3110" s="3"/>
      <c r="DH3110" s="3"/>
      <c r="DI3110" s="3"/>
      <c r="DJ3110" s="3"/>
      <c r="DK3110" s="3"/>
      <c r="DL3110" s="3"/>
      <c r="DM3110" s="3"/>
      <c r="DN3110" s="3"/>
      <c r="DO3110" s="3"/>
      <c r="DP3110" s="3"/>
      <c r="DQ3110" s="3"/>
      <c r="DR3110" s="3"/>
      <c r="DS3110" s="3"/>
      <c r="DT3110" s="3"/>
      <c r="DU3110" s="3"/>
      <c r="DV3110" s="3"/>
      <c r="DW3110" s="3"/>
      <c r="DX3110" s="3"/>
      <c r="DY3110" s="3"/>
      <c r="DZ3110" s="3"/>
      <c r="EA3110" s="3"/>
      <c r="EB3110" s="3"/>
      <c r="EC3110" s="3"/>
      <c r="ED3110" s="3"/>
      <c r="EE3110" s="3"/>
      <c r="EF3110" s="3"/>
      <c r="EG3110" s="3"/>
      <c r="EH3110" s="3"/>
      <c r="EI3110" s="3"/>
      <c r="EJ3110" s="3"/>
      <c r="EK3110" s="3"/>
      <c r="EL3110" s="3"/>
      <c r="EM3110" s="3"/>
      <c r="EN3110" s="3"/>
    </row>
    <row r="3111" spans="1:144" x14ac:dyDescent="0.2">
      <c r="A3111" s="138"/>
      <c r="B3111" s="3"/>
      <c r="C3111" s="40"/>
      <c r="D3111" s="39"/>
      <c r="E3111" s="45"/>
      <c r="F3111" s="57"/>
      <c r="G3111" s="57"/>
      <c r="H3111" s="3"/>
      <c r="I3111" s="46"/>
      <c r="J3111" s="3"/>
      <c r="K3111" s="40"/>
      <c r="L3111" s="2"/>
      <c r="M3111" s="42"/>
      <c r="N3111" s="4"/>
      <c r="O3111" s="4"/>
      <c r="P3111" s="4"/>
      <c r="Q3111" s="4"/>
      <c r="R3111" s="5"/>
      <c r="S3111" s="3"/>
      <c r="T3111" s="4"/>
      <c r="U3111" s="5"/>
      <c r="V3111" s="5"/>
      <c r="W3111" s="5"/>
      <c r="X3111" s="4"/>
      <c r="Y3111" s="6"/>
      <c r="Z3111" s="4"/>
      <c r="AA3111" s="4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/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  <c r="BY3111" s="3"/>
      <c r="BZ3111" s="3"/>
      <c r="CA3111" s="3"/>
      <c r="CB3111" s="3"/>
      <c r="CC3111" s="3"/>
      <c r="CD3111" s="3"/>
      <c r="CE3111" s="3"/>
      <c r="CF3111" s="3"/>
      <c r="CG3111" s="3"/>
      <c r="CH3111" s="3"/>
      <c r="CI3111" s="3"/>
      <c r="CJ3111" s="3"/>
      <c r="CK3111" s="3"/>
      <c r="CL3111" s="3"/>
      <c r="CM3111" s="3"/>
      <c r="CN3111" s="3"/>
      <c r="CO3111" s="3"/>
      <c r="CP3111" s="3"/>
      <c r="CQ3111" s="3"/>
      <c r="CR3111" s="3"/>
      <c r="CS3111" s="3"/>
      <c r="CT3111" s="3"/>
      <c r="CU3111" s="3"/>
      <c r="CV3111" s="3"/>
      <c r="CW3111" s="3"/>
      <c r="CX3111" s="3"/>
      <c r="CY3111" s="3"/>
      <c r="CZ3111" s="3"/>
      <c r="DA3111" s="3"/>
      <c r="DB3111" s="3"/>
      <c r="DC3111" s="3"/>
      <c r="DD3111" s="3"/>
      <c r="DE3111" s="3"/>
      <c r="DF3111" s="3"/>
      <c r="DG3111" s="3"/>
      <c r="DH3111" s="3"/>
      <c r="DI3111" s="3"/>
      <c r="DJ3111" s="3"/>
      <c r="DK3111" s="3"/>
      <c r="DL3111" s="3"/>
      <c r="DM3111" s="3"/>
      <c r="DN3111" s="3"/>
      <c r="DO3111" s="3"/>
      <c r="DP3111" s="3"/>
      <c r="DQ3111" s="3"/>
      <c r="DR3111" s="3"/>
      <c r="DS3111" s="3"/>
      <c r="DT3111" s="3"/>
      <c r="DU3111" s="3"/>
      <c r="DV3111" s="3"/>
      <c r="DW3111" s="3"/>
      <c r="DX3111" s="3"/>
      <c r="DY3111" s="3"/>
      <c r="DZ3111" s="3"/>
      <c r="EA3111" s="3"/>
      <c r="EB3111" s="3"/>
      <c r="EC3111" s="3"/>
      <c r="ED3111" s="3"/>
      <c r="EE3111" s="3"/>
      <c r="EF3111" s="3"/>
      <c r="EG3111" s="3"/>
      <c r="EH3111" s="3"/>
      <c r="EI3111" s="3"/>
      <c r="EJ3111" s="3"/>
      <c r="EK3111" s="3"/>
      <c r="EL3111" s="3"/>
      <c r="EM3111" s="3"/>
      <c r="EN3111" s="3"/>
    </row>
    <row r="3112" spans="1:144" x14ac:dyDescent="0.2">
      <c r="A3112" s="138"/>
      <c r="B3112" s="3"/>
      <c r="C3112" s="40"/>
      <c r="D3112" s="39"/>
      <c r="E3112" s="45"/>
      <c r="F3112" s="57"/>
      <c r="G3112" s="57"/>
      <c r="H3112" s="3"/>
      <c r="I3112" s="46"/>
      <c r="J3112" s="3"/>
      <c r="K3112" s="40"/>
      <c r="L3112" s="2"/>
      <c r="M3112" s="42"/>
      <c r="N3112" s="4"/>
      <c r="O3112" s="4"/>
      <c r="P3112" s="4"/>
      <c r="Q3112" s="4"/>
      <c r="R3112" s="5"/>
      <c r="S3112" s="3"/>
      <c r="T3112" s="4"/>
      <c r="U3112" s="5"/>
      <c r="V3112" s="5"/>
      <c r="W3112" s="5"/>
      <c r="X3112" s="4"/>
      <c r="Y3112" s="6"/>
      <c r="Z3112" s="4"/>
      <c r="AA3112" s="4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3"/>
      <c r="BH3112" s="3"/>
      <c r="BI3112" s="3"/>
      <c r="BJ3112" s="3"/>
      <c r="BK3112" s="3"/>
      <c r="BL3112" s="3"/>
      <c r="BM3112" s="3"/>
      <c r="BN3112" s="3"/>
      <c r="BO3112" s="3"/>
      <c r="BP3112" s="3"/>
      <c r="BQ3112" s="3"/>
      <c r="BR3112" s="3"/>
      <c r="BS3112" s="3"/>
      <c r="BT3112" s="3"/>
      <c r="BU3112" s="3"/>
      <c r="BV3112" s="3"/>
      <c r="BW3112" s="3"/>
      <c r="BX3112" s="3"/>
      <c r="BY3112" s="3"/>
      <c r="BZ3112" s="3"/>
      <c r="CA3112" s="3"/>
      <c r="CB3112" s="3"/>
      <c r="CC3112" s="3"/>
      <c r="CD3112" s="3"/>
      <c r="CE3112" s="3"/>
      <c r="CF3112" s="3"/>
      <c r="CG3112" s="3"/>
      <c r="CH3112" s="3"/>
      <c r="CI3112" s="3"/>
      <c r="CJ3112" s="3"/>
      <c r="CK3112" s="3"/>
      <c r="CL3112" s="3"/>
      <c r="CM3112" s="3"/>
      <c r="CN3112" s="3"/>
      <c r="CO3112" s="3"/>
      <c r="CP3112" s="3"/>
      <c r="CQ3112" s="3"/>
      <c r="CR3112" s="3"/>
      <c r="CS3112" s="3"/>
      <c r="CT3112" s="3"/>
      <c r="CU3112" s="3"/>
      <c r="CV3112" s="3"/>
      <c r="CW3112" s="3"/>
      <c r="CX3112" s="3"/>
      <c r="CY3112" s="3"/>
      <c r="CZ3112" s="3"/>
      <c r="DA3112" s="3"/>
      <c r="DB3112" s="3"/>
      <c r="DC3112" s="3"/>
      <c r="DD3112" s="3"/>
      <c r="DE3112" s="3"/>
      <c r="DF3112" s="3"/>
      <c r="DG3112" s="3"/>
      <c r="DH3112" s="3"/>
      <c r="DI3112" s="3"/>
      <c r="DJ3112" s="3"/>
      <c r="DK3112" s="3"/>
      <c r="DL3112" s="3"/>
      <c r="DM3112" s="3"/>
      <c r="DN3112" s="3"/>
      <c r="DO3112" s="3"/>
      <c r="DP3112" s="3"/>
      <c r="DQ3112" s="3"/>
      <c r="DR3112" s="3"/>
      <c r="DS3112" s="3"/>
      <c r="DT3112" s="3"/>
      <c r="DU3112" s="3"/>
      <c r="DV3112" s="3"/>
      <c r="DW3112" s="3"/>
      <c r="DX3112" s="3"/>
      <c r="DY3112" s="3"/>
      <c r="DZ3112" s="3"/>
      <c r="EA3112" s="3"/>
      <c r="EB3112" s="3"/>
      <c r="EC3112" s="3"/>
      <c r="ED3112" s="3"/>
      <c r="EE3112" s="3"/>
      <c r="EF3112" s="3"/>
      <c r="EG3112" s="3"/>
      <c r="EH3112" s="3"/>
      <c r="EI3112" s="3"/>
      <c r="EJ3112" s="3"/>
      <c r="EK3112" s="3"/>
      <c r="EL3112" s="3"/>
      <c r="EM3112" s="3"/>
      <c r="EN3112" s="3"/>
    </row>
    <row r="3113" spans="1:144" x14ac:dyDescent="0.2">
      <c r="A3113" s="138"/>
      <c r="B3113" s="3"/>
      <c r="C3113" s="40"/>
      <c r="D3113" s="39"/>
      <c r="E3113" s="45"/>
      <c r="F3113" s="57"/>
      <c r="G3113" s="57"/>
      <c r="H3113" s="3"/>
      <c r="I3113" s="46"/>
      <c r="J3113" s="3"/>
      <c r="K3113" s="40"/>
      <c r="L3113" s="2"/>
      <c r="M3113" s="42"/>
      <c r="N3113" s="4"/>
      <c r="O3113" s="4"/>
      <c r="P3113" s="4"/>
      <c r="Q3113" s="4"/>
      <c r="R3113" s="5"/>
      <c r="S3113" s="3"/>
      <c r="T3113" s="4"/>
      <c r="U3113" s="5"/>
      <c r="V3113" s="5"/>
      <c r="W3113" s="5"/>
      <c r="X3113" s="4"/>
      <c r="Y3113" s="6"/>
      <c r="Z3113" s="4"/>
      <c r="AA3113" s="4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/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  <c r="BY3113" s="3"/>
      <c r="BZ3113" s="3"/>
      <c r="CA3113" s="3"/>
      <c r="CB3113" s="3"/>
      <c r="CC3113" s="3"/>
      <c r="CD3113" s="3"/>
      <c r="CE3113" s="3"/>
      <c r="CF3113" s="3"/>
      <c r="CG3113" s="3"/>
      <c r="CH3113" s="3"/>
      <c r="CI3113" s="3"/>
      <c r="CJ3113" s="3"/>
      <c r="CK3113" s="3"/>
      <c r="CL3113" s="3"/>
      <c r="CM3113" s="3"/>
      <c r="CN3113" s="3"/>
      <c r="CO3113" s="3"/>
      <c r="CP3113" s="3"/>
      <c r="CQ3113" s="3"/>
      <c r="CR3113" s="3"/>
      <c r="CS3113" s="3"/>
      <c r="CT3113" s="3"/>
      <c r="CU3113" s="3"/>
      <c r="CV3113" s="3"/>
      <c r="CW3113" s="3"/>
      <c r="CX3113" s="3"/>
      <c r="CY3113" s="3"/>
      <c r="CZ3113" s="3"/>
      <c r="DA3113" s="3"/>
      <c r="DB3113" s="3"/>
      <c r="DC3113" s="3"/>
      <c r="DD3113" s="3"/>
      <c r="DE3113" s="3"/>
      <c r="DF3113" s="3"/>
      <c r="DG3113" s="3"/>
      <c r="DH3113" s="3"/>
      <c r="DI3113" s="3"/>
      <c r="DJ3113" s="3"/>
      <c r="DK3113" s="3"/>
      <c r="DL3113" s="3"/>
      <c r="DM3113" s="3"/>
      <c r="DN3113" s="3"/>
      <c r="DO3113" s="3"/>
      <c r="DP3113" s="3"/>
      <c r="DQ3113" s="3"/>
      <c r="DR3113" s="3"/>
      <c r="DS3113" s="3"/>
      <c r="DT3113" s="3"/>
      <c r="DU3113" s="3"/>
      <c r="DV3113" s="3"/>
      <c r="DW3113" s="3"/>
      <c r="DX3113" s="3"/>
      <c r="DY3113" s="3"/>
      <c r="DZ3113" s="3"/>
      <c r="EA3113" s="3"/>
      <c r="EB3113" s="3"/>
      <c r="EC3113" s="3"/>
      <c r="ED3113" s="3"/>
      <c r="EE3113" s="3"/>
      <c r="EF3113" s="3"/>
      <c r="EG3113" s="3"/>
      <c r="EH3113" s="3"/>
      <c r="EI3113" s="3"/>
      <c r="EJ3113" s="3"/>
      <c r="EK3113" s="3"/>
      <c r="EL3113" s="3"/>
      <c r="EM3113" s="3"/>
      <c r="EN3113" s="3"/>
    </row>
    <row r="3114" spans="1:144" x14ac:dyDescent="0.2">
      <c r="A3114" s="138"/>
      <c r="B3114" s="3"/>
      <c r="C3114" s="40"/>
      <c r="D3114" s="39"/>
      <c r="E3114" s="45"/>
      <c r="F3114" s="57"/>
      <c r="G3114" s="57"/>
      <c r="H3114" s="3"/>
      <c r="I3114" s="46"/>
      <c r="J3114" s="3"/>
      <c r="K3114" s="40"/>
      <c r="L3114" s="2"/>
      <c r="M3114" s="42"/>
      <c r="N3114" s="4"/>
      <c r="O3114" s="4"/>
      <c r="P3114" s="4"/>
      <c r="Q3114" s="4"/>
      <c r="R3114" s="5"/>
      <c r="S3114" s="3"/>
      <c r="T3114" s="4"/>
      <c r="U3114" s="5"/>
      <c r="V3114" s="5"/>
      <c r="W3114" s="5"/>
      <c r="X3114" s="4"/>
      <c r="Y3114" s="6"/>
      <c r="Z3114" s="4"/>
      <c r="AA3114" s="4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  <c r="CH3114" s="3"/>
      <c r="CI3114" s="3"/>
      <c r="CJ3114" s="3"/>
      <c r="CK3114" s="3"/>
      <c r="CL3114" s="3"/>
      <c r="CM3114" s="3"/>
      <c r="CN3114" s="3"/>
      <c r="CO3114" s="3"/>
      <c r="CP3114" s="3"/>
      <c r="CQ3114" s="3"/>
      <c r="CR3114" s="3"/>
      <c r="CS3114" s="3"/>
      <c r="CT3114" s="3"/>
      <c r="CU3114" s="3"/>
      <c r="CV3114" s="3"/>
      <c r="CW3114" s="3"/>
      <c r="CX3114" s="3"/>
      <c r="CY3114" s="3"/>
      <c r="CZ3114" s="3"/>
      <c r="DA3114" s="3"/>
      <c r="DB3114" s="3"/>
      <c r="DC3114" s="3"/>
      <c r="DD3114" s="3"/>
      <c r="DE3114" s="3"/>
      <c r="DF3114" s="3"/>
      <c r="DG3114" s="3"/>
      <c r="DH3114" s="3"/>
      <c r="DI3114" s="3"/>
      <c r="DJ3114" s="3"/>
      <c r="DK3114" s="3"/>
      <c r="DL3114" s="3"/>
      <c r="DM3114" s="3"/>
      <c r="DN3114" s="3"/>
      <c r="DO3114" s="3"/>
      <c r="DP3114" s="3"/>
      <c r="DQ3114" s="3"/>
      <c r="DR3114" s="3"/>
      <c r="DS3114" s="3"/>
      <c r="DT3114" s="3"/>
      <c r="DU3114" s="3"/>
      <c r="DV3114" s="3"/>
      <c r="DW3114" s="3"/>
      <c r="DX3114" s="3"/>
      <c r="DY3114" s="3"/>
      <c r="DZ3114" s="3"/>
      <c r="EA3114" s="3"/>
      <c r="EB3114" s="3"/>
      <c r="EC3114" s="3"/>
      <c r="ED3114" s="3"/>
      <c r="EE3114" s="3"/>
      <c r="EF3114" s="3"/>
      <c r="EG3114" s="3"/>
      <c r="EH3114" s="3"/>
      <c r="EI3114" s="3"/>
      <c r="EJ3114" s="3"/>
      <c r="EK3114" s="3"/>
      <c r="EL3114" s="3"/>
      <c r="EM3114" s="3"/>
      <c r="EN3114" s="3"/>
    </row>
    <row r="3115" spans="1:144" x14ac:dyDescent="0.2">
      <c r="A3115" s="138"/>
      <c r="B3115" s="3"/>
      <c r="C3115" s="40"/>
      <c r="D3115" s="39"/>
      <c r="E3115" s="45"/>
      <c r="F3115" s="57"/>
      <c r="G3115" s="57"/>
      <c r="H3115" s="3"/>
      <c r="I3115" s="46"/>
      <c r="J3115" s="3"/>
      <c r="K3115" s="40"/>
      <c r="L3115" s="2"/>
      <c r="M3115" s="42"/>
      <c r="N3115" s="4"/>
      <c r="O3115" s="4"/>
      <c r="P3115" s="4"/>
      <c r="Q3115" s="4"/>
      <c r="R3115" s="5"/>
      <c r="S3115" s="3"/>
      <c r="T3115" s="4"/>
      <c r="U3115" s="5"/>
      <c r="V3115" s="5"/>
      <c r="W3115" s="5"/>
      <c r="X3115" s="4"/>
      <c r="Y3115" s="6"/>
      <c r="Z3115" s="4"/>
      <c r="AA3115" s="4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/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  <c r="BY3115" s="3"/>
      <c r="BZ3115" s="3"/>
      <c r="CA3115" s="3"/>
      <c r="CB3115" s="3"/>
      <c r="CC3115" s="3"/>
      <c r="CD3115" s="3"/>
      <c r="CE3115" s="3"/>
      <c r="CF3115" s="3"/>
      <c r="CG3115" s="3"/>
      <c r="CH3115" s="3"/>
      <c r="CI3115" s="3"/>
      <c r="CJ3115" s="3"/>
      <c r="CK3115" s="3"/>
      <c r="CL3115" s="3"/>
      <c r="CM3115" s="3"/>
      <c r="CN3115" s="3"/>
      <c r="CO3115" s="3"/>
      <c r="CP3115" s="3"/>
      <c r="CQ3115" s="3"/>
      <c r="CR3115" s="3"/>
      <c r="CS3115" s="3"/>
      <c r="CT3115" s="3"/>
      <c r="CU3115" s="3"/>
      <c r="CV3115" s="3"/>
      <c r="CW3115" s="3"/>
      <c r="CX3115" s="3"/>
      <c r="CY3115" s="3"/>
      <c r="CZ3115" s="3"/>
      <c r="DA3115" s="3"/>
      <c r="DB3115" s="3"/>
      <c r="DC3115" s="3"/>
      <c r="DD3115" s="3"/>
      <c r="DE3115" s="3"/>
      <c r="DF3115" s="3"/>
      <c r="DG3115" s="3"/>
      <c r="DH3115" s="3"/>
      <c r="DI3115" s="3"/>
      <c r="DJ3115" s="3"/>
      <c r="DK3115" s="3"/>
      <c r="DL3115" s="3"/>
      <c r="DM3115" s="3"/>
      <c r="DN3115" s="3"/>
      <c r="DO3115" s="3"/>
      <c r="DP3115" s="3"/>
      <c r="DQ3115" s="3"/>
      <c r="DR3115" s="3"/>
      <c r="DS3115" s="3"/>
      <c r="DT3115" s="3"/>
      <c r="DU3115" s="3"/>
      <c r="DV3115" s="3"/>
      <c r="DW3115" s="3"/>
      <c r="DX3115" s="3"/>
      <c r="DY3115" s="3"/>
      <c r="DZ3115" s="3"/>
      <c r="EA3115" s="3"/>
      <c r="EB3115" s="3"/>
      <c r="EC3115" s="3"/>
      <c r="ED3115" s="3"/>
      <c r="EE3115" s="3"/>
      <c r="EF3115" s="3"/>
      <c r="EG3115" s="3"/>
      <c r="EH3115" s="3"/>
      <c r="EI3115" s="3"/>
      <c r="EJ3115" s="3"/>
      <c r="EK3115" s="3"/>
      <c r="EL3115" s="3"/>
      <c r="EM3115" s="3"/>
      <c r="EN3115" s="3"/>
    </row>
    <row r="3116" spans="1:144" x14ac:dyDescent="0.2">
      <c r="A3116" s="138"/>
      <c r="B3116" s="3"/>
      <c r="C3116" s="40"/>
      <c r="D3116" s="39"/>
      <c r="E3116" s="45"/>
      <c r="F3116" s="57"/>
      <c r="G3116" s="57"/>
      <c r="H3116" s="3"/>
      <c r="I3116" s="46"/>
      <c r="J3116" s="3"/>
      <c r="K3116" s="40"/>
      <c r="L3116" s="2"/>
      <c r="M3116" s="42"/>
      <c r="N3116" s="4"/>
      <c r="O3116" s="4"/>
      <c r="P3116" s="4"/>
      <c r="Q3116" s="4"/>
      <c r="R3116" s="5"/>
      <c r="S3116" s="3"/>
      <c r="T3116" s="4"/>
      <c r="U3116" s="5"/>
      <c r="V3116" s="5"/>
      <c r="W3116" s="5"/>
      <c r="X3116" s="4"/>
      <c r="Y3116" s="6"/>
      <c r="Z3116" s="4"/>
      <c r="AA3116" s="4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/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  <c r="BY3116" s="3"/>
      <c r="BZ3116" s="3"/>
      <c r="CA3116" s="3"/>
      <c r="CB3116" s="3"/>
      <c r="CC3116" s="3"/>
      <c r="CD3116" s="3"/>
      <c r="CE3116" s="3"/>
      <c r="CF3116" s="3"/>
      <c r="CG3116" s="3"/>
      <c r="CH3116" s="3"/>
      <c r="CI3116" s="3"/>
      <c r="CJ3116" s="3"/>
      <c r="CK3116" s="3"/>
      <c r="CL3116" s="3"/>
      <c r="CM3116" s="3"/>
      <c r="CN3116" s="3"/>
      <c r="CO3116" s="3"/>
      <c r="CP3116" s="3"/>
      <c r="CQ3116" s="3"/>
      <c r="CR3116" s="3"/>
      <c r="CS3116" s="3"/>
      <c r="CT3116" s="3"/>
      <c r="CU3116" s="3"/>
      <c r="CV3116" s="3"/>
      <c r="CW3116" s="3"/>
      <c r="CX3116" s="3"/>
      <c r="CY3116" s="3"/>
      <c r="CZ3116" s="3"/>
      <c r="DA3116" s="3"/>
      <c r="DB3116" s="3"/>
      <c r="DC3116" s="3"/>
      <c r="DD3116" s="3"/>
      <c r="DE3116" s="3"/>
      <c r="DF3116" s="3"/>
      <c r="DG3116" s="3"/>
      <c r="DH3116" s="3"/>
      <c r="DI3116" s="3"/>
      <c r="DJ3116" s="3"/>
      <c r="DK3116" s="3"/>
      <c r="DL3116" s="3"/>
      <c r="DM3116" s="3"/>
      <c r="DN3116" s="3"/>
      <c r="DO3116" s="3"/>
      <c r="DP3116" s="3"/>
      <c r="DQ3116" s="3"/>
      <c r="DR3116" s="3"/>
      <c r="DS3116" s="3"/>
      <c r="DT3116" s="3"/>
      <c r="DU3116" s="3"/>
      <c r="DV3116" s="3"/>
      <c r="DW3116" s="3"/>
      <c r="DX3116" s="3"/>
      <c r="DY3116" s="3"/>
      <c r="DZ3116" s="3"/>
      <c r="EA3116" s="3"/>
      <c r="EB3116" s="3"/>
      <c r="EC3116" s="3"/>
      <c r="ED3116" s="3"/>
      <c r="EE3116" s="3"/>
      <c r="EF3116" s="3"/>
      <c r="EG3116" s="3"/>
      <c r="EH3116" s="3"/>
      <c r="EI3116" s="3"/>
      <c r="EJ3116" s="3"/>
      <c r="EK3116" s="3"/>
      <c r="EL3116" s="3"/>
      <c r="EM3116" s="3"/>
      <c r="EN3116" s="3"/>
    </row>
    <row r="3117" spans="1:144" x14ac:dyDescent="0.2">
      <c r="A3117" s="138"/>
      <c r="B3117" s="3"/>
      <c r="C3117" s="40"/>
      <c r="D3117" s="39"/>
      <c r="E3117" s="45"/>
      <c r="F3117" s="57"/>
      <c r="G3117" s="57"/>
      <c r="H3117" s="3"/>
      <c r="I3117" s="46"/>
      <c r="J3117" s="3"/>
      <c r="K3117" s="40"/>
      <c r="L3117" s="2"/>
      <c r="M3117" s="42"/>
      <c r="N3117" s="4"/>
      <c r="O3117" s="4"/>
      <c r="P3117" s="4"/>
      <c r="Q3117" s="4"/>
      <c r="R3117" s="5"/>
      <c r="S3117" s="3"/>
      <c r="T3117" s="4"/>
      <c r="U3117" s="5"/>
      <c r="V3117" s="5"/>
      <c r="W3117" s="5"/>
      <c r="X3117" s="4"/>
      <c r="Y3117" s="6"/>
      <c r="Z3117" s="4"/>
      <c r="AA3117" s="4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/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  <c r="CH3117" s="3"/>
      <c r="CI3117" s="3"/>
      <c r="CJ3117" s="3"/>
      <c r="CK3117" s="3"/>
      <c r="CL3117" s="3"/>
      <c r="CM3117" s="3"/>
      <c r="CN3117" s="3"/>
      <c r="CO3117" s="3"/>
      <c r="CP3117" s="3"/>
      <c r="CQ3117" s="3"/>
      <c r="CR3117" s="3"/>
      <c r="CS3117" s="3"/>
      <c r="CT3117" s="3"/>
      <c r="CU3117" s="3"/>
      <c r="CV3117" s="3"/>
      <c r="CW3117" s="3"/>
      <c r="CX3117" s="3"/>
      <c r="CY3117" s="3"/>
      <c r="CZ3117" s="3"/>
      <c r="DA3117" s="3"/>
      <c r="DB3117" s="3"/>
      <c r="DC3117" s="3"/>
      <c r="DD3117" s="3"/>
      <c r="DE3117" s="3"/>
      <c r="DF3117" s="3"/>
      <c r="DG3117" s="3"/>
      <c r="DH3117" s="3"/>
      <c r="DI3117" s="3"/>
      <c r="DJ3117" s="3"/>
      <c r="DK3117" s="3"/>
      <c r="DL3117" s="3"/>
      <c r="DM3117" s="3"/>
      <c r="DN3117" s="3"/>
      <c r="DO3117" s="3"/>
      <c r="DP3117" s="3"/>
      <c r="DQ3117" s="3"/>
      <c r="DR3117" s="3"/>
      <c r="DS3117" s="3"/>
      <c r="DT3117" s="3"/>
      <c r="DU3117" s="3"/>
      <c r="DV3117" s="3"/>
      <c r="DW3117" s="3"/>
      <c r="DX3117" s="3"/>
      <c r="DY3117" s="3"/>
      <c r="DZ3117" s="3"/>
      <c r="EA3117" s="3"/>
      <c r="EB3117" s="3"/>
      <c r="EC3117" s="3"/>
      <c r="ED3117" s="3"/>
      <c r="EE3117" s="3"/>
      <c r="EF3117" s="3"/>
      <c r="EG3117" s="3"/>
      <c r="EH3117" s="3"/>
      <c r="EI3117" s="3"/>
      <c r="EJ3117" s="3"/>
      <c r="EK3117" s="3"/>
      <c r="EL3117" s="3"/>
      <c r="EM3117" s="3"/>
      <c r="EN3117" s="3"/>
    </row>
    <row r="3118" spans="1:144" x14ac:dyDescent="0.2">
      <c r="A3118" s="138"/>
      <c r="B3118" s="3"/>
      <c r="C3118" s="40"/>
      <c r="D3118" s="39"/>
      <c r="E3118" s="45"/>
      <c r="F3118" s="57"/>
      <c r="G3118" s="57"/>
      <c r="H3118" s="3"/>
      <c r="I3118" s="46"/>
      <c r="J3118" s="3"/>
      <c r="K3118" s="40"/>
      <c r="L3118" s="2"/>
      <c r="M3118" s="42"/>
      <c r="N3118" s="4"/>
      <c r="O3118" s="4"/>
      <c r="P3118" s="4"/>
      <c r="Q3118" s="4"/>
      <c r="R3118" s="5"/>
      <c r="S3118" s="3"/>
      <c r="T3118" s="4"/>
      <c r="U3118" s="5"/>
      <c r="V3118" s="5"/>
      <c r="W3118" s="5"/>
      <c r="X3118" s="4"/>
      <c r="Y3118" s="6"/>
      <c r="Z3118" s="4"/>
      <c r="AA3118" s="4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  <c r="BI3118" s="3"/>
      <c r="BJ3118" s="3"/>
      <c r="BK3118" s="3"/>
      <c r="BL3118" s="3"/>
      <c r="BM3118" s="3"/>
      <c r="BN3118" s="3"/>
      <c r="BO3118" s="3"/>
      <c r="BP3118" s="3"/>
      <c r="BQ3118" s="3"/>
      <c r="BR3118" s="3"/>
      <c r="BS3118" s="3"/>
      <c r="BT3118" s="3"/>
      <c r="BU3118" s="3"/>
      <c r="BV3118" s="3"/>
      <c r="BW3118" s="3"/>
      <c r="BX3118" s="3"/>
      <c r="BY3118" s="3"/>
      <c r="BZ3118" s="3"/>
      <c r="CA3118" s="3"/>
      <c r="CB3118" s="3"/>
      <c r="CC3118" s="3"/>
      <c r="CD3118" s="3"/>
      <c r="CE3118" s="3"/>
      <c r="CF3118" s="3"/>
      <c r="CG3118" s="3"/>
      <c r="CH3118" s="3"/>
      <c r="CI3118" s="3"/>
      <c r="CJ3118" s="3"/>
      <c r="CK3118" s="3"/>
      <c r="CL3118" s="3"/>
      <c r="CM3118" s="3"/>
      <c r="CN3118" s="3"/>
      <c r="CO3118" s="3"/>
      <c r="CP3118" s="3"/>
      <c r="CQ3118" s="3"/>
      <c r="CR3118" s="3"/>
      <c r="CS3118" s="3"/>
      <c r="CT3118" s="3"/>
      <c r="CU3118" s="3"/>
      <c r="CV3118" s="3"/>
      <c r="CW3118" s="3"/>
      <c r="CX3118" s="3"/>
      <c r="CY3118" s="3"/>
      <c r="CZ3118" s="3"/>
      <c r="DA3118" s="3"/>
      <c r="DB3118" s="3"/>
      <c r="DC3118" s="3"/>
      <c r="DD3118" s="3"/>
      <c r="DE3118" s="3"/>
      <c r="DF3118" s="3"/>
      <c r="DG3118" s="3"/>
      <c r="DH3118" s="3"/>
      <c r="DI3118" s="3"/>
      <c r="DJ3118" s="3"/>
      <c r="DK3118" s="3"/>
      <c r="DL3118" s="3"/>
      <c r="DM3118" s="3"/>
      <c r="DN3118" s="3"/>
      <c r="DO3118" s="3"/>
      <c r="DP3118" s="3"/>
      <c r="DQ3118" s="3"/>
      <c r="DR3118" s="3"/>
      <c r="DS3118" s="3"/>
      <c r="DT3118" s="3"/>
      <c r="DU3118" s="3"/>
      <c r="DV3118" s="3"/>
      <c r="DW3118" s="3"/>
      <c r="DX3118" s="3"/>
      <c r="DY3118" s="3"/>
      <c r="DZ3118" s="3"/>
      <c r="EA3118" s="3"/>
      <c r="EB3118" s="3"/>
      <c r="EC3118" s="3"/>
      <c r="ED3118" s="3"/>
      <c r="EE3118" s="3"/>
      <c r="EF3118" s="3"/>
      <c r="EG3118" s="3"/>
      <c r="EH3118" s="3"/>
      <c r="EI3118" s="3"/>
      <c r="EJ3118" s="3"/>
      <c r="EK3118" s="3"/>
      <c r="EL3118" s="3"/>
      <c r="EM3118" s="3"/>
      <c r="EN3118" s="3"/>
    </row>
    <row r="3119" spans="1:144" x14ac:dyDescent="0.2">
      <c r="A3119" s="138"/>
      <c r="B3119" s="3"/>
      <c r="C3119" s="40"/>
      <c r="D3119" s="39"/>
      <c r="E3119" s="45"/>
      <c r="F3119" s="57"/>
      <c r="G3119" s="57"/>
      <c r="H3119" s="3"/>
      <c r="I3119" s="46"/>
      <c r="J3119" s="3"/>
      <c r="K3119" s="40"/>
      <c r="L3119" s="2"/>
      <c r="M3119" s="42"/>
      <c r="N3119" s="4"/>
      <c r="O3119" s="4"/>
      <c r="P3119" s="4"/>
      <c r="Q3119" s="4"/>
      <c r="R3119" s="5"/>
      <c r="S3119" s="3"/>
      <c r="T3119" s="4"/>
      <c r="U3119" s="5"/>
      <c r="V3119" s="5"/>
      <c r="W3119" s="5"/>
      <c r="X3119" s="4"/>
      <c r="Y3119" s="6"/>
      <c r="Z3119" s="4"/>
      <c r="AA3119" s="4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3"/>
      <c r="BI3119" s="3"/>
      <c r="BJ3119" s="3"/>
      <c r="BK3119" s="3"/>
      <c r="BL3119" s="3"/>
      <c r="BM3119" s="3"/>
      <c r="BN3119" s="3"/>
      <c r="BO3119" s="3"/>
      <c r="BP3119" s="3"/>
      <c r="BQ3119" s="3"/>
      <c r="BR3119" s="3"/>
      <c r="BS3119" s="3"/>
      <c r="BT3119" s="3"/>
      <c r="BU3119" s="3"/>
      <c r="BV3119" s="3"/>
      <c r="BW3119" s="3"/>
      <c r="BX3119" s="3"/>
      <c r="BY3119" s="3"/>
      <c r="BZ3119" s="3"/>
      <c r="CA3119" s="3"/>
      <c r="CB3119" s="3"/>
      <c r="CC3119" s="3"/>
      <c r="CD3119" s="3"/>
      <c r="CE3119" s="3"/>
      <c r="CF3119" s="3"/>
      <c r="CG3119" s="3"/>
      <c r="CH3119" s="3"/>
      <c r="CI3119" s="3"/>
      <c r="CJ3119" s="3"/>
      <c r="CK3119" s="3"/>
      <c r="CL3119" s="3"/>
      <c r="CM3119" s="3"/>
      <c r="CN3119" s="3"/>
      <c r="CO3119" s="3"/>
      <c r="CP3119" s="3"/>
      <c r="CQ3119" s="3"/>
      <c r="CR3119" s="3"/>
      <c r="CS3119" s="3"/>
      <c r="CT3119" s="3"/>
      <c r="CU3119" s="3"/>
      <c r="CV3119" s="3"/>
      <c r="CW3119" s="3"/>
      <c r="CX3119" s="3"/>
      <c r="CY3119" s="3"/>
      <c r="CZ3119" s="3"/>
      <c r="DA3119" s="3"/>
      <c r="DB3119" s="3"/>
      <c r="DC3119" s="3"/>
      <c r="DD3119" s="3"/>
      <c r="DE3119" s="3"/>
      <c r="DF3119" s="3"/>
      <c r="DG3119" s="3"/>
      <c r="DH3119" s="3"/>
      <c r="DI3119" s="3"/>
      <c r="DJ3119" s="3"/>
      <c r="DK3119" s="3"/>
      <c r="DL3119" s="3"/>
      <c r="DM3119" s="3"/>
      <c r="DN3119" s="3"/>
      <c r="DO3119" s="3"/>
      <c r="DP3119" s="3"/>
      <c r="DQ3119" s="3"/>
      <c r="DR3119" s="3"/>
      <c r="DS3119" s="3"/>
      <c r="DT3119" s="3"/>
      <c r="DU3119" s="3"/>
      <c r="DV3119" s="3"/>
      <c r="DW3119" s="3"/>
      <c r="DX3119" s="3"/>
      <c r="DY3119" s="3"/>
      <c r="DZ3119" s="3"/>
      <c r="EA3119" s="3"/>
      <c r="EB3119" s="3"/>
      <c r="EC3119" s="3"/>
      <c r="ED3119" s="3"/>
      <c r="EE3119" s="3"/>
      <c r="EF3119" s="3"/>
      <c r="EG3119" s="3"/>
      <c r="EH3119" s="3"/>
      <c r="EI3119" s="3"/>
      <c r="EJ3119" s="3"/>
      <c r="EK3119" s="3"/>
      <c r="EL3119" s="3"/>
      <c r="EM3119" s="3"/>
      <c r="EN3119" s="3"/>
    </row>
    <row r="3120" spans="1:144" x14ac:dyDescent="0.2">
      <c r="A3120" s="138"/>
      <c r="B3120" s="3"/>
      <c r="C3120" s="40"/>
      <c r="D3120" s="39"/>
      <c r="E3120" s="45"/>
      <c r="F3120" s="57"/>
      <c r="G3120" s="57"/>
      <c r="H3120" s="3"/>
      <c r="I3120" s="46"/>
      <c r="J3120" s="3"/>
      <c r="K3120" s="40"/>
      <c r="L3120" s="2"/>
      <c r="M3120" s="42"/>
      <c r="N3120" s="4"/>
      <c r="O3120" s="4"/>
      <c r="P3120" s="4"/>
      <c r="Q3120" s="4"/>
      <c r="R3120" s="5"/>
      <c r="S3120" s="3"/>
      <c r="T3120" s="4"/>
      <c r="U3120" s="5"/>
      <c r="V3120" s="5"/>
      <c r="W3120" s="5"/>
      <c r="X3120" s="4"/>
      <c r="Y3120" s="6"/>
      <c r="Z3120" s="4"/>
      <c r="AA3120" s="4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3"/>
      <c r="BH3120" s="3"/>
      <c r="BI3120" s="3"/>
      <c r="BJ3120" s="3"/>
      <c r="BK3120" s="3"/>
      <c r="BL3120" s="3"/>
      <c r="BM3120" s="3"/>
      <c r="BN3120" s="3"/>
      <c r="BO3120" s="3"/>
      <c r="BP3120" s="3"/>
      <c r="BQ3120" s="3"/>
      <c r="BR3120" s="3"/>
      <c r="BS3120" s="3"/>
      <c r="BT3120" s="3"/>
      <c r="BU3120" s="3"/>
      <c r="BV3120" s="3"/>
      <c r="BW3120" s="3"/>
      <c r="BX3120" s="3"/>
      <c r="BY3120" s="3"/>
      <c r="BZ3120" s="3"/>
      <c r="CA3120" s="3"/>
      <c r="CB3120" s="3"/>
      <c r="CC3120" s="3"/>
      <c r="CD3120" s="3"/>
      <c r="CE3120" s="3"/>
      <c r="CF3120" s="3"/>
      <c r="CG3120" s="3"/>
      <c r="CH3120" s="3"/>
      <c r="CI3120" s="3"/>
      <c r="CJ3120" s="3"/>
      <c r="CK3120" s="3"/>
      <c r="CL3120" s="3"/>
      <c r="CM3120" s="3"/>
      <c r="CN3120" s="3"/>
      <c r="CO3120" s="3"/>
      <c r="CP3120" s="3"/>
      <c r="CQ3120" s="3"/>
      <c r="CR3120" s="3"/>
      <c r="CS3120" s="3"/>
      <c r="CT3120" s="3"/>
      <c r="CU3120" s="3"/>
      <c r="CV3120" s="3"/>
      <c r="CW3120" s="3"/>
      <c r="CX3120" s="3"/>
      <c r="CY3120" s="3"/>
      <c r="CZ3120" s="3"/>
      <c r="DA3120" s="3"/>
      <c r="DB3120" s="3"/>
      <c r="DC3120" s="3"/>
      <c r="DD3120" s="3"/>
      <c r="DE3120" s="3"/>
      <c r="DF3120" s="3"/>
      <c r="DG3120" s="3"/>
      <c r="DH3120" s="3"/>
      <c r="DI3120" s="3"/>
      <c r="DJ3120" s="3"/>
      <c r="DK3120" s="3"/>
      <c r="DL3120" s="3"/>
      <c r="DM3120" s="3"/>
      <c r="DN3120" s="3"/>
      <c r="DO3120" s="3"/>
      <c r="DP3120" s="3"/>
      <c r="DQ3120" s="3"/>
      <c r="DR3120" s="3"/>
      <c r="DS3120" s="3"/>
      <c r="DT3120" s="3"/>
      <c r="DU3120" s="3"/>
      <c r="DV3120" s="3"/>
      <c r="DW3120" s="3"/>
      <c r="DX3120" s="3"/>
      <c r="DY3120" s="3"/>
      <c r="DZ3120" s="3"/>
      <c r="EA3120" s="3"/>
      <c r="EB3120" s="3"/>
      <c r="EC3120" s="3"/>
      <c r="ED3120" s="3"/>
      <c r="EE3120" s="3"/>
      <c r="EF3120" s="3"/>
      <c r="EG3120" s="3"/>
      <c r="EH3120" s="3"/>
      <c r="EI3120" s="3"/>
      <c r="EJ3120" s="3"/>
      <c r="EK3120" s="3"/>
      <c r="EL3120" s="3"/>
      <c r="EM3120" s="3"/>
      <c r="EN3120" s="3"/>
    </row>
    <row r="3121" spans="1:144" x14ac:dyDescent="0.2">
      <c r="A3121" s="138"/>
      <c r="B3121" s="3"/>
      <c r="C3121" s="40"/>
      <c r="D3121" s="39"/>
      <c r="E3121" s="45"/>
      <c r="F3121" s="57"/>
      <c r="G3121" s="57"/>
      <c r="H3121" s="3"/>
      <c r="I3121" s="46"/>
      <c r="J3121" s="3"/>
      <c r="K3121" s="40"/>
      <c r="L3121" s="2"/>
      <c r="M3121" s="42"/>
      <c r="N3121" s="4"/>
      <c r="O3121" s="4"/>
      <c r="P3121" s="4"/>
      <c r="Q3121" s="4"/>
      <c r="R3121" s="5"/>
      <c r="S3121" s="3"/>
      <c r="T3121" s="4"/>
      <c r="U3121" s="5"/>
      <c r="V3121" s="5"/>
      <c r="W3121" s="5"/>
      <c r="X3121" s="4"/>
      <c r="Y3121" s="6"/>
      <c r="Z3121" s="4"/>
      <c r="AA3121" s="4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/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  <c r="BY3121" s="3"/>
      <c r="BZ3121" s="3"/>
      <c r="CA3121" s="3"/>
      <c r="CB3121" s="3"/>
      <c r="CC3121" s="3"/>
      <c r="CD3121" s="3"/>
      <c r="CE3121" s="3"/>
      <c r="CF3121" s="3"/>
      <c r="CG3121" s="3"/>
      <c r="CH3121" s="3"/>
      <c r="CI3121" s="3"/>
      <c r="CJ3121" s="3"/>
      <c r="CK3121" s="3"/>
      <c r="CL3121" s="3"/>
      <c r="CM3121" s="3"/>
      <c r="CN3121" s="3"/>
      <c r="CO3121" s="3"/>
      <c r="CP3121" s="3"/>
      <c r="CQ3121" s="3"/>
      <c r="CR3121" s="3"/>
      <c r="CS3121" s="3"/>
      <c r="CT3121" s="3"/>
      <c r="CU3121" s="3"/>
      <c r="CV3121" s="3"/>
      <c r="CW3121" s="3"/>
      <c r="CX3121" s="3"/>
      <c r="CY3121" s="3"/>
      <c r="CZ3121" s="3"/>
      <c r="DA3121" s="3"/>
      <c r="DB3121" s="3"/>
      <c r="DC3121" s="3"/>
      <c r="DD3121" s="3"/>
      <c r="DE3121" s="3"/>
      <c r="DF3121" s="3"/>
      <c r="DG3121" s="3"/>
      <c r="DH3121" s="3"/>
      <c r="DI3121" s="3"/>
      <c r="DJ3121" s="3"/>
      <c r="DK3121" s="3"/>
      <c r="DL3121" s="3"/>
      <c r="DM3121" s="3"/>
      <c r="DN3121" s="3"/>
      <c r="DO3121" s="3"/>
      <c r="DP3121" s="3"/>
      <c r="DQ3121" s="3"/>
      <c r="DR3121" s="3"/>
      <c r="DS3121" s="3"/>
      <c r="DT3121" s="3"/>
      <c r="DU3121" s="3"/>
      <c r="DV3121" s="3"/>
      <c r="DW3121" s="3"/>
      <c r="DX3121" s="3"/>
      <c r="DY3121" s="3"/>
      <c r="DZ3121" s="3"/>
      <c r="EA3121" s="3"/>
      <c r="EB3121" s="3"/>
      <c r="EC3121" s="3"/>
      <c r="ED3121" s="3"/>
      <c r="EE3121" s="3"/>
      <c r="EF3121" s="3"/>
      <c r="EG3121" s="3"/>
      <c r="EH3121" s="3"/>
      <c r="EI3121" s="3"/>
      <c r="EJ3121" s="3"/>
      <c r="EK3121" s="3"/>
      <c r="EL3121" s="3"/>
      <c r="EM3121" s="3"/>
      <c r="EN3121" s="3"/>
    </row>
    <row r="3122" spans="1:144" x14ac:dyDescent="0.2">
      <c r="A3122" s="138"/>
      <c r="B3122" s="3"/>
      <c r="C3122" s="40"/>
      <c r="D3122" s="39"/>
      <c r="E3122" s="45"/>
      <c r="F3122" s="57"/>
      <c r="G3122" s="57"/>
      <c r="H3122" s="3"/>
      <c r="I3122" s="46"/>
      <c r="J3122" s="3"/>
      <c r="K3122" s="40"/>
      <c r="L3122" s="2"/>
      <c r="M3122" s="42"/>
      <c r="N3122" s="4"/>
      <c r="O3122" s="4"/>
      <c r="P3122" s="4"/>
      <c r="Q3122" s="4"/>
      <c r="R3122" s="5"/>
      <c r="S3122" s="3"/>
      <c r="T3122" s="4"/>
      <c r="U3122" s="5"/>
      <c r="V3122" s="5"/>
      <c r="W3122" s="5"/>
      <c r="X3122" s="4"/>
      <c r="Y3122" s="6"/>
      <c r="Z3122" s="4"/>
      <c r="AA3122" s="4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3"/>
      <c r="BI3122" s="3"/>
      <c r="BJ3122" s="3"/>
      <c r="BK3122" s="3"/>
      <c r="BL3122" s="3"/>
      <c r="BM3122" s="3"/>
      <c r="BN3122" s="3"/>
      <c r="BO3122" s="3"/>
      <c r="BP3122" s="3"/>
      <c r="BQ3122" s="3"/>
      <c r="BR3122" s="3"/>
      <c r="BS3122" s="3"/>
      <c r="BT3122" s="3"/>
      <c r="BU3122" s="3"/>
      <c r="BV3122" s="3"/>
      <c r="BW3122" s="3"/>
      <c r="BX3122" s="3"/>
      <c r="BY3122" s="3"/>
      <c r="BZ3122" s="3"/>
      <c r="CA3122" s="3"/>
      <c r="CB3122" s="3"/>
      <c r="CC3122" s="3"/>
      <c r="CD3122" s="3"/>
      <c r="CE3122" s="3"/>
      <c r="CF3122" s="3"/>
      <c r="CG3122" s="3"/>
      <c r="CH3122" s="3"/>
      <c r="CI3122" s="3"/>
      <c r="CJ3122" s="3"/>
      <c r="CK3122" s="3"/>
      <c r="CL3122" s="3"/>
      <c r="CM3122" s="3"/>
      <c r="CN3122" s="3"/>
      <c r="CO3122" s="3"/>
      <c r="CP3122" s="3"/>
      <c r="CQ3122" s="3"/>
      <c r="CR3122" s="3"/>
      <c r="CS3122" s="3"/>
      <c r="CT3122" s="3"/>
      <c r="CU3122" s="3"/>
      <c r="CV3122" s="3"/>
      <c r="CW3122" s="3"/>
      <c r="CX3122" s="3"/>
      <c r="CY3122" s="3"/>
      <c r="CZ3122" s="3"/>
      <c r="DA3122" s="3"/>
      <c r="DB3122" s="3"/>
      <c r="DC3122" s="3"/>
      <c r="DD3122" s="3"/>
      <c r="DE3122" s="3"/>
      <c r="DF3122" s="3"/>
      <c r="DG3122" s="3"/>
      <c r="DH3122" s="3"/>
      <c r="DI3122" s="3"/>
      <c r="DJ3122" s="3"/>
      <c r="DK3122" s="3"/>
      <c r="DL3122" s="3"/>
      <c r="DM3122" s="3"/>
      <c r="DN3122" s="3"/>
      <c r="DO3122" s="3"/>
      <c r="DP3122" s="3"/>
      <c r="DQ3122" s="3"/>
      <c r="DR3122" s="3"/>
      <c r="DS3122" s="3"/>
      <c r="DT3122" s="3"/>
      <c r="DU3122" s="3"/>
      <c r="DV3122" s="3"/>
      <c r="DW3122" s="3"/>
      <c r="DX3122" s="3"/>
      <c r="DY3122" s="3"/>
      <c r="DZ3122" s="3"/>
      <c r="EA3122" s="3"/>
      <c r="EB3122" s="3"/>
      <c r="EC3122" s="3"/>
      <c r="ED3122" s="3"/>
      <c r="EE3122" s="3"/>
      <c r="EF3122" s="3"/>
      <c r="EG3122" s="3"/>
      <c r="EH3122" s="3"/>
      <c r="EI3122" s="3"/>
      <c r="EJ3122" s="3"/>
      <c r="EK3122" s="3"/>
      <c r="EL3122" s="3"/>
      <c r="EM3122" s="3"/>
      <c r="EN3122" s="3"/>
    </row>
    <row r="3123" spans="1:144" x14ac:dyDescent="0.2">
      <c r="A3123" s="138"/>
      <c r="B3123" s="3"/>
      <c r="C3123" s="40"/>
      <c r="D3123" s="39"/>
      <c r="E3123" s="45"/>
      <c r="F3123" s="57"/>
      <c r="G3123" s="57"/>
      <c r="H3123" s="3"/>
      <c r="I3123" s="46"/>
      <c r="J3123" s="3"/>
      <c r="K3123" s="40"/>
      <c r="L3123" s="2"/>
      <c r="M3123" s="42"/>
      <c r="N3123" s="4"/>
      <c r="O3123" s="4"/>
      <c r="P3123" s="4"/>
      <c r="Q3123" s="4"/>
      <c r="R3123" s="5"/>
      <c r="S3123" s="3"/>
      <c r="T3123" s="4"/>
      <c r="U3123" s="5"/>
      <c r="V3123" s="5"/>
      <c r="W3123" s="5"/>
      <c r="X3123" s="4"/>
      <c r="Y3123" s="6"/>
      <c r="Z3123" s="4"/>
      <c r="AA3123" s="4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/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  <c r="BY3123" s="3"/>
      <c r="BZ3123" s="3"/>
      <c r="CA3123" s="3"/>
      <c r="CB3123" s="3"/>
      <c r="CC3123" s="3"/>
      <c r="CD3123" s="3"/>
      <c r="CE3123" s="3"/>
      <c r="CF3123" s="3"/>
      <c r="CG3123" s="3"/>
      <c r="CH3123" s="3"/>
      <c r="CI3123" s="3"/>
      <c r="CJ3123" s="3"/>
      <c r="CK3123" s="3"/>
      <c r="CL3123" s="3"/>
      <c r="CM3123" s="3"/>
      <c r="CN3123" s="3"/>
      <c r="CO3123" s="3"/>
      <c r="CP3123" s="3"/>
      <c r="CQ3123" s="3"/>
      <c r="CR3123" s="3"/>
      <c r="CS3123" s="3"/>
      <c r="CT3123" s="3"/>
      <c r="CU3123" s="3"/>
      <c r="CV3123" s="3"/>
      <c r="CW3123" s="3"/>
      <c r="CX3123" s="3"/>
      <c r="CY3123" s="3"/>
      <c r="CZ3123" s="3"/>
      <c r="DA3123" s="3"/>
      <c r="DB3123" s="3"/>
      <c r="DC3123" s="3"/>
      <c r="DD3123" s="3"/>
      <c r="DE3123" s="3"/>
      <c r="DF3123" s="3"/>
      <c r="DG3123" s="3"/>
      <c r="DH3123" s="3"/>
      <c r="DI3123" s="3"/>
      <c r="DJ3123" s="3"/>
      <c r="DK3123" s="3"/>
      <c r="DL3123" s="3"/>
      <c r="DM3123" s="3"/>
      <c r="DN3123" s="3"/>
      <c r="DO3123" s="3"/>
      <c r="DP3123" s="3"/>
      <c r="DQ3123" s="3"/>
      <c r="DR3123" s="3"/>
      <c r="DS3123" s="3"/>
      <c r="DT3123" s="3"/>
      <c r="DU3123" s="3"/>
      <c r="DV3123" s="3"/>
      <c r="DW3123" s="3"/>
      <c r="DX3123" s="3"/>
      <c r="DY3123" s="3"/>
      <c r="DZ3123" s="3"/>
      <c r="EA3123" s="3"/>
      <c r="EB3123" s="3"/>
      <c r="EC3123" s="3"/>
      <c r="ED3123" s="3"/>
      <c r="EE3123" s="3"/>
      <c r="EF3123" s="3"/>
      <c r="EG3123" s="3"/>
      <c r="EH3123" s="3"/>
      <c r="EI3123" s="3"/>
      <c r="EJ3123" s="3"/>
      <c r="EK3123" s="3"/>
      <c r="EL3123" s="3"/>
      <c r="EM3123" s="3"/>
      <c r="EN3123" s="3"/>
    </row>
    <row r="3124" spans="1:144" x14ac:dyDescent="0.2">
      <c r="A3124" s="138"/>
      <c r="B3124" s="3"/>
      <c r="C3124" s="40"/>
      <c r="D3124" s="39"/>
      <c r="E3124" s="45"/>
      <c r="F3124" s="57"/>
      <c r="G3124" s="57"/>
      <c r="H3124" s="3"/>
      <c r="I3124" s="46"/>
      <c r="J3124" s="3"/>
      <c r="K3124" s="40"/>
      <c r="L3124" s="2"/>
      <c r="M3124" s="42"/>
      <c r="N3124" s="4"/>
      <c r="O3124" s="4"/>
      <c r="P3124" s="4"/>
      <c r="Q3124" s="4"/>
      <c r="R3124" s="5"/>
      <c r="S3124" s="3"/>
      <c r="T3124" s="4"/>
      <c r="U3124" s="5"/>
      <c r="V3124" s="5"/>
      <c r="W3124" s="5"/>
      <c r="X3124" s="4"/>
      <c r="Y3124" s="6"/>
      <c r="Z3124" s="4"/>
      <c r="AA3124" s="4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3"/>
      <c r="BH3124" s="3"/>
      <c r="BI3124" s="3"/>
      <c r="BJ3124" s="3"/>
      <c r="BK3124" s="3"/>
      <c r="BL3124" s="3"/>
      <c r="BM3124" s="3"/>
      <c r="BN3124" s="3"/>
      <c r="BO3124" s="3"/>
      <c r="BP3124" s="3"/>
      <c r="BQ3124" s="3"/>
      <c r="BR3124" s="3"/>
      <c r="BS3124" s="3"/>
      <c r="BT3124" s="3"/>
      <c r="BU3124" s="3"/>
      <c r="BV3124" s="3"/>
      <c r="BW3124" s="3"/>
      <c r="BX3124" s="3"/>
      <c r="BY3124" s="3"/>
      <c r="BZ3124" s="3"/>
      <c r="CA3124" s="3"/>
      <c r="CB3124" s="3"/>
      <c r="CC3124" s="3"/>
      <c r="CD3124" s="3"/>
      <c r="CE3124" s="3"/>
      <c r="CF3124" s="3"/>
      <c r="CG3124" s="3"/>
      <c r="CH3124" s="3"/>
      <c r="CI3124" s="3"/>
      <c r="CJ3124" s="3"/>
      <c r="CK3124" s="3"/>
      <c r="CL3124" s="3"/>
      <c r="CM3124" s="3"/>
      <c r="CN3124" s="3"/>
      <c r="CO3124" s="3"/>
      <c r="CP3124" s="3"/>
      <c r="CQ3124" s="3"/>
      <c r="CR3124" s="3"/>
      <c r="CS3124" s="3"/>
      <c r="CT3124" s="3"/>
      <c r="CU3124" s="3"/>
      <c r="CV3124" s="3"/>
      <c r="CW3124" s="3"/>
      <c r="CX3124" s="3"/>
      <c r="CY3124" s="3"/>
      <c r="CZ3124" s="3"/>
      <c r="DA3124" s="3"/>
      <c r="DB3124" s="3"/>
      <c r="DC3124" s="3"/>
      <c r="DD3124" s="3"/>
      <c r="DE3124" s="3"/>
      <c r="DF3124" s="3"/>
      <c r="DG3124" s="3"/>
      <c r="DH3124" s="3"/>
      <c r="DI3124" s="3"/>
      <c r="DJ3124" s="3"/>
      <c r="DK3124" s="3"/>
      <c r="DL3124" s="3"/>
      <c r="DM3124" s="3"/>
      <c r="DN3124" s="3"/>
      <c r="DO3124" s="3"/>
      <c r="DP3124" s="3"/>
      <c r="DQ3124" s="3"/>
      <c r="DR3124" s="3"/>
      <c r="DS3124" s="3"/>
      <c r="DT3124" s="3"/>
      <c r="DU3124" s="3"/>
      <c r="DV3124" s="3"/>
      <c r="DW3124" s="3"/>
      <c r="DX3124" s="3"/>
      <c r="DY3124" s="3"/>
      <c r="DZ3124" s="3"/>
      <c r="EA3124" s="3"/>
      <c r="EB3124" s="3"/>
      <c r="EC3124" s="3"/>
      <c r="ED3124" s="3"/>
      <c r="EE3124" s="3"/>
      <c r="EF3124" s="3"/>
      <c r="EG3124" s="3"/>
      <c r="EH3124" s="3"/>
      <c r="EI3124" s="3"/>
      <c r="EJ3124" s="3"/>
      <c r="EK3124" s="3"/>
      <c r="EL3124" s="3"/>
      <c r="EM3124" s="3"/>
      <c r="EN3124" s="3"/>
    </row>
    <row r="3125" spans="1:144" x14ac:dyDescent="0.2">
      <c r="A3125" s="138"/>
      <c r="B3125" s="3"/>
      <c r="C3125" s="40"/>
      <c r="D3125" s="39"/>
      <c r="E3125" s="45"/>
      <c r="F3125" s="57"/>
      <c r="G3125" s="57"/>
      <c r="H3125" s="3"/>
      <c r="I3125" s="46"/>
      <c r="J3125" s="3"/>
      <c r="K3125" s="40"/>
      <c r="L3125" s="2"/>
      <c r="M3125" s="42"/>
      <c r="N3125" s="4"/>
      <c r="O3125" s="4"/>
      <c r="P3125" s="4"/>
      <c r="Q3125" s="4"/>
      <c r="R3125" s="5"/>
      <c r="S3125" s="3"/>
      <c r="T3125" s="4"/>
      <c r="U3125" s="5"/>
      <c r="V3125" s="5"/>
      <c r="W3125" s="5"/>
      <c r="X3125" s="4"/>
      <c r="Y3125" s="6"/>
      <c r="Z3125" s="4"/>
      <c r="AA3125" s="4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3"/>
      <c r="BH3125" s="3"/>
      <c r="BI3125" s="3"/>
      <c r="BJ3125" s="3"/>
      <c r="BK3125" s="3"/>
      <c r="BL3125" s="3"/>
      <c r="BM3125" s="3"/>
      <c r="BN3125" s="3"/>
      <c r="BO3125" s="3"/>
      <c r="BP3125" s="3"/>
      <c r="BQ3125" s="3"/>
      <c r="BR3125" s="3"/>
      <c r="BS3125" s="3"/>
      <c r="BT3125" s="3"/>
      <c r="BU3125" s="3"/>
      <c r="BV3125" s="3"/>
      <c r="BW3125" s="3"/>
      <c r="BX3125" s="3"/>
      <c r="BY3125" s="3"/>
      <c r="BZ3125" s="3"/>
      <c r="CA3125" s="3"/>
      <c r="CB3125" s="3"/>
      <c r="CC3125" s="3"/>
      <c r="CD3125" s="3"/>
      <c r="CE3125" s="3"/>
      <c r="CF3125" s="3"/>
      <c r="CG3125" s="3"/>
      <c r="CH3125" s="3"/>
      <c r="CI3125" s="3"/>
      <c r="CJ3125" s="3"/>
      <c r="CK3125" s="3"/>
      <c r="CL3125" s="3"/>
      <c r="CM3125" s="3"/>
      <c r="CN3125" s="3"/>
      <c r="CO3125" s="3"/>
      <c r="CP3125" s="3"/>
      <c r="CQ3125" s="3"/>
      <c r="CR3125" s="3"/>
      <c r="CS3125" s="3"/>
      <c r="CT3125" s="3"/>
      <c r="CU3125" s="3"/>
      <c r="CV3125" s="3"/>
      <c r="CW3125" s="3"/>
      <c r="CX3125" s="3"/>
      <c r="CY3125" s="3"/>
      <c r="CZ3125" s="3"/>
      <c r="DA3125" s="3"/>
      <c r="DB3125" s="3"/>
      <c r="DC3125" s="3"/>
      <c r="DD3125" s="3"/>
      <c r="DE3125" s="3"/>
      <c r="DF3125" s="3"/>
      <c r="DG3125" s="3"/>
      <c r="DH3125" s="3"/>
      <c r="DI3125" s="3"/>
      <c r="DJ3125" s="3"/>
      <c r="DK3125" s="3"/>
      <c r="DL3125" s="3"/>
      <c r="DM3125" s="3"/>
      <c r="DN3125" s="3"/>
      <c r="DO3125" s="3"/>
      <c r="DP3125" s="3"/>
      <c r="DQ3125" s="3"/>
      <c r="DR3125" s="3"/>
      <c r="DS3125" s="3"/>
      <c r="DT3125" s="3"/>
      <c r="DU3125" s="3"/>
      <c r="DV3125" s="3"/>
      <c r="DW3125" s="3"/>
      <c r="DX3125" s="3"/>
      <c r="DY3125" s="3"/>
      <c r="DZ3125" s="3"/>
      <c r="EA3125" s="3"/>
      <c r="EB3125" s="3"/>
      <c r="EC3125" s="3"/>
      <c r="ED3125" s="3"/>
      <c r="EE3125" s="3"/>
      <c r="EF3125" s="3"/>
      <c r="EG3125" s="3"/>
      <c r="EH3125" s="3"/>
      <c r="EI3125" s="3"/>
      <c r="EJ3125" s="3"/>
      <c r="EK3125" s="3"/>
      <c r="EL3125" s="3"/>
      <c r="EM3125" s="3"/>
      <c r="EN3125" s="3"/>
    </row>
    <row r="3126" spans="1:144" x14ac:dyDescent="0.2">
      <c r="A3126" s="138"/>
      <c r="B3126" s="3"/>
      <c r="C3126" s="40"/>
      <c r="D3126" s="39"/>
      <c r="E3126" s="45"/>
      <c r="F3126" s="57"/>
      <c r="G3126" s="57"/>
      <c r="H3126" s="3"/>
      <c r="I3126" s="46"/>
      <c r="J3126" s="3"/>
      <c r="K3126" s="40"/>
      <c r="L3126" s="2"/>
      <c r="M3126" s="42"/>
      <c r="N3126" s="4"/>
      <c r="O3126" s="4"/>
      <c r="P3126" s="4"/>
      <c r="Q3126" s="4"/>
      <c r="R3126" s="5"/>
      <c r="S3126" s="3"/>
      <c r="T3126" s="4"/>
      <c r="U3126" s="5"/>
      <c r="V3126" s="5"/>
      <c r="W3126" s="5"/>
      <c r="X3126" s="4"/>
      <c r="Y3126" s="6"/>
      <c r="Z3126" s="4"/>
      <c r="AA3126" s="4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3"/>
      <c r="BI3126" s="3"/>
      <c r="BJ3126" s="3"/>
      <c r="BK3126" s="3"/>
      <c r="BL3126" s="3"/>
      <c r="BM3126" s="3"/>
      <c r="BN3126" s="3"/>
      <c r="BO3126" s="3"/>
      <c r="BP3126" s="3"/>
      <c r="BQ3126" s="3"/>
      <c r="BR3126" s="3"/>
      <c r="BS3126" s="3"/>
      <c r="BT3126" s="3"/>
      <c r="BU3126" s="3"/>
      <c r="BV3126" s="3"/>
      <c r="BW3126" s="3"/>
      <c r="BX3126" s="3"/>
      <c r="BY3126" s="3"/>
      <c r="BZ3126" s="3"/>
      <c r="CA3126" s="3"/>
      <c r="CB3126" s="3"/>
      <c r="CC3126" s="3"/>
      <c r="CD3126" s="3"/>
      <c r="CE3126" s="3"/>
      <c r="CF3126" s="3"/>
      <c r="CG3126" s="3"/>
      <c r="CH3126" s="3"/>
      <c r="CI3126" s="3"/>
      <c r="CJ3126" s="3"/>
      <c r="CK3126" s="3"/>
      <c r="CL3126" s="3"/>
      <c r="CM3126" s="3"/>
      <c r="CN3126" s="3"/>
      <c r="CO3126" s="3"/>
      <c r="CP3126" s="3"/>
      <c r="CQ3126" s="3"/>
      <c r="CR3126" s="3"/>
      <c r="CS3126" s="3"/>
      <c r="CT3126" s="3"/>
      <c r="CU3126" s="3"/>
      <c r="CV3126" s="3"/>
      <c r="CW3126" s="3"/>
      <c r="CX3126" s="3"/>
      <c r="CY3126" s="3"/>
      <c r="CZ3126" s="3"/>
      <c r="DA3126" s="3"/>
      <c r="DB3126" s="3"/>
      <c r="DC3126" s="3"/>
      <c r="DD3126" s="3"/>
      <c r="DE3126" s="3"/>
      <c r="DF3126" s="3"/>
      <c r="DG3126" s="3"/>
      <c r="DH3126" s="3"/>
      <c r="DI3126" s="3"/>
      <c r="DJ3126" s="3"/>
      <c r="DK3126" s="3"/>
      <c r="DL3126" s="3"/>
      <c r="DM3126" s="3"/>
      <c r="DN3126" s="3"/>
      <c r="DO3126" s="3"/>
      <c r="DP3126" s="3"/>
      <c r="DQ3126" s="3"/>
      <c r="DR3126" s="3"/>
      <c r="DS3126" s="3"/>
      <c r="DT3126" s="3"/>
      <c r="DU3126" s="3"/>
      <c r="DV3126" s="3"/>
      <c r="DW3126" s="3"/>
      <c r="DX3126" s="3"/>
      <c r="DY3126" s="3"/>
      <c r="DZ3126" s="3"/>
      <c r="EA3126" s="3"/>
      <c r="EB3126" s="3"/>
      <c r="EC3126" s="3"/>
      <c r="ED3126" s="3"/>
      <c r="EE3126" s="3"/>
      <c r="EF3126" s="3"/>
      <c r="EG3126" s="3"/>
      <c r="EH3126" s="3"/>
      <c r="EI3126" s="3"/>
      <c r="EJ3126" s="3"/>
      <c r="EK3126" s="3"/>
      <c r="EL3126" s="3"/>
      <c r="EM3126" s="3"/>
      <c r="EN3126" s="3"/>
    </row>
    <row r="3127" spans="1:144" x14ac:dyDescent="0.2">
      <c r="A3127" s="138"/>
      <c r="B3127" s="3"/>
      <c r="C3127" s="40"/>
      <c r="D3127" s="39"/>
      <c r="E3127" s="45"/>
      <c r="F3127" s="57"/>
      <c r="G3127" s="57"/>
      <c r="H3127" s="3"/>
      <c r="I3127" s="46"/>
      <c r="J3127" s="3"/>
      <c r="K3127" s="40"/>
      <c r="L3127" s="2"/>
      <c r="M3127" s="42"/>
      <c r="N3127" s="4"/>
      <c r="O3127" s="4"/>
      <c r="P3127" s="4"/>
      <c r="Q3127" s="4"/>
      <c r="R3127" s="5"/>
      <c r="S3127" s="3"/>
      <c r="T3127" s="4"/>
      <c r="U3127" s="5"/>
      <c r="V3127" s="5"/>
      <c r="W3127" s="5"/>
      <c r="X3127" s="4"/>
      <c r="Y3127" s="6"/>
      <c r="Z3127" s="4"/>
      <c r="AA3127" s="4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3"/>
      <c r="BI3127" s="3"/>
      <c r="BJ3127" s="3"/>
      <c r="BK3127" s="3"/>
      <c r="BL3127" s="3"/>
      <c r="BM3127" s="3"/>
      <c r="BN3127" s="3"/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  <c r="BY3127" s="3"/>
      <c r="BZ3127" s="3"/>
      <c r="CA3127" s="3"/>
      <c r="CB3127" s="3"/>
      <c r="CC3127" s="3"/>
      <c r="CD3127" s="3"/>
      <c r="CE3127" s="3"/>
      <c r="CF3127" s="3"/>
      <c r="CG3127" s="3"/>
      <c r="CH3127" s="3"/>
      <c r="CI3127" s="3"/>
      <c r="CJ3127" s="3"/>
      <c r="CK3127" s="3"/>
      <c r="CL3127" s="3"/>
      <c r="CM3127" s="3"/>
      <c r="CN3127" s="3"/>
      <c r="CO3127" s="3"/>
      <c r="CP3127" s="3"/>
      <c r="CQ3127" s="3"/>
      <c r="CR3127" s="3"/>
      <c r="CS3127" s="3"/>
      <c r="CT3127" s="3"/>
      <c r="CU3127" s="3"/>
      <c r="CV3127" s="3"/>
      <c r="CW3127" s="3"/>
      <c r="CX3127" s="3"/>
      <c r="CY3127" s="3"/>
      <c r="CZ3127" s="3"/>
      <c r="DA3127" s="3"/>
      <c r="DB3127" s="3"/>
      <c r="DC3127" s="3"/>
      <c r="DD3127" s="3"/>
      <c r="DE3127" s="3"/>
      <c r="DF3127" s="3"/>
      <c r="DG3127" s="3"/>
      <c r="DH3127" s="3"/>
      <c r="DI3127" s="3"/>
      <c r="DJ3127" s="3"/>
      <c r="DK3127" s="3"/>
      <c r="DL3127" s="3"/>
      <c r="DM3127" s="3"/>
      <c r="DN3127" s="3"/>
      <c r="DO3127" s="3"/>
      <c r="DP3127" s="3"/>
      <c r="DQ3127" s="3"/>
      <c r="DR3127" s="3"/>
      <c r="DS3127" s="3"/>
      <c r="DT3127" s="3"/>
      <c r="DU3127" s="3"/>
      <c r="DV3127" s="3"/>
      <c r="DW3127" s="3"/>
      <c r="DX3127" s="3"/>
      <c r="DY3127" s="3"/>
      <c r="DZ3127" s="3"/>
      <c r="EA3127" s="3"/>
      <c r="EB3127" s="3"/>
      <c r="EC3127" s="3"/>
      <c r="ED3127" s="3"/>
      <c r="EE3127" s="3"/>
      <c r="EF3127" s="3"/>
      <c r="EG3127" s="3"/>
      <c r="EH3127" s="3"/>
      <c r="EI3127" s="3"/>
      <c r="EJ3127" s="3"/>
      <c r="EK3127" s="3"/>
      <c r="EL3127" s="3"/>
      <c r="EM3127" s="3"/>
      <c r="EN3127" s="3"/>
    </row>
    <row r="3128" spans="1:144" x14ac:dyDescent="0.2">
      <c r="A3128" s="138"/>
      <c r="B3128" s="3"/>
      <c r="C3128" s="40"/>
      <c r="D3128" s="39"/>
      <c r="E3128" s="45"/>
      <c r="F3128" s="57"/>
      <c r="G3128" s="57"/>
      <c r="H3128" s="3"/>
      <c r="I3128" s="46"/>
      <c r="J3128" s="3"/>
      <c r="K3128" s="40"/>
      <c r="L3128" s="2"/>
      <c r="M3128" s="42"/>
      <c r="N3128" s="4"/>
      <c r="O3128" s="4"/>
      <c r="P3128" s="4"/>
      <c r="Q3128" s="4"/>
      <c r="R3128" s="5"/>
      <c r="S3128" s="3"/>
      <c r="T3128" s="4"/>
      <c r="U3128" s="5"/>
      <c r="V3128" s="5"/>
      <c r="W3128" s="5"/>
      <c r="X3128" s="4"/>
      <c r="Y3128" s="6"/>
      <c r="Z3128" s="4"/>
      <c r="AA3128" s="4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3"/>
      <c r="BI3128" s="3"/>
      <c r="BJ3128" s="3"/>
      <c r="BK3128" s="3"/>
      <c r="BL3128" s="3"/>
      <c r="BM3128" s="3"/>
      <c r="BN3128" s="3"/>
      <c r="BO3128" s="3"/>
      <c r="BP3128" s="3"/>
      <c r="BQ3128" s="3"/>
      <c r="BR3128" s="3"/>
      <c r="BS3128" s="3"/>
      <c r="BT3128" s="3"/>
      <c r="BU3128" s="3"/>
      <c r="BV3128" s="3"/>
      <c r="BW3128" s="3"/>
      <c r="BX3128" s="3"/>
      <c r="BY3128" s="3"/>
      <c r="BZ3128" s="3"/>
      <c r="CA3128" s="3"/>
      <c r="CB3128" s="3"/>
      <c r="CC3128" s="3"/>
      <c r="CD3128" s="3"/>
      <c r="CE3128" s="3"/>
      <c r="CF3128" s="3"/>
      <c r="CG3128" s="3"/>
      <c r="CH3128" s="3"/>
      <c r="CI3128" s="3"/>
      <c r="CJ3128" s="3"/>
      <c r="CK3128" s="3"/>
      <c r="CL3128" s="3"/>
      <c r="CM3128" s="3"/>
      <c r="CN3128" s="3"/>
      <c r="CO3128" s="3"/>
      <c r="CP3128" s="3"/>
      <c r="CQ3128" s="3"/>
      <c r="CR3128" s="3"/>
      <c r="CS3128" s="3"/>
      <c r="CT3128" s="3"/>
      <c r="CU3128" s="3"/>
      <c r="CV3128" s="3"/>
      <c r="CW3128" s="3"/>
      <c r="CX3128" s="3"/>
      <c r="CY3128" s="3"/>
      <c r="CZ3128" s="3"/>
      <c r="DA3128" s="3"/>
      <c r="DB3128" s="3"/>
      <c r="DC3128" s="3"/>
      <c r="DD3128" s="3"/>
      <c r="DE3128" s="3"/>
      <c r="DF3128" s="3"/>
      <c r="DG3128" s="3"/>
      <c r="DH3128" s="3"/>
      <c r="DI3128" s="3"/>
      <c r="DJ3128" s="3"/>
      <c r="DK3128" s="3"/>
      <c r="DL3128" s="3"/>
      <c r="DM3128" s="3"/>
      <c r="DN3128" s="3"/>
      <c r="DO3128" s="3"/>
      <c r="DP3128" s="3"/>
      <c r="DQ3128" s="3"/>
      <c r="DR3128" s="3"/>
      <c r="DS3128" s="3"/>
      <c r="DT3128" s="3"/>
      <c r="DU3128" s="3"/>
      <c r="DV3128" s="3"/>
      <c r="DW3128" s="3"/>
      <c r="DX3128" s="3"/>
      <c r="DY3128" s="3"/>
      <c r="DZ3128" s="3"/>
      <c r="EA3128" s="3"/>
      <c r="EB3128" s="3"/>
      <c r="EC3128" s="3"/>
      <c r="ED3128" s="3"/>
      <c r="EE3128" s="3"/>
      <c r="EF3128" s="3"/>
      <c r="EG3128" s="3"/>
      <c r="EH3128" s="3"/>
      <c r="EI3128" s="3"/>
      <c r="EJ3128" s="3"/>
      <c r="EK3128" s="3"/>
      <c r="EL3128" s="3"/>
      <c r="EM3128" s="3"/>
      <c r="EN3128" s="3"/>
    </row>
    <row r="3129" spans="1:144" x14ac:dyDescent="0.2">
      <c r="A3129" s="138"/>
      <c r="B3129" s="3"/>
      <c r="C3129" s="40"/>
      <c r="D3129" s="39"/>
      <c r="E3129" s="45"/>
      <c r="F3129" s="57"/>
      <c r="G3129" s="57"/>
      <c r="H3129" s="3"/>
      <c r="I3129" s="46"/>
      <c r="J3129" s="3"/>
      <c r="K3129" s="40"/>
      <c r="L3129" s="2"/>
      <c r="M3129" s="42"/>
      <c r="N3129" s="4"/>
      <c r="O3129" s="4"/>
      <c r="P3129" s="4"/>
      <c r="Q3129" s="4"/>
      <c r="R3129" s="5"/>
      <c r="S3129" s="3"/>
      <c r="T3129" s="4"/>
      <c r="U3129" s="5"/>
      <c r="V3129" s="5"/>
      <c r="W3129" s="5"/>
      <c r="X3129" s="4"/>
      <c r="Y3129" s="6"/>
      <c r="Z3129" s="4"/>
      <c r="AA3129" s="4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  <c r="BI3129" s="3"/>
      <c r="BJ3129" s="3"/>
      <c r="BK3129" s="3"/>
      <c r="BL3129" s="3"/>
      <c r="BM3129" s="3"/>
      <c r="BN3129" s="3"/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  <c r="BY3129" s="3"/>
      <c r="BZ3129" s="3"/>
      <c r="CA3129" s="3"/>
      <c r="CB3129" s="3"/>
      <c r="CC3129" s="3"/>
      <c r="CD3129" s="3"/>
      <c r="CE3129" s="3"/>
      <c r="CF3129" s="3"/>
      <c r="CG3129" s="3"/>
      <c r="CH3129" s="3"/>
      <c r="CI3129" s="3"/>
      <c r="CJ3129" s="3"/>
      <c r="CK3129" s="3"/>
      <c r="CL3129" s="3"/>
      <c r="CM3129" s="3"/>
      <c r="CN3129" s="3"/>
      <c r="CO3129" s="3"/>
      <c r="CP3129" s="3"/>
      <c r="CQ3129" s="3"/>
      <c r="CR3129" s="3"/>
      <c r="CS3129" s="3"/>
      <c r="CT3129" s="3"/>
      <c r="CU3129" s="3"/>
      <c r="CV3129" s="3"/>
      <c r="CW3129" s="3"/>
      <c r="CX3129" s="3"/>
      <c r="CY3129" s="3"/>
      <c r="CZ3129" s="3"/>
      <c r="DA3129" s="3"/>
      <c r="DB3129" s="3"/>
      <c r="DC3129" s="3"/>
      <c r="DD3129" s="3"/>
      <c r="DE3129" s="3"/>
      <c r="DF3129" s="3"/>
      <c r="DG3129" s="3"/>
      <c r="DH3129" s="3"/>
      <c r="DI3129" s="3"/>
      <c r="DJ3129" s="3"/>
      <c r="DK3129" s="3"/>
      <c r="DL3129" s="3"/>
      <c r="DM3129" s="3"/>
      <c r="DN3129" s="3"/>
      <c r="DO3129" s="3"/>
      <c r="DP3129" s="3"/>
      <c r="DQ3129" s="3"/>
      <c r="DR3129" s="3"/>
      <c r="DS3129" s="3"/>
      <c r="DT3129" s="3"/>
      <c r="DU3129" s="3"/>
      <c r="DV3129" s="3"/>
      <c r="DW3129" s="3"/>
      <c r="DX3129" s="3"/>
      <c r="DY3129" s="3"/>
      <c r="DZ3129" s="3"/>
      <c r="EA3129" s="3"/>
      <c r="EB3129" s="3"/>
      <c r="EC3129" s="3"/>
      <c r="ED3129" s="3"/>
      <c r="EE3129" s="3"/>
      <c r="EF3129" s="3"/>
      <c r="EG3129" s="3"/>
      <c r="EH3129" s="3"/>
      <c r="EI3129" s="3"/>
      <c r="EJ3129" s="3"/>
      <c r="EK3129" s="3"/>
      <c r="EL3129" s="3"/>
      <c r="EM3129" s="3"/>
      <c r="EN3129" s="3"/>
    </row>
    <row r="3130" spans="1:144" x14ac:dyDescent="0.2">
      <c r="A3130" s="138"/>
      <c r="B3130" s="3"/>
      <c r="C3130" s="40"/>
      <c r="D3130" s="39"/>
      <c r="E3130" s="45"/>
      <c r="F3130" s="57"/>
      <c r="G3130" s="57"/>
      <c r="H3130" s="3"/>
      <c r="I3130" s="46"/>
      <c r="J3130" s="3"/>
      <c r="K3130" s="40"/>
      <c r="L3130" s="2"/>
      <c r="M3130" s="42"/>
      <c r="N3130" s="4"/>
      <c r="O3130" s="4"/>
      <c r="P3130" s="4"/>
      <c r="Q3130" s="4"/>
      <c r="R3130" s="5"/>
      <c r="S3130" s="3"/>
      <c r="T3130" s="4"/>
      <c r="U3130" s="5"/>
      <c r="V3130" s="5"/>
      <c r="W3130" s="5"/>
      <c r="X3130" s="4"/>
      <c r="Y3130" s="6"/>
      <c r="Z3130" s="4"/>
      <c r="AA3130" s="4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3"/>
      <c r="BH3130" s="3"/>
      <c r="BI3130" s="3"/>
      <c r="BJ3130" s="3"/>
      <c r="BK3130" s="3"/>
      <c r="BL3130" s="3"/>
      <c r="BM3130" s="3"/>
      <c r="BN3130" s="3"/>
      <c r="BO3130" s="3"/>
      <c r="BP3130" s="3"/>
      <c r="BQ3130" s="3"/>
      <c r="BR3130" s="3"/>
      <c r="BS3130" s="3"/>
      <c r="BT3130" s="3"/>
      <c r="BU3130" s="3"/>
      <c r="BV3130" s="3"/>
      <c r="BW3130" s="3"/>
      <c r="BX3130" s="3"/>
      <c r="BY3130" s="3"/>
      <c r="BZ3130" s="3"/>
      <c r="CA3130" s="3"/>
      <c r="CB3130" s="3"/>
      <c r="CC3130" s="3"/>
      <c r="CD3130" s="3"/>
      <c r="CE3130" s="3"/>
      <c r="CF3130" s="3"/>
      <c r="CG3130" s="3"/>
      <c r="CH3130" s="3"/>
      <c r="CI3130" s="3"/>
      <c r="CJ3130" s="3"/>
      <c r="CK3130" s="3"/>
      <c r="CL3130" s="3"/>
      <c r="CM3130" s="3"/>
      <c r="CN3130" s="3"/>
      <c r="CO3130" s="3"/>
      <c r="CP3130" s="3"/>
      <c r="CQ3130" s="3"/>
      <c r="CR3130" s="3"/>
      <c r="CS3130" s="3"/>
      <c r="CT3130" s="3"/>
      <c r="CU3130" s="3"/>
      <c r="CV3130" s="3"/>
      <c r="CW3130" s="3"/>
      <c r="CX3130" s="3"/>
      <c r="CY3130" s="3"/>
      <c r="CZ3130" s="3"/>
      <c r="DA3130" s="3"/>
      <c r="DB3130" s="3"/>
      <c r="DC3130" s="3"/>
      <c r="DD3130" s="3"/>
      <c r="DE3130" s="3"/>
      <c r="DF3130" s="3"/>
      <c r="DG3130" s="3"/>
      <c r="DH3130" s="3"/>
      <c r="DI3130" s="3"/>
      <c r="DJ3130" s="3"/>
      <c r="DK3130" s="3"/>
      <c r="DL3130" s="3"/>
      <c r="DM3130" s="3"/>
      <c r="DN3130" s="3"/>
      <c r="DO3130" s="3"/>
      <c r="DP3130" s="3"/>
      <c r="DQ3130" s="3"/>
      <c r="DR3130" s="3"/>
      <c r="DS3130" s="3"/>
      <c r="DT3130" s="3"/>
      <c r="DU3130" s="3"/>
      <c r="DV3130" s="3"/>
      <c r="DW3130" s="3"/>
      <c r="DX3130" s="3"/>
      <c r="DY3130" s="3"/>
      <c r="DZ3130" s="3"/>
      <c r="EA3130" s="3"/>
      <c r="EB3130" s="3"/>
      <c r="EC3130" s="3"/>
      <c r="ED3130" s="3"/>
      <c r="EE3130" s="3"/>
      <c r="EF3130" s="3"/>
      <c r="EG3130" s="3"/>
      <c r="EH3130" s="3"/>
      <c r="EI3130" s="3"/>
      <c r="EJ3130" s="3"/>
      <c r="EK3130" s="3"/>
      <c r="EL3130" s="3"/>
      <c r="EM3130" s="3"/>
      <c r="EN3130" s="3"/>
    </row>
    <row r="3131" spans="1:144" x14ac:dyDescent="0.2">
      <c r="A3131" s="138"/>
      <c r="B3131" s="3"/>
      <c r="C3131" s="40"/>
      <c r="D3131" s="39"/>
      <c r="E3131" s="45"/>
      <c r="F3131" s="57"/>
      <c r="G3131" s="57"/>
      <c r="H3131" s="3"/>
      <c r="I3131" s="46"/>
      <c r="J3131" s="3"/>
      <c r="K3131" s="40"/>
      <c r="L3131" s="2"/>
      <c r="M3131" s="42"/>
      <c r="N3131" s="4"/>
      <c r="O3131" s="4"/>
      <c r="P3131" s="4"/>
      <c r="Q3131" s="4"/>
      <c r="R3131" s="5"/>
      <c r="S3131" s="3"/>
      <c r="T3131" s="4"/>
      <c r="U3131" s="5"/>
      <c r="V3131" s="5"/>
      <c r="W3131" s="5"/>
      <c r="X3131" s="4"/>
      <c r="Y3131" s="6"/>
      <c r="Z3131" s="4"/>
      <c r="AA3131" s="4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  <c r="BI3131" s="3"/>
      <c r="BJ3131" s="3"/>
      <c r="BK3131" s="3"/>
      <c r="BL3131" s="3"/>
      <c r="BM3131" s="3"/>
      <c r="BN3131" s="3"/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  <c r="BY3131" s="3"/>
      <c r="BZ3131" s="3"/>
      <c r="CA3131" s="3"/>
      <c r="CB3131" s="3"/>
      <c r="CC3131" s="3"/>
      <c r="CD3131" s="3"/>
      <c r="CE3131" s="3"/>
      <c r="CF3131" s="3"/>
      <c r="CG3131" s="3"/>
      <c r="CH3131" s="3"/>
      <c r="CI3131" s="3"/>
      <c r="CJ3131" s="3"/>
      <c r="CK3131" s="3"/>
      <c r="CL3131" s="3"/>
      <c r="CM3131" s="3"/>
      <c r="CN3131" s="3"/>
      <c r="CO3131" s="3"/>
      <c r="CP3131" s="3"/>
      <c r="CQ3131" s="3"/>
      <c r="CR3131" s="3"/>
      <c r="CS3131" s="3"/>
      <c r="CT3131" s="3"/>
      <c r="CU3131" s="3"/>
      <c r="CV3131" s="3"/>
      <c r="CW3131" s="3"/>
      <c r="CX3131" s="3"/>
      <c r="CY3131" s="3"/>
      <c r="CZ3131" s="3"/>
      <c r="DA3131" s="3"/>
      <c r="DB3131" s="3"/>
      <c r="DC3131" s="3"/>
      <c r="DD3131" s="3"/>
      <c r="DE3131" s="3"/>
      <c r="DF3131" s="3"/>
      <c r="DG3131" s="3"/>
      <c r="DH3131" s="3"/>
      <c r="DI3131" s="3"/>
      <c r="DJ3131" s="3"/>
      <c r="DK3131" s="3"/>
      <c r="DL3131" s="3"/>
      <c r="DM3131" s="3"/>
      <c r="DN3131" s="3"/>
      <c r="DO3131" s="3"/>
      <c r="DP3131" s="3"/>
      <c r="DQ3131" s="3"/>
      <c r="DR3131" s="3"/>
      <c r="DS3131" s="3"/>
      <c r="DT3131" s="3"/>
      <c r="DU3131" s="3"/>
      <c r="DV3131" s="3"/>
      <c r="DW3131" s="3"/>
      <c r="DX3131" s="3"/>
      <c r="DY3131" s="3"/>
      <c r="DZ3131" s="3"/>
      <c r="EA3131" s="3"/>
      <c r="EB3131" s="3"/>
      <c r="EC3131" s="3"/>
      <c r="ED3131" s="3"/>
      <c r="EE3131" s="3"/>
      <c r="EF3131" s="3"/>
      <c r="EG3131" s="3"/>
      <c r="EH3131" s="3"/>
      <c r="EI3131" s="3"/>
      <c r="EJ3131" s="3"/>
      <c r="EK3131" s="3"/>
      <c r="EL3131" s="3"/>
      <c r="EM3131" s="3"/>
      <c r="EN3131" s="3"/>
    </row>
    <row r="3132" spans="1:144" x14ac:dyDescent="0.2">
      <c r="A3132" s="138"/>
      <c r="B3132" s="3"/>
      <c r="C3132" s="40"/>
      <c r="D3132" s="39"/>
      <c r="E3132" s="45"/>
      <c r="F3132" s="57"/>
      <c r="G3132" s="57"/>
      <c r="H3132" s="3"/>
      <c r="I3132" s="46"/>
      <c r="J3132" s="3"/>
      <c r="K3132" s="40"/>
      <c r="L3132" s="2"/>
      <c r="M3132" s="42"/>
      <c r="N3132" s="4"/>
      <c r="O3132" s="4"/>
      <c r="P3132" s="4"/>
      <c r="Q3132" s="4"/>
      <c r="R3132" s="5"/>
      <c r="S3132" s="3"/>
      <c r="T3132" s="4"/>
      <c r="U3132" s="5"/>
      <c r="V3132" s="5"/>
      <c r="W3132" s="5"/>
      <c r="X3132" s="4"/>
      <c r="Y3132" s="6"/>
      <c r="Z3132" s="4"/>
      <c r="AA3132" s="4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3"/>
      <c r="BH3132" s="3"/>
      <c r="BI3132" s="3"/>
      <c r="BJ3132" s="3"/>
      <c r="BK3132" s="3"/>
      <c r="BL3132" s="3"/>
      <c r="BM3132" s="3"/>
      <c r="BN3132" s="3"/>
      <c r="BO3132" s="3"/>
      <c r="BP3132" s="3"/>
      <c r="BQ3132" s="3"/>
      <c r="BR3132" s="3"/>
      <c r="BS3132" s="3"/>
      <c r="BT3132" s="3"/>
      <c r="BU3132" s="3"/>
      <c r="BV3132" s="3"/>
      <c r="BW3132" s="3"/>
      <c r="BX3132" s="3"/>
      <c r="BY3132" s="3"/>
      <c r="BZ3132" s="3"/>
      <c r="CA3132" s="3"/>
      <c r="CB3132" s="3"/>
      <c r="CC3132" s="3"/>
      <c r="CD3132" s="3"/>
      <c r="CE3132" s="3"/>
      <c r="CF3132" s="3"/>
      <c r="CG3132" s="3"/>
      <c r="CH3132" s="3"/>
      <c r="CI3132" s="3"/>
      <c r="CJ3132" s="3"/>
      <c r="CK3132" s="3"/>
      <c r="CL3132" s="3"/>
      <c r="CM3132" s="3"/>
      <c r="CN3132" s="3"/>
      <c r="CO3132" s="3"/>
      <c r="CP3132" s="3"/>
      <c r="CQ3132" s="3"/>
      <c r="CR3132" s="3"/>
      <c r="CS3132" s="3"/>
      <c r="CT3132" s="3"/>
      <c r="CU3132" s="3"/>
      <c r="CV3132" s="3"/>
      <c r="CW3132" s="3"/>
      <c r="CX3132" s="3"/>
      <c r="CY3132" s="3"/>
      <c r="CZ3132" s="3"/>
      <c r="DA3132" s="3"/>
      <c r="DB3132" s="3"/>
      <c r="DC3132" s="3"/>
      <c r="DD3132" s="3"/>
      <c r="DE3132" s="3"/>
      <c r="DF3132" s="3"/>
      <c r="DG3132" s="3"/>
      <c r="DH3132" s="3"/>
      <c r="DI3132" s="3"/>
      <c r="DJ3132" s="3"/>
      <c r="DK3132" s="3"/>
      <c r="DL3132" s="3"/>
      <c r="DM3132" s="3"/>
      <c r="DN3132" s="3"/>
      <c r="DO3132" s="3"/>
      <c r="DP3132" s="3"/>
      <c r="DQ3132" s="3"/>
      <c r="DR3132" s="3"/>
      <c r="DS3132" s="3"/>
      <c r="DT3132" s="3"/>
      <c r="DU3132" s="3"/>
      <c r="DV3132" s="3"/>
      <c r="DW3132" s="3"/>
      <c r="DX3132" s="3"/>
      <c r="DY3132" s="3"/>
      <c r="DZ3132" s="3"/>
      <c r="EA3132" s="3"/>
      <c r="EB3132" s="3"/>
      <c r="EC3132" s="3"/>
      <c r="ED3132" s="3"/>
      <c r="EE3132" s="3"/>
      <c r="EF3132" s="3"/>
      <c r="EG3132" s="3"/>
      <c r="EH3132" s="3"/>
      <c r="EI3132" s="3"/>
      <c r="EJ3132" s="3"/>
      <c r="EK3132" s="3"/>
      <c r="EL3132" s="3"/>
      <c r="EM3132" s="3"/>
      <c r="EN3132" s="3"/>
    </row>
    <row r="3133" spans="1:144" x14ac:dyDescent="0.2">
      <c r="A3133" s="138"/>
      <c r="B3133" s="3"/>
      <c r="C3133" s="40"/>
      <c r="D3133" s="39"/>
      <c r="E3133" s="45"/>
      <c r="F3133" s="57"/>
      <c r="G3133" s="57"/>
      <c r="H3133" s="3"/>
      <c r="I3133" s="46"/>
      <c r="J3133" s="3"/>
      <c r="K3133" s="40"/>
      <c r="L3133" s="2"/>
      <c r="M3133" s="42"/>
      <c r="N3133" s="4"/>
      <c r="O3133" s="4"/>
      <c r="P3133" s="4"/>
      <c r="Q3133" s="4"/>
      <c r="R3133" s="5"/>
      <c r="S3133" s="3"/>
      <c r="T3133" s="4"/>
      <c r="U3133" s="5"/>
      <c r="V3133" s="5"/>
      <c r="W3133" s="5"/>
      <c r="X3133" s="4"/>
      <c r="Y3133" s="6"/>
      <c r="Z3133" s="4"/>
      <c r="AA3133" s="4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  <c r="BI3133" s="3"/>
      <c r="BJ3133" s="3"/>
      <c r="BK3133" s="3"/>
      <c r="BL3133" s="3"/>
      <c r="BM3133" s="3"/>
      <c r="BN3133" s="3"/>
      <c r="BO3133" s="3"/>
      <c r="BP3133" s="3"/>
      <c r="BQ3133" s="3"/>
      <c r="BR3133" s="3"/>
      <c r="BS3133" s="3"/>
      <c r="BT3133" s="3"/>
      <c r="BU3133" s="3"/>
      <c r="BV3133" s="3"/>
      <c r="BW3133" s="3"/>
      <c r="BX3133" s="3"/>
      <c r="BY3133" s="3"/>
      <c r="BZ3133" s="3"/>
      <c r="CA3133" s="3"/>
      <c r="CB3133" s="3"/>
      <c r="CC3133" s="3"/>
      <c r="CD3133" s="3"/>
      <c r="CE3133" s="3"/>
      <c r="CF3133" s="3"/>
      <c r="CG3133" s="3"/>
      <c r="CH3133" s="3"/>
      <c r="CI3133" s="3"/>
      <c r="CJ3133" s="3"/>
      <c r="CK3133" s="3"/>
      <c r="CL3133" s="3"/>
      <c r="CM3133" s="3"/>
      <c r="CN3133" s="3"/>
      <c r="CO3133" s="3"/>
      <c r="CP3133" s="3"/>
      <c r="CQ3133" s="3"/>
      <c r="CR3133" s="3"/>
      <c r="CS3133" s="3"/>
      <c r="CT3133" s="3"/>
      <c r="CU3133" s="3"/>
      <c r="CV3133" s="3"/>
      <c r="CW3133" s="3"/>
      <c r="CX3133" s="3"/>
      <c r="CY3133" s="3"/>
      <c r="CZ3133" s="3"/>
      <c r="DA3133" s="3"/>
      <c r="DB3133" s="3"/>
      <c r="DC3133" s="3"/>
      <c r="DD3133" s="3"/>
      <c r="DE3133" s="3"/>
      <c r="DF3133" s="3"/>
      <c r="DG3133" s="3"/>
      <c r="DH3133" s="3"/>
      <c r="DI3133" s="3"/>
      <c r="DJ3133" s="3"/>
      <c r="DK3133" s="3"/>
      <c r="DL3133" s="3"/>
      <c r="DM3133" s="3"/>
      <c r="DN3133" s="3"/>
      <c r="DO3133" s="3"/>
      <c r="DP3133" s="3"/>
      <c r="DQ3133" s="3"/>
      <c r="DR3133" s="3"/>
      <c r="DS3133" s="3"/>
      <c r="DT3133" s="3"/>
      <c r="DU3133" s="3"/>
      <c r="DV3133" s="3"/>
      <c r="DW3133" s="3"/>
      <c r="DX3133" s="3"/>
      <c r="DY3133" s="3"/>
      <c r="DZ3133" s="3"/>
      <c r="EA3133" s="3"/>
      <c r="EB3133" s="3"/>
      <c r="EC3133" s="3"/>
      <c r="ED3133" s="3"/>
      <c r="EE3133" s="3"/>
      <c r="EF3133" s="3"/>
      <c r="EG3133" s="3"/>
      <c r="EH3133" s="3"/>
      <c r="EI3133" s="3"/>
      <c r="EJ3133" s="3"/>
      <c r="EK3133" s="3"/>
      <c r="EL3133" s="3"/>
      <c r="EM3133" s="3"/>
      <c r="EN3133" s="3"/>
    </row>
    <row r="3134" spans="1:144" x14ac:dyDescent="0.2">
      <c r="A3134" s="138"/>
      <c r="B3134" s="3"/>
      <c r="C3134" s="40"/>
      <c r="D3134" s="39"/>
      <c r="E3134" s="45"/>
      <c r="F3134" s="57"/>
      <c r="G3134" s="57"/>
      <c r="H3134" s="3"/>
      <c r="I3134" s="46"/>
      <c r="J3134" s="3"/>
      <c r="K3134" s="40"/>
      <c r="L3134" s="2"/>
      <c r="M3134" s="42"/>
      <c r="N3134" s="4"/>
      <c r="O3134" s="4"/>
      <c r="P3134" s="4"/>
      <c r="Q3134" s="4"/>
      <c r="R3134" s="5"/>
      <c r="S3134" s="3"/>
      <c r="T3134" s="4"/>
      <c r="U3134" s="5"/>
      <c r="V3134" s="5"/>
      <c r="W3134" s="5"/>
      <c r="X3134" s="4"/>
      <c r="Y3134" s="6"/>
      <c r="Z3134" s="4"/>
      <c r="AA3134" s="4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3"/>
      <c r="BD3134" s="3"/>
      <c r="BE3134" s="3"/>
      <c r="BF3134" s="3"/>
      <c r="BG3134" s="3"/>
      <c r="BH3134" s="3"/>
      <c r="BI3134" s="3"/>
      <c r="BJ3134" s="3"/>
      <c r="BK3134" s="3"/>
      <c r="BL3134" s="3"/>
      <c r="BM3134" s="3"/>
      <c r="BN3134" s="3"/>
      <c r="BO3134" s="3"/>
      <c r="BP3134" s="3"/>
      <c r="BQ3134" s="3"/>
      <c r="BR3134" s="3"/>
      <c r="BS3134" s="3"/>
      <c r="BT3134" s="3"/>
      <c r="BU3134" s="3"/>
      <c r="BV3134" s="3"/>
      <c r="BW3134" s="3"/>
      <c r="BX3134" s="3"/>
      <c r="BY3134" s="3"/>
      <c r="BZ3134" s="3"/>
      <c r="CA3134" s="3"/>
      <c r="CB3134" s="3"/>
      <c r="CC3134" s="3"/>
      <c r="CD3134" s="3"/>
      <c r="CE3134" s="3"/>
      <c r="CF3134" s="3"/>
      <c r="CG3134" s="3"/>
      <c r="CH3134" s="3"/>
      <c r="CI3134" s="3"/>
      <c r="CJ3134" s="3"/>
      <c r="CK3134" s="3"/>
      <c r="CL3134" s="3"/>
      <c r="CM3134" s="3"/>
      <c r="CN3134" s="3"/>
      <c r="CO3134" s="3"/>
      <c r="CP3134" s="3"/>
      <c r="CQ3134" s="3"/>
      <c r="CR3134" s="3"/>
      <c r="CS3134" s="3"/>
      <c r="CT3134" s="3"/>
      <c r="CU3134" s="3"/>
      <c r="CV3134" s="3"/>
      <c r="CW3134" s="3"/>
      <c r="CX3134" s="3"/>
      <c r="CY3134" s="3"/>
      <c r="CZ3134" s="3"/>
      <c r="DA3134" s="3"/>
      <c r="DB3134" s="3"/>
      <c r="DC3134" s="3"/>
      <c r="DD3134" s="3"/>
      <c r="DE3134" s="3"/>
      <c r="DF3134" s="3"/>
      <c r="DG3134" s="3"/>
      <c r="DH3134" s="3"/>
      <c r="DI3134" s="3"/>
      <c r="DJ3134" s="3"/>
      <c r="DK3134" s="3"/>
      <c r="DL3134" s="3"/>
      <c r="DM3134" s="3"/>
      <c r="DN3134" s="3"/>
      <c r="DO3134" s="3"/>
      <c r="DP3134" s="3"/>
      <c r="DQ3134" s="3"/>
      <c r="DR3134" s="3"/>
      <c r="DS3134" s="3"/>
      <c r="DT3134" s="3"/>
      <c r="DU3134" s="3"/>
      <c r="DV3134" s="3"/>
      <c r="DW3134" s="3"/>
      <c r="DX3134" s="3"/>
      <c r="DY3134" s="3"/>
      <c r="DZ3134" s="3"/>
      <c r="EA3134" s="3"/>
      <c r="EB3134" s="3"/>
      <c r="EC3134" s="3"/>
      <c r="ED3134" s="3"/>
      <c r="EE3134" s="3"/>
      <c r="EF3134" s="3"/>
      <c r="EG3134" s="3"/>
      <c r="EH3134" s="3"/>
      <c r="EI3134" s="3"/>
      <c r="EJ3134" s="3"/>
      <c r="EK3134" s="3"/>
      <c r="EL3134" s="3"/>
      <c r="EM3134" s="3"/>
      <c r="EN3134" s="3"/>
    </row>
    <row r="3135" spans="1:144" x14ac:dyDescent="0.2">
      <c r="A3135" s="138"/>
      <c r="B3135" s="3"/>
      <c r="C3135" s="40"/>
      <c r="D3135" s="39"/>
      <c r="E3135" s="45"/>
      <c r="F3135" s="57"/>
      <c r="G3135" s="57"/>
      <c r="H3135" s="3"/>
      <c r="I3135" s="46"/>
      <c r="J3135" s="3"/>
      <c r="K3135" s="40"/>
      <c r="L3135" s="2"/>
      <c r="M3135" s="42"/>
      <c r="N3135" s="4"/>
      <c r="O3135" s="4"/>
      <c r="P3135" s="4"/>
      <c r="Q3135" s="4"/>
      <c r="R3135" s="5"/>
      <c r="S3135" s="3"/>
      <c r="T3135" s="4"/>
      <c r="U3135" s="5"/>
      <c r="V3135" s="5"/>
      <c r="W3135" s="5"/>
      <c r="X3135" s="4"/>
      <c r="Y3135" s="6"/>
      <c r="Z3135" s="4"/>
      <c r="AA3135" s="4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3"/>
      <c r="BH3135" s="3"/>
      <c r="BI3135" s="3"/>
      <c r="BJ3135" s="3"/>
      <c r="BK3135" s="3"/>
      <c r="BL3135" s="3"/>
      <c r="BM3135" s="3"/>
      <c r="BN3135" s="3"/>
      <c r="BO3135" s="3"/>
      <c r="BP3135" s="3"/>
      <c r="BQ3135" s="3"/>
      <c r="BR3135" s="3"/>
      <c r="BS3135" s="3"/>
      <c r="BT3135" s="3"/>
      <c r="BU3135" s="3"/>
      <c r="BV3135" s="3"/>
      <c r="BW3135" s="3"/>
      <c r="BX3135" s="3"/>
      <c r="BY3135" s="3"/>
      <c r="BZ3135" s="3"/>
      <c r="CA3135" s="3"/>
      <c r="CB3135" s="3"/>
      <c r="CC3135" s="3"/>
      <c r="CD3135" s="3"/>
      <c r="CE3135" s="3"/>
      <c r="CF3135" s="3"/>
      <c r="CG3135" s="3"/>
      <c r="CH3135" s="3"/>
      <c r="CI3135" s="3"/>
      <c r="CJ3135" s="3"/>
      <c r="CK3135" s="3"/>
      <c r="CL3135" s="3"/>
      <c r="CM3135" s="3"/>
      <c r="CN3135" s="3"/>
      <c r="CO3135" s="3"/>
      <c r="CP3135" s="3"/>
      <c r="CQ3135" s="3"/>
      <c r="CR3135" s="3"/>
      <c r="CS3135" s="3"/>
      <c r="CT3135" s="3"/>
      <c r="CU3135" s="3"/>
      <c r="CV3135" s="3"/>
      <c r="CW3135" s="3"/>
      <c r="CX3135" s="3"/>
      <c r="CY3135" s="3"/>
      <c r="CZ3135" s="3"/>
      <c r="DA3135" s="3"/>
      <c r="DB3135" s="3"/>
      <c r="DC3135" s="3"/>
      <c r="DD3135" s="3"/>
      <c r="DE3135" s="3"/>
      <c r="DF3135" s="3"/>
      <c r="DG3135" s="3"/>
      <c r="DH3135" s="3"/>
      <c r="DI3135" s="3"/>
      <c r="DJ3135" s="3"/>
      <c r="DK3135" s="3"/>
      <c r="DL3135" s="3"/>
      <c r="DM3135" s="3"/>
      <c r="DN3135" s="3"/>
      <c r="DO3135" s="3"/>
      <c r="DP3135" s="3"/>
      <c r="DQ3135" s="3"/>
      <c r="DR3135" s="3"/>
      <c r="DS3135" s="3"/>
      <c r="DT3135" s="3"/>
      <c r="DU3135" s="3"/>
      <c r="DV3135" s="3"/>
      <c r="DW3135" s="3"/>
      <c r="DX3135" s="3"/>
      <c r="DY3135" s="3"/>
      <c r="DZ3135" s="3"/>
      <c r="EA3135" s="3"/>
      <c r="EB3135" s="3"/>
      <c r="EC3135" s="3"/>
      <c r="ED3135" s="3"/>
      <c r="EE3135" s="3"/>
      <c r="EF3135" s="3"/>
      <c r="EG3135" s="3"/>
      <c r="EH3135" s="3"/>
      <c r="EI3135" s="3"/>
      <c r="EJ3135" s="3"/>
      <c r="EK3135" s="3"/>
      <c r="EL3135" s="3"/>
      <c r="EM3135" s="3"/>
      <c r="EN3135" s="3"/>
    </row>
    <row r="3136" spans="1:144" x14ac:dyDescent="0.2">
      <c r="A3136" s="138"/>
      <c r="B3136" s="3"/>
      <c r="C3136" s="40"/>
      <c r="D3136" s="39"/>
      <c r="E3136" s="45"/>
      <c r="F3136" s="57"/>
      <c r="G3136" s="57"/>
      <c r="H3136" s="3"/>
      <c r="I3136" s="46"/>
      <c r="J3136" s="3"/>
      <c r="K3136" s="40"/>
      <c r="L3136" s="2"/>
      <c r="M3136" s="42"/>
      <c r="N3136" s="4"/>
      <c r="O3136" s="4"/>
      <c r="P3136" s="4"/>
      <c r="Q3136" s="4"/>
      <c r="R3136" s="5"/>
      <c r="S3136" s="3"/>
      <c r="T3136" s="4"/>
      <c r="U3136" s="5"/>
      <c r="V3136" s="5"/>
      <c r="W3136" s="5"/>
      <c r="X3136" s="4"/>
      <c r="Y3136" s="6"/>
      <c r="Z3136" s="4"/>
      <c r="AA3136" s="4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3"/>
      <c r="BI3136" s="3"/>
      <c r="BJ3136" s="3"/>
      <c r="BK3136" s="3"/>
      <c r="BL3136" s="3"/>
      <c r="BM3136" s="3"/>
      <c r="BN3136" s="3"/>
      <c r="BO3136" s="3"/>
      <c r="BP3136" s="3"/>
      <c r="BQ3136" s="3"/>
      <c r="BR3136" s="3"/>
      <c r="BS3136" s="3"/>
      <c r="BT3136" s="3"/>
      <c r="BU3136" s="3"/>
      <c r="BV3136" s="3"/>
      <c r="BW3136" s="3"/>
      <c r="BX3136" s="3"/>
      <c r="BY3136" s="3"/>
      <c r="BZ3136" s="3"/>
      <c r="CA3136" s="3"/>
      <c r="CB3136" s="3"/>
      <c r="CC3136" s="3"/>
      <c r="CD3136" s="3"/>
      <c r="CE3136" s="3"/>
      <c r="CF3136" s="3"/>
      <c r="CG3136" s="3"/>
      <c r="CH3136" s="3"/>
      <c r="CI3136" s="3"/>
      <c r="CJ3136" s="3"/>
      <c r="CK3136" s="3"/>
      <c r="CL3136" s="3"/>
      <c r="CM3136" s="3"/>
      <c r="CN3136" s="3"/>
      <c r="CO3136" s="3"/>
      <c r="CP3136" s="3"/>
      <c r="CQ3136" s="3"/>
      <c r="CR3136" s="3"/>
      <c r="CS3136" s="3"/>
      <c r="CT3136" s="3"/>
      <c r="CU3136" s="3"/>
      <c r="CV3136" s="3"/>
      <c r="CW3136" s="3"/>
      <c r="CX3136" s="3"/>
      <c r="CY3136" s="3"/>
      <c r="CZ3136" s="3"/>
      <c r="DA3136" s="3"/>
      <c r="DB3136" s="3"/>
      <c r="DC3136" s="3"/>
      <c r="DD3136" s="3"/>
      <c r="DE3136" s="3"/>
      <c r="DF3136" s="3"/>
      <c r="DG3136" s="3"/>
      <c r="DH3136" s="3"/>
      <c r="DI3136" s="3"/>
      <c r="DJ3136" s="3"/>
      <c r="DK3136" s="3"/>
      <c r="DL3136" s="3"/>
      <c r="DM3136" s="3"/>
      <c r="DN3136" s="3"/>
      <c r="DO3136" s="3"/>
      <c r="DP3136" s="3"/>
      <c r="DQ3136" s="3"/>
      <c r="DR3136" s="3"/>
      <c r="DS3136" s="3"/>
      <c r="DT3136" s="3"/>
      <c r="DU3136" s="3"/>
      <c r="DV3136" s="3"/>
      <c r="DW3136" s="3"/>
      <c r="DX3136" s="3"/>
      <c r="DY3136" s="3"/>
      <c r="DZ3136" s="3"/>
      <c r="EA3136" s="3"/>
      <c r="EB3136" s="3"/>
      <c r="EC3136" s="3"/>
      <c r="ED3136" s="3"/>
      <c r="EE3136" s="3"/>
      <c r="EF3136" s="3"/>
      <c r="EG3136" s="3"/>
      <c r="EH3136" s="3"/>
      <c r="EI3136" s="3"/>
      <c r="EJ3136" s="3"/>
      <c r="EK3136" s="3"/>
      <c r="EL3136" s="3"/>
      <c r="EM3136" s="3"/>
      <c r="EN3136" s="3"/>
    </row>
    <row r="3137" spans="1:144" x14ac:dyDescent="0.2">
      <c r="A3137" s="138"/>
      <c r="B3137" s="3"/>
      <c r="C3137" s="40"/>
      <c r="D3137" s="39"/>
      <c r="E3137" s="45"/>
      <c r="F3137" s="57"/>
      <c r="G3137" s="57"/>
      <c r="H3137" s="3"/>
      <c r="I3137" s="46"/>
      <c r="J3137" s="3"/>
      <c r="K3137" s="40"/>
      <c r="L3137" s="2"/>
      <c r="M3137" s="42"/>
      <c r="N3137" s="4"/>
      <c r="O3137" s="4"/>
      <c r="P3137" s="4"/>
      <c r="Q3137" s="4"/>
      <c r="R3137" s="5"/>
      <c r="S3137" s="3"/>
      <c r="T3137" s="4"/>
      <c r="U3137" s="5"/>
      <c r="V3137" s="5"/>
      <c r="W3137" s="5"/>
      <c r="X3137" s="4"/>
      <c r="Y3137" s="6"/>
      <c r="Z3137" s="4"/>
      <c r="AA3137" s="4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3"/>
      <c r="BH3137" s="3"/>
      <c r="BI3137" s="3"/>
      <c r="BJ3137" s="3"/>
      <c r="BK3137" s="3"/>
      <c r="BL3137" s="3"/>
      <c r="BM3137" s="3"/>
      <c r="BN3137" s="3"/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  <c r="BY3137" s="3"/>
      <c r="BZ3137" s="3"/>
      <c r="CA3137" s="3"/>
      <c r="CB3137" s="3"/>
      <c r="CC3137" s="3"/>
      <c r="CD3137" s="3"/>
      <c r="CE3137" s="3"/>
      <c r="CF3137" s="3"/>
      <c r="CG3137" s="3"/>
      <c r="CH3137" s="3"/>
      <c r="CI3137" s="3"/>
      <c r="CJ3137" s="3"/>
      <c r="CK3137" s="3"/>
      <c r="CL3137" s="3"/>
      <c r="CM3137" s="3"/>
      <c r="CN3137" s="3"/>
      <c r="CO3137" s="3"/>
      <c r="CP3137" s="3"/>
      <c r="CQ3137" s="3"/>
      <c r="CR3137" s="3"/>
      <c r="CS3137" s="3"/>
      <c r="CT3137" s="3"/>
      <c r="CU3137" s="3"/>
      <c r="CV3137" s="3"/>
      <c r="CW3137" s="3"/>
      <c r="CX3137" s="3"/>
      <c r="CY3137" s="3"/>
      <c r="CZ3137" s="3"/>
      <c r="DA3137" s="3"/>
      <c r="DB3137" s="3"/>
      <c r="DC3137" s="3"/>
      <c r="DD3137" s="3"/>
      <c r="DE3137" s="3"/>
      <c r="DF3137" s="3"/>
      <c r="DG3137" s="3"/>
      <c r="DH3137" s="3"/>
      <c r="DI3137" s="3"/>
      <c r="DJ3137" s="3"/>
      <c r="DK3137" s="3"/>
      <c r="DL3137" s="3"/>
      <c r="DM3137" s="3"/>
      <c r="DN3137" s="3"/>
      <c r="DO3137" s="3"/>
      <c r="DP3137" s="3"/>
      <c r="DQ3137" s="3"/>
      <c r="DR3137" s="3"/>
      <c r="DS3137" s="3"/>
      <c r="DT3137" s="3"/>
      <c r="DU3137" s="3"/>
      <c r="DV3137" s="3"/>
      <c r="DW3137" s="3"/>
      <c r="DX3137" s="3"/>
      <c r="DY3137" s="3"/>
      <c r="DZ3137" s="3"/>
      <c r="EA3137" s="3"/>
      <c r="EB3137" s="3"/>
      <c r="EC3137" s="3"/>
      <c r="ED3137" s="3"/>
      <c r="EE3137" s="3"/>
      <c r="EF3137" s="3"/>
      <c r="EG3137" s="3"/>
      <c r="EH3137" s="3"/>
      <c r="EI3137" s="3"/>
      <c r="EJ3137" s="3"/>
      <c r="EK3137" s="3"/>
      <c r="EL3137" s="3"/>
      <c r="EM3137" s="3"/>
      <c r="EN3137" s="3"/>
    </row>
    <row r="3138" spans="1:144" x14ac:dyDescent="0.2">
      <c r="A3138" s="138"/>
      <c r="B3138" s="3"/>
      <c r="C3138" s="40"/>
      <c r="D3138" s="39"/>
      <c r="E3138" s="45"/>
      <c r="F3138" s="57"/>
      <c r="G3138" s="57"/>
      <c r="H3138" s="3"/>
      <c r="I3138" s="46"/>
      <c r="J3138" s="3"/>
      <c r="K3138" s="40"/>
      <c r="L3138" s="2"/>
      <c r="M3138" s="42"/>
      <c r="N3138" s="4"/>
      <c r="O3138" s="4"/>
      <c r="P3138" s="4"/>
      <c r="Q3138" s="4"/>
      <c r="R3138" s="5"/>
      <c r="S3138" s="3"/>
      <c r="T3138" s="4"/>
      <c r="U3138" s="5"/>
      <c r="V3138" s="5"/>
      <c r="W3138" s="5"/>
      <c r="X3138" s="4"/>
      <c r="Y3138" s="6"/>
      <c r="Z3138" s="4"/>
      <c r="AA3138" s="4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3"/>
      <c r="BI3138" s="3"/>
      <c r="BJ3138" s="3"/>
      <c r="BK3138" s="3"/>
      <c r="BL3138" s="3"/>
      <c r="BM3138" s="3"/>
      <c r="BN3138" s="3"/>
      <c r="BO3138" s="3"/>
      <c r="BP3138" s="3"/>
      <c r="BQ3138" s="3"/>
      <c r="BR3138" s="3"/>
      <c r="BS3138" s="3"/>
      <c r="BT3138" s="3"/>
      <c r="BU3138" s="3"/>
      <c r="BV3138" s="3"/>
      <c r="BW3138" s="3"/>
      <c r="BX3138" s="3"/>
      <c r="BY3138" s="3"/>
      <c r="BZ3138" s="3"/>
      <c r="CA3138" s="3"/>
      <c r="CB3138" s="3"/>
      <c r="CC3138" s="3"/>
      <c r="CD3138" s="3"/>
      <c r="CE3138" s="3"/>
      <c r="CF3138" s="3"/>
      <c r="CG3138" s="3"/>
      <c r="CH3138" s="3"/>
      <c r="CI3138" s="3"/>
      <c r="CJ3138" s="3"/>
      <c r="CK3138" s="3"/>
      <c r="CL3138" s="3"/>
      <c r="CM3138" s="3"/>
      <c r="CN3138" s="3"/>
      <c r="CO3138" s="3"/>
      <c r="CP3138" s="3"/>
      <c r="CQ3138" s="3"/>
      <c r="CR3138" s="3"/>
      <c r="CS3138" s="3"/>
      <c r="CT3138" s="3"/>
      <c r="CU3138" s="3"/>
      <c r="CV3138" s="3"/>
      <c r="CW3138" s="3"/>
      <c r="CX3138" s="3"/>
      <c r="CY3138" s="3"/>
      <c r="CZ3138" s="3"/>
      <c r="DA3138" s="3"/>
      <c r="DB3138" s="3"/>
      <c r="DC3138" s="3"/>
      <c r="DD3138" s="3"/>
      <c r="DE3138" s="3"/>
      <c r="DF3138" s="3"/>
      <c r="DG3138" s="3"/>
      <c r="DH3138" s="3"/>
      <c r="DI3138" s="3"/>
      <c r="DJ3138" s="3"/>
      <c r="DK3138" s="3"/>
      <c r="DL3138" s="3"/>
      <c r="DM3138" s="3"/>
      <c r="DN3138" s="3"/>
      <c r="DO3138" s="3"/>
      <c r="DP3138" s="3"/>
      <c r="DQ3138" s="3"/>
      <c r="DR3138" s="3"/>
      <c r="DS3138" s="3"/>
      <c r="DT3138" s="3"/>
      <c r="DU3138" s="3"/>
      <c r="DV3138" s="3"/>
      <c r="DW3138" s="3"/>
      <c r="DX3138" s="3"/>
      <c r="DY3138" s="3"/>
      <c r="DZ3138" s="3"/>
      <c r="EA3138" s="3"/>
      <c r="EB3138" s="3"/>
      <c r="EC3138" s="3"/>
      <c r="ED3138" s="3"/>
      <c r="EE3138" s="3"/>
      <c r="EF3138" s="3"/>
      <c r="EG3138" s="3"/>
      <c r="EH3138" s="3"/>
      <c r="EI3138" s="3"/>
      <c r="EJ3138" s="3"/>
      <c r="EK3138" s="3"/>
      <c r="EL3138" s="3"/>
      <c r="EM3138" s="3"/>
      <c r="EN3138" s="3"/>
    </row>
    <row r="3139" spans="1:144" x14ac:dyDescent="0.2">
      <c r="A3139" s="138"/>
      <c r="B3139" s="3"/>
      <c r="C3139" s="40"/>
      <c r="D3139" s="39"/>
      <c r="E3139" s="45"/>
      <c r="F3139" s="57"/>
      <c r="G3139" s="57"/>
      <c r="H3139" s="3"/>
      <c r="I3139" s="46"/>
      <c r="J3139" s="3"/>
      <c r="K3139" s="40"/>
      <c r="L3139" s="2"/>
      <c r="M3139" s="42"/>
      <c r="N3139" s="4"/>
      <c r="O3139" s="4"/>
      <c r="P3139" s="4"/>
      <c r="Q3139" s="4"/>
      <c r="R3139" s="5"/>
      <c r="S3139" s="3"/>
      <c r="T3139" s="4"/>
      <c r="U3139" s="5"/>
      <c r="V3139" s="5"/>
      <c r="W3139" s="5"/>
      <c r="X3139" s="4"/>
      <c r="Y3139" s="6"/>
      <c r="Z3139" s="4"/>
      <c r="AA3139" s="4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3"/>
      <c r="BH3139" s="3"/>
      <c r="BI3139" s="3"/>
      <c r="BJ3139" s="3"/>
      <c r="BK3139" s="3"/>
      <c r="BL3139" s="3"/>
      <c r="BM3139" s="3"/>
      <c r="BN3139" s="3"/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  <c r="BY3139" s="3"/>
      <c r="BZ3139" s="3"/>
      <c r="CA3139" s="3"/>
      <c r="CB3139" s="3"/>
      <c r="CC3139" s="3"/>
      <c r="CD3139" s="3"/>
      <c r="CE3139" s="3"/>
      <c r="CF3139" s="3"/>
      <c r="CG3139" s="3"/>
      <c r="CH3139" s="3"/>
      <c r="CI3139" s="3"/>
      <c r="CJ3139" s="3"/>
      <c r="CK3139" s="3"/>
      <c r="CL3139" s="3"/>
      <c r="CM3139" s="3"/>
      <c r="CN3139" s="3"/>
      <c r="CO3139" s="3"/>
      <c r="CP3139" s="3"/>
      <c r="CQ3139" s="3"/>
      <c r="CR3139" s="3"/>
      <c r="CS3139" s="3"/>
      <c r="CT3139" s="3"/>
      <c r="CU3139" s="3"/>
      <c r="CV3139" s="3"/>
      <c r="CW3139" s="3"/>
      <c r="CX3139" s="3"/>
      <c r="CY3139" s="3"/>
      <c r="CZ3139" s="3"/>
      <c r="DA3139" s="3"/>
      <c r="DB3139" s="3"/>
      <c r="DC3139" s="3"/>
      <c r="DD3139" s="3"/>
      <c r="DE3139" s="3"/>
      <c r="DF3139" s="3"/>
      <c r="DG3139" s="3"/>
      <c r="DH3139" s="3"/>
      <c r="DI3139" s="3"/>
      <c r="DJ3139" s="3"/>
      <c r="DK3139" s="3"/>
      <c r="DL3139" s="3"/>
      <c r="DM3139" s="3"/>
      <c r="DN3139" s="3"/>
      <c r="DO3139" s="3"/>
      <c r="DP3139" s="3"/>
      <c r="DQ3139" s="3"/>
      <c r="DR3139" s="3"/>
      <c r="DS3139" s="3"/>
      <c r="DT3139" s="3"/>
      <c r="DU3139" s="3"/>
      <c r="DV3139" s="3"/>
      <c r="DW3139" s="3"/>
      <c r="DX3139" s="3"/>
      <c r="DY3139" s="3"/>
      <c r="DZ3139" s="3"/>
      <c r="EA3139" s="3"/>
      <c r="EB3139" s="3"/>
      <c r="EC3139" s="3"/>
      <c r="ED3139" s="3"/>
      <c r="EE3139" s="3"/>
      <c r="EF3139" s="3"/>
      <c r="EG3139" s="3"/>
      <c r="EH3139" s="3"/>
      <c r="EI3139" s="3"/>
      <c r="EJ3139" s="3"/>
      <c r="EK3139" s="3"/>
      <c r="EL3139" s="3"/>
      <c r="EM3139" s="3"/>
      <c r="EN3139" s="3"/>
    </row>
    <row r="3140" spans="1:144" x14ac:dyDescent="0.2">
      <c r="A3140" s="138"/>
      <c r="B3140" s="3"/>
      <c r="C3140" s="40"/>
      <c r="D3140" s="39"/>
      <c r="E3140" s="45"/>
      <c r="F3140" s="57"/>
      <c r="G3140" s="57"/>
      <c r="H3140" s="3"/>
      <c r="I3140" s="46"/>
      <c r="J3140" s="3"/>
      <c r="K3140" s="40"/>
      <c r="L3140" s="2"/>
      <c r="M3140" s="42"/>
      <c r="N3140" s="4"/>
      <c r="O3140" s="4"/>
      <c r="P3140" s="4"/>
      <c r="Q3140" s="4"/>
      <c r="R3140" s="5"/>
      <c r="S3140" s="3"/>
      <c r="T3140" s="4"/>
      <c r="U3140" s="5"/>
      <c r="V3140" s="5"/>
      <c r="W3140" s="5"/>
      <c r="X3140" s="4"/>
      <c r="Y3140" s="6"/>
      <c r="Z3140" s="4"/>
      <c r="AA3140" s="4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3"/>
      <c r="BH3140" s="3"/>
      <c r="BI3140" s="3"/>
      <c r="BJ3140" s="3"/>
      <c r="BK3140" s="3"/>
      <c r="BL3140" s="3"/>
      <c r="BM3140" s="3"/>
      <c r="BN3140" s="3"/>
      <c r="BO3140" s="3"/>
      <c r="BP3140" s="3"/>
      <c r="BQ3140" s="3"/>
      <c r="BR3140" s="3"/>
      <c r="BS3140" s="3"/>
      <c r="BT3140" s="3"/>
      <c r="BU3140" s="3"/>
      <c r="BV3140" s="3"/>
      <c r="BW3140" s="3"/>
      <c r="BX3140" s="3"/>
      <c r="BY3140" s="3"/>
      <c r="BZ3140" s="3"/>
      <c r="CA3140" s="3"/>
      <c r="CB3140" s="3"/>
      <c r="CC3140" s="3"/>
      <c r="CD3140" s="3"/>
      <c r="CE3140" s="3"/>
      <c r="CF3140" s="3"/>
      <c r="CG3140" s="3"/>
      <c r="CH3140" s="3"/>
      <c r="CI3140" s="3"/>
      <c r="CJ3140" s="3"/>
      <c r="CK3140" s="3"/>
      <c r="CL3140" s="3"/>
      <c r="CM3140" s="3"/>
      <c r="CN3140" s="3"/>
      <c r="CO3140" s="3"/>
      <c r="CP3140" s="3"/>
      <c r="CQ3140" s="3"/>
      <c r="CR3140" s="3"/>
      <c r="CS3140" s="3"/>
      <c r="CT3140" s="3"/>
      <c r="CU3140" s="3"/>
      <c r="CV3140" s="3"/>
      <c r="CW3140" s="3"/>
      <c r="CX3140" s="3"/>
      <c r="CY3140" s="3"/>
      <c r="CZ3140" s="3"/>
      <c r="DA3140" s="3"/>
      <c r="DB3140" s="3"/>
      <c r="DC3140" s="3"/>
      <c r="DD3140" s="3"/>
      <c r="DE3140" s="3"/>
      <c r="DF3140" s="3"/>
      <c r="DG3140" s="3"/>
      <c r="DH3140" s="3"/>
      <c r="DI3140" s="3"/>
      <c r="DJ3140" s="3"/>
      <c r="DK3140" s="3"/>
      <c r="DL3140" s="3"/>
      <c r="DM3140" s="3"/>
      <c r="DN3140" s="3"/>
      <c r="DO3140" s="3"/>
      <c r="DP3140" s="3"/>
      <c r="DQ3140" s="3"/>
      <c r="DR3140" s="3"/>
      <c r="DS3140" s="3"/>
      <c r="DT3140" s="3"/>
      <c r="DU3140" s="3"/>
      <c r="DV3140" s="3"/>
      <c r="DW3140" s="3"/>
      <c r="DX3140" s="3"/>
      <c r="DY3140" s="3"/>
      <c r="DZ3140" s="3"/>
      <c r="EA3140" s="3"/>
      <c r="EB3140" s="3"/>
      <c r="EC3140" s="3"/>
      <c r="ED3140" s="3"/>
      <c r="EE3140" s="3"/>
      <c r="EF3140" s="3"/>
      <c r="EG3140" s="3"/>
      <c r="EH3140" s="3"/>
      <c r="EI3140" s="3"/>
      <c r="EJ3140" s="3"/>
      <c r="EK3140" s="3"/>
      <c r="EL3140" s="3"/>
      <c r="EM3140" s="3"/>
      <c r="EN3140" s="3"/>
    </row>
    <row r="3141" spans="1:144" x14ac:dyDescent="0.2">
      <c r="A3141" s="138"/>
      <c r="B3141" s="3"/>
      <c r="C3141" s="40"/>
      <c r="D3141" s="39"/>
      <c r="E3141" s="45"/>
      <c r="F3141" s="57"/>
      <c r="G3141" s="57"/>
      <c r="H3141" s="3"/>
      <c r="I3141" s="46"/>
      <c r="J3141" s="3"/>
      <c r="K3141" s="40"/>
      <c r="L3141" s="2"/>
      <c r="M3141" s="42"/>
      <c r="N3141" s="4"/>
      <c r="O3141" s="4"/>
      <c r="P3141" s="4"/>
      <c r="Q3141" s="4"/>
      <c r="R3141" s="5"/>
      <c r="S3141" s="3"/>
      <c r="T3141" s="4"/>
      <c r="U3141" s="5"/>
      <c r="V3141" s="5"/>
      <c r="W3141" s="5"/>
      <c r="X3141" s="4"/>
      <c r="Y3141" s="6"/>
      <c r="Z3141" s="4"/>
      <c r="AA3141" s="4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/>
      <c r="BD3141" s="3"/>
      <c r="BE3141" s="3"/>
      <c r="BF3141" s="3"/>
      <c r="BG3141" s="3"/>
      <c r="BH3141" s="3"/>
      <c r="BI3141" s="3"/>
      <c r="BJ3141" s="3"/>
      <c r="BK3141" s="3"/>
      <c r="BL3141" s="3"/>
      <c r="BM3141" s="3"/>
      <c r="BN3141" s="3"/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  <c r="BY3141" s="3"/>
      <c r="BZ3141" s="3"/>
      <c r="CA3141" s="3"/>
      <c r="CB3141" s="3"/>
      <c r="CC3141" s="3"/>
      <c r="CD3141" s="3"/>
      <c r="CE3141" s="3"/>
      <c r="CF3141" s="3"/>
      <c r="CG3141" s="3"/>
      <c r="CH3141" s="3"/>
      <c r="CI3141" s="3"/>
      <c r="CJ3141" s="3"/>
      <c r="CK3141" s="3"/>
      <c r="CL3141" s="3"/>
      <c r="CM3141" s="3"/>
      <c r="CN3141" s="3"/>
      <c r="CO3141" s="3"/>
      <c r="CP3141" s="3"/>
      <c r="CQ3141" s="3"/>
      <c r="CR3141" s="3"/>
      <c r="CS3141" s="3"/>
      <c r="CT3141" s="3"/>
      <c r="CU3141" s="3"/>
      <c r="CV3141" s="3"/>
      <c r="CW3141" s="3"/>
      <c r="CX3141" s="3"/>
      <c r="CY3141" s="3"/>
      <c r="CZ3141" s="3"/>
      <c r="DA3141" s="3"/>
      <c r="DB3141" s="3"/>
      <c r="DC3141" s="3"/>
      <c r="DD3141" s="3"/>
      <c r="DE3141" s="3"/>
      <c r="DF3141" s="3"/>
      <c r="DG3141" s="3"/>
      <c r="DH3141" s="3"/>
      <c r="DI3141" s="3"/>
      <c r="DJ3141" s="3"/>
      <c r="DK3141" s="3"/>
      <c r="DL3141" s="3"/>
      <c r="DM3141" s="3"/>
      <c r="DN3141" s="3"/>
      <c r="DO3141" s="3"/>
      <c r="DP3141" s="3"/>
      <c r="DQ3141" s="3"/>
      <c r="DR3141" s="3"/>
      <c r="DS3141" s="3"/>
      <c r="DT3141" s="3"/>
      <c r="DU3141" s="3"/>
      <c r="DV3141" s="3"/>
      <c r="DW3141" s="3"/>
      <c r="DX3141" s="3"/>
      <c r="DY3141" s="3"/>
      <c r="DZ3141" s="3"/>
      <c r="EA3141" s="3"/>
      <c r="EB3141" s="3"/>
      <c r="EC3141" s="3"/>
      <c r="ED3141" s="3"/>
      <c r="EE3141" s="3"/>
      <c r="EF3141" s="3"/>
      <c r="EG3141" s="3"/>
      <c r="EH3141" s="3"/>
      <c r="EI3141" s="3"/>
      <c r="EJ3141" s="3"/>
      <c r="EK3141" s="3"/>
      <c r="EL3141" s="3"/>
      <c r="EM3141" s="3"/>
      <c r="EN3141" s="3"/>
    </row>
    <row r="3142" spans="1:144" x14ac:dyDescent="0.2">
      <c r="A3142" s="138"/>
      <c r="B3142" s="3"/>
      <c r="C3142" s="40"/>
      <c r="D3142" s="39"/>
      <c r="E3142" s="45"/>
      <c r="F3142" s="57"/>
      <c r="G3142" s="57"/>
      <c r="H3142" s="3"/>
      <c r="I3142" s="46"/>
      <c r="J3142" s="3"/>
      <c r="K3142" s="40"/>
      <c r="L3142" s="2"/>
      <c r="M3142" s="42"/>
      <c r="N3142" s="4"/>
      <c r="O3142" s="4"/>
      <c r="P3142" s="4"/>
      <c r="Q3142" s="4"/>
      <c r="R3142" s="5"/>
      <c r="S3142" s="3"/>
      <c r="T3142" s="4"/>
      <c r="U3142" s="5"/>
      <c r="V3142" s="5"/>
      <c r="W3142" s="5"/>
      <c r="X3142" s="4"/>
      <c r="Y3142" s="6"/>
      <c r="Z3142" s="4"/>
      <c r="AA3142" s="4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3"/>
      <c r="BH3142" s="3"/>
      <c r="BI3142" s="3"/>
      <c r="BJ3142" s="3"/>
      <c r="BK3142" s="3"/>
      <c r="BL3142" s="3"/>
      <c r="BM3142" s="3"/>
      <c r="BN3142" s="3"/>
      <c r="BO3142" s="3"/>
      <c r="BP3142" s="3"/>
      <c r="BQ3142" s="3"/>
      <c r="BR3142" s="3"/>
      <c r="BS3142" s="3"/>
      <c r="BT3142" s="3"/>
      <c r="BU3142" s="3"/>
      <c r="BV3142" s="3"/>
      <c r="BW3142" s="3"/>
      <c r="BX3142" s="3"/>
      <c r="BY3142" s="3"/>
      <c r="BZ3142" s="3"/>
      <c r="CA3142" s="3"/>
      <c r="CB3142" s="3"/>
      <c r="CC3142" s="3"/>
      <c r="CD3142" s="3"/>
      <c r="CE3142" s="3"/>
      <c r="CF3142" s="3"/>
      <c r="CG3142" s="3"/>
      <c r="CH3142" s="3"/>
      <c r="CI3142" s="3"/>
      <c r="CJ3142" s="3"/>
      <c r="CK3142" s="3"/>
      <c r="CL3142" s="3"/>
      <c r="CM3142" s="3"/>
      <c r="CN3142" s="3"/>
      <c r="CO3142" s="3"/>
      <c r="CP3142" s="3"/>
      <c r="CQ3142" s="3"/>
      <c r="CR3142" s="3"/>
      <c r="CS3142" s="3"/>
      <c r="CT3142" s="3"/>
      <c r="CU3142" s="3"/>
      <c r="CV3142" s="3"/>
      <c r="CW3142" s="3"/>
      <c r="CX3142" s="3"/>
      <c r="CY3142" s="3"/>
      <c r="CZ3142" s="3"/>
      <c r="DA3142" s="3"/>
      <c r="DB3142" s="3"/>
      <c r="DC3142" s="3"/>
      <c r="DD3142" s="3"/>
      <c r="DE3142" s="3"/>
      <c r="DF3142" s="3"/>
      <c r="DG3142" s="3"/>
      <c r="DH3142" s="3"/>
      <c r="DI3142" s="3"/>
      <c r="DJ3142" s="3"/>
      <c r="DK3142" s="3"/>
      <c r="DL3142" s="3"/>
      <c r="DM3142" s="3"/>
      <c r="DN3142" s="3"/>
      <c r="DO3142" s="3"/>
      <c r="DP3142" s="3"/>
      <c r="DQ3142" s="3"/>
      <c r="DR3142" s="3"/>
      <c r="DS3142" s="3"/>
      <c r="DT3142" s="3"/>
      <c r="DU3142" s="3"/>
      <c r="DV3142" s="3"/>
      <c r="DW3142" s="3"/>
      <c r="DX3142" s="3"/>
      <c r="DY3142" s="3"/>
      <c r="DZ3142" s="3"/>
      <c r="EA3142" s="3"/>
      <c r="EB3142" s="3"/>
      <c r="EC3142" s="3"/>
      <c r="ED3142" s="3"/>
      <c r="EE3142" s="3"/>
      <c r="EF3142" s="3"/>
      <c r="EG3142" s="3"/>
      <c r="EH3142" s="3"/>
      <c r="EI3142" s="3"/>
      <c r="EJ3142" s="3"/>
      <c r="EK3142" s="3"/>
      <c r="EL3142" s="3"/>
      <c r="EM3142" s="3"/>
      <c r="EN3142" s="3"/>
    </row>
    <row r="3143" spans="1:144" x14ac:dyDescent="0.2">
      <c r="A3143" s="138"/>
      <c r="B3143" s="3"/>
      <c r="C3143" s="40"/>
      <c r="D3143" s="39"/>
      <c r="E3143" s="45"/>
      <c r="F3143" s="57"/>
      <c r="G3143" s="57"/>
      <c r="H3143" s="3"/>
      <c r="I3143" s="46"/>
      <c r="J3143" s="3"/>
      <c r="K3143" s="40"/>
      <c r="L3143" s="2"/>
      <c r="M3143" s="42"/>
      <c r="N3143" s="4"/>
      <c r="O3143" s="4"/>
      <c r="P3143" s="4"/>
      <c r="Q3143" s="4"/>
      <c r="R3143" s="5"/>
      <c r="S3143" s="3"/>
      <c r="T3143" s="4"/>
      <c r="U3143" s="5"/>
      <c r="V3143" s="5"/>
      <c r="W3143" s="5"/>
      <c r="X3143" s="4"/>
      <c r="Y3143" s="6"/>
      <c r="Z3143" s="4"/>
      <c r="AA3143" s="4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/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  <c r="BY3143" s="3"/>
      <c r="BZ3143" s="3"/>
      <c r="CA3143" s="3"/>
      <c r="CB3143" s="3"/>
      <c r="CC3143" s="3"/>
      <c r="CD3143" s="3"/>
      <c r="CE3143" s="3"/>
      <c r="CF3143" s="3"/>
      <c r="CG3143" s="3"/>
      <c r="CH3143" s="3"/>
      <c r="CI3143" s="3"/>
      <c r="CJ3143" s="3"/>
      <c r="CK3143" s="3"/>
      <c r="CL3143" s="3"/>
      <c r="CM3143" s="3"/>
      <c r="CN3143" s="3"/>
      <c r="CO3143" s="3"/>
      <c r="CP3143" s="3"/>
      <c r="CQ3143" s="3"/>
      <c r="CR3143" s="3"/>
      <c r="CS3143" s="3"/>
      <c r="CT3143" s="3"/>
      <c r="CU3143" s="3"/>
      <c r="CV3143" s="3"/>
      <c r="CW3143" s="3"/>
      <c r="CX3143" s="3"/>
      <c r="CY3143" s="3"/>
      <c r="CZ3143" s="3"/>
      <c r="DA3143" s="3"/>
      <c r="DB3143" s="3"/>
      <c r="DC3143" s="3"/>
      <c r="DD3143" s="3"/>
      <c r="DE3143" s="3"/>
      <c r="DF3143" s="3"/>
      <c r="DG3143" s="3"/>
      <c r="DH3143" s="3"/>
      <c r="DI3143" s="3"/>
      <c r="DJ3143" s="3"/>
      <c r="DK3143" s="3"/>
      <c r="DL3143" s="3"/>
      <c r="DM3143" s="3"/>
      <c r="DN3143" s="3"/>
      <c r="DO3143" s="3"/>
      <c r="DP3143" s="3"/>
      <c r="DQ3143" s="3"/>
      <c r="DR3143" s="3"/>
      <c r="DS3143" s="3"/>
      <c r="DT3143" s="3"/>
      <c r="DU3143" s="3"/>
      <c r="DV3143" s="3"/>
      <c r="DW3143" s="3"/>
      <c r="DX3143" s="3"/>
      <c r="DY3143" s="3"/>
      <c r="DZ3143" s="3"/>
      <c r="EA3143" s="3"/>
      <c r="EB3143" s="3"/>
      <c r="EC3143" s="3"/>
      <c r="ED3143" s="3"/>
      <c r="EE3143" s="3"/>
      <c r="EF3143" s="3"/>
      <c r="EG3143" s="3"/>
      <c r="EH3143" s="3"/>
      <c r="EI3143" s="3"/>
      <c r="EJ3143" s="3"/>
      <c r="EK3143" s="3"/>
      <c r="EL3143" s="3"/>
      <c r="EM3143" s="3"/>
      <c r="EN3143" s="3"/>
    </row>
    <row r="3144" spans="1:144" x14ac:dyDescent="0.2">
      <c r="A3144" s="138"/>
      <c r="B3144" s="3"/>
      <c r="C3144" s="40"/>
      <c r="D3144" s="39"/>
      <c r="E3144" s="45"/>
      <c r="F3144" s="57"/>
      <c r="G3144" s="57"/>
      <c r="H3144" s="3"/>
      <c r="I3144" s="46"/>
      <c r="J3144" s="3"/>
      <c r="K3144" s="40"/>
      <c r="L3144" s="2"/>
      <c r="M3144" s="42"/>
      <c r="N3144" s="4"/>
      <c r="O3144" s="4"/>
      <c r="P3144" s="4"/>
      <c r="Q3144" s="4"/>
      <c r="R3144" s="5"/>
      <c r="S3144" s="3"/>
      <c r="T3144" s="4"/>
      <c r="U3144" s="5"/>
      <c r="V3144" s="5"/>
      <c r="W3144" s="5"/>
      <c r="X3144" s="4"/>
      <c r="Y3144" s="6"/>
      <c r="Z3144" s="4"/>
      <c r="AA3144" s="4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3"/>
      <c r="BH3144" s="3"/>
      <c r="BI3144" s="3"/>
      <c r="BJ3144" s="3"/>
      <c r="BK3144" s="3"/>
      <c r="BL3144" s="3"/>
      <c r="BM3144" s="3"/>
      <c r="BN3144" s="3"/>
      <c r="BO3144" s="3"/>
      <c r="BP3144" s="3"/>
      <c r="BQ3144" s="3"/>
      <c r="BR3144" s="3"/>
      <c r="BS3144" s="3"/>
      <c r="BT3144" s="3"/>
      <c r="BU3144" s="3"/>
      <c r="BV3144" s="3"/>
      <c r="BW3144" s="3"/>
      <c r="BX3144" s="3"/>
      <c r="BY3144" s="3"/>
      <c r="BZ3144" s="3"/>
      <c r="CA3144" s="3"/>
      <c r="CB3144" s="3"/>
      <c r="CC3144" s="3"/>
      <c r="CD3144" s="3"/>
      <c r="CE3144" s="3"/>
      <c r="CF3144" s="3"/>
      <c r="CG3144" s="3"/>
      <c r="CH3144" s="3"/>
      <c r="CI3144" s="3"/>
      <c r="CJ3144" s="3"/>
      <c r="CK3144" s="3"/>
      <c r="CL3144" s="3"/>
      <c r="CM3144" s="3"/>
      <c r="CN3144" s="3"/>
      <c r="CO3144" s="3"/>
      <c r="CP3144" s="3"/>
      <c r="CQ3144" s="3"/>
      <c r="CR3144" s="3"/>
      <c r="CS3144" s="3"/>
      <c r="CT3144" s="3"/>
      <c r="CU3144" s="3"/>
      <c r="CV3144" s="3"/>
      <c r="CW3144" s="3"/>
      <c r="CX3144" s="3"/>
      <c r="CY3144" s="3"/>
      <c r="CZ3144" s="3"/>
      <c r="DA3144" s="3"/>
      <c r="DB3144" s="3"/>
      <c r="DC3144" s="3"/>
      <c r="DD3144" s="3"/>
      <c r="DE3144" s="3"/>
      <c r="DF3144" s="3"/>
      <c r="DG3144" s="3"/>
      <c r="DH3144" s="3"/>
      <c r="DI3144" s="3"/>
      <c r="DJ3144" s="3"/>
      <c r="DK3144" s="3"/>
      <c r="DL3144" s="3"/>
      <c r="DM3144" s="3"/>
      <c r="DN3144" s="3"/>
      <c r="DO3144" s="3"/>
      <c r="DP3144" s="3"/>
      <c r="DQ3144" s="3"/>
      <c r="DR3144" s="3"/>
      <c r="DS3144" s="3"/>
      <c r="DT3144" s="3"/>
      <c r="DU3144" s="3"/>
      <c r="DV3144" s="3"/>
      <c r="DW3144" s="3"/>
      <c r="DX3144" s="3"/>
      <c r="DY3144" s="3"/>
      <c r="DZ3144" s="3"/>
      <c r="EA3144" s="3"/>
      <c r="EB3144" s="3"/>
      <c r="EC3144" s="3"/>
      <c r="ED3144" s="3"/>
      <c r="EE3144" s="3"/>
      <c r="EF3144" s="3"/>
      <c r="EG3144" s="3"/>
      <c r="EH3144" s="3"/>
      <c r="EI3144" s="3"/>
      <c r="EJ3144" s="3"/>
      <c r="EK3144" s="3"/>
      <c r="EL3144" s="3"/>
      <c r="EM3144" s="3"/>
      <c r="EN3144" s="3"/>
    </row>
    <row r="3145" spans="1:144" x14ac:dyDescent="0.2">
      <c r="A3145" s="138"/>
      <c r="B3145" s="3"/>
      <c r="C3145" s="40"/>
      <c r="D3145" s="39"/>
      <c r="E3145" s="45"/>
      <c r="F3145" s="57"/>
      <c r="G3145" s="57"/>
      <c r="H3145" s="3"/>
      <c r="I3145" s="46"/>
      <c r="J3145" s="3"/>
      <c r="K3145" s="40"/>
      <c r="L3145" s="2"/>
      <c r="M3145" s="42"/>
      <c r="N3145" s="4"/>
      <c r="O3145" s="4"/>
      <c r="P3145" s="4"/>
      <c r="Q3145" s="4"/>
      <c r="R3145" s="5"/>
      <c r="S3145" s="3"/>
      <c r="T3145" s="4"/>
      <c r="U3145" s="5"/>
      <c r="V3145" s="5"/>
      <c r="W3145" s="5"/>
      <c r="X3145" s="4"/>
      <c r="Y3145" s="6"/>
      <c r="Z3145" s="4"/>
      <c r="AA3145" s="4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3"/>
      <c r="BH3145" s="3"/>
      <c r="BI3145" s="3"/>
      <c r="BJ3145" s="3"/>
      <c r="BK3145" s="3"/>
      <c r="BL3145" s="3"/>
      <c r="BM3145" s="3"/>
      <c r="BN3145" s="3"/>
      <c r="BO3145" s="3"/>
      <c r="BP3145" s="3"/>
      <c r="BQ3145" s="3"/>
      <c r="BR3145" s="3"/>
      <c r="BS3145" s="3"/>
      <c r="BT3145" s="3"/>
      <c r="BU3145" s="3"/>
      <c r="BV3145" s="3"/>
      <c r="BW3145" s="3"/>
      <c r="BX3145" s="3"/>
      <c r="BY3145" s="3"/>
      <c r="BZ3145" s="3"/>
      <c r="CA3145" s="3"/>
      <c r="CB3145" s="3"/>
      <c r="CC3145" s="3"/>
      <c r="CD3145" s="3"/>
      <c r="CE3145" s="3"/>
      <c r="CF3145" s="3"/>
      <c r="CG3145" s="3"/>
      <c r="CH3145" s="3"/>
      <c r="CI3145" s="3"/>
      <c r="CJ3145" s="3"/>
      <c r="CK3145" s="3"/>
      <c r="CL3145" s="3"/>
      <c r="CM3145" s="3"/>
      <c r="CN3145" s="3"/>
      <c r="CO3145" s="3"/>
      <c r="CP3145" s="3"/>
      <c r="CQ3145" s="3"/>
      <c r="CR3145" s="3"/>
      <c r="CS3145" s="3"/>
      <c r="CT3145" s="3"/>
      <c r="CU3145" s="3"/>
      <c r="CV3145" s="3"/>
      <c r="CW3145" s="3"/>
      <c r="CX3145" s="3"/>
      <c r="CY3145" s="3"/>
      <c r="CZ3145" s="3"/>
      <c r="DA3145" s="3"/>
      <c r="DB3145" s="3"/>
      <c r="DC3145" s="3"/>
      <c r="DD3145" s="3"/>
      <c r="DE3145" s="3"/>
      <c r="DF3145" s="3"/>
      <c r="DG3145" s="3"/>
      <c r="DH3145" s="3"/>
      <c r="DI3145" s="3"/>
      <c r="DJ3145" s="3"/>
      <c r="DK3145" s="3"/>
      <c r="DL3145" s="3"/>
      <c r="DM3145" s="3"/>
      <c r="DN3145" s="3"/>
      <c r="DO3145" s="3"/>
      <c r="DP3145" s="3"/>
      <c r="DQ3145" s="3"/>
      <c r="DR3145" s="3"/>
      <c r="DS3145" s="3"/>
      <c r="DT3145" s="3"/>
      <c r="DU3145" s="3"/>
      <c r="DV3145" s="3"/>
      <c r="DW3145" s="3"/>
      <c r="DX3145" s="3"/>
      <c r="DY3145" s="3"/>
      <c r="DZ3145" s="3"/>
      <c r="EA3145" s="3"/>
      <c r="EB3145" s="3"/>
      <c r="EC3145" s="3"/>
      <c r="ED3145" s="3"/>
      <c r="EE3145" s="3"/>
      <c r="EF3145" s="3"/>
      <c r="EG3145" s="3"/>
      <c r="EH3145" s="3"/>
      <c r="EI3145" s="3"/>
      <c r="EJ3145" s="3"/>
      <c r="EK3145" s="3"/>
      <c r="EL3145" s="3"/>
      <c r="EM3145" s="3"/>
      <c r="EN3145" s="3"/>
    </row>
    <row r="3146" spans="1:144" x14ac:dyDescent="0.2">
      <c r="A3146" s="138"/>
      <c r="B3146" s="3"/>
      <c r="C3146" s="40"/>
      <c r="D3146" s="39"/>
      <c r="E3146" s="45"/>
      <c r="F3146" s="57"/>
      <c r="G3146" s="57"/>
      <c r="H3146" s="3"/>
      <c r="I3146" s="46"/>
      <c r="J3146" s="3"/>
      <c r="K3146" s="40"/>
      <c r="L3146" s="2"/>
      <c r="M3146" s="42"/>
      <c r="N3146" s="4"/>
      <c r="O3146" s="4"/>
      <c r="P3146" s="4"/>
      <c r="Q3146" s="4"/>
      <c r="R3146" s="5"/>
      <c r="S3146" s="3"/>
      <c r="T3146" s="4"/>
      <c r="U3146" s="5"/>
      <c r="V3146" s="5"/>
      <c r="W3146" s="5"/>
      <c r="X3146" s="4"/>
      <c r="Y3146" s="6"/>
      <c r="Z3146" s="4"/>
      <c r="AA3146" s="4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3"/>
      <c r="AZ3146" s="3"/>
      <c r="BA3146" s="3"/>
      <c r="BB3146" s="3"/>
      <c r="BC3146" s="3"/>
      <c r="BD3146" s="3"/>
      <c r="BE3146" s="3"/>
      <c r="BF3146" s="3"/>
      <c r="BG3146" s="3"/>
      <c r="BH3146" s="3"/>
      <c r="BI3146" s="3"/>
      <c r="BJ3146" s="3"/>
      <c r="BK3146" s="3"/>
      <c r="BL3146" s="3"/>
      <c r="BM3146" s="3"/>
      <c r="BN3146" s="3"/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  <c r="BY3146" s="3"/>
      <c r="BZ3146" s="3"/>
      <c r="CA3146" s="3"/>
      <c r="CB3146" s="3"/>
      <c r="CC3146" s="3"/>
      <c r="CD3146" s="3"/>
      <c r="CE3146" s="3"/>
      <c r="CF3146" s="3"/>
      <c r="CG3146" s="3"/>
      <c r="CH3146" s="3"/>
      <c r="CI3146" s="3"/>
      <c r="CJ3146" s="3"/>
      <c r="CK3146" s="3"/>
      <c r="CL3146" s="3"/>
      <c r="CM3146" s="3"/>
      <c r="CN3146" s="3"/>
      <c r="CO3146" s="3"/>
      <c r="CP3146" s="3"/>
      <c r="CQ3146" s="3"/>
      <c r="CR3146" s="3"/>
      <c r="CS3146" s="3"/>
      <c r="CT3146" s="3"/>
      <c r="CU3146" s="3"/>
      <c r="CV3146" s="3"/>
      <c r="CW3146" s="3"/>
      <c r="CX3146" s="3"/>
      <c r="CY3146" s="3"/>
      <c r="CZ3146" s="3"/>
      <c r="DA3146" s="3"/>
      <c r="DB3146" s="3"/>
      <c r="DC3146" s="3"/>
      <c r="DD3146" s="3"/>
      <c r="DE3146" s="3"/>
      <c r="DF3146" s="3"/>
      <c r="DG3146" s="3"/>
      <c r="DH3146" s="3"/>
      <c r="DI3146" s="3"/>
      <c r="DJ3146" s="3"/>
      <c r="DK3146" s="3"/>
      <c r="DL3146" s="3"/>
      <c r="DM3146" s="3"/>
      <c r="DN3146" s="3"/>
      <c r="DO3146" s="3"/>
      <c r="DP3146" s="3"/>
      <c r="DQ3146" s="3"/>
      <c r="DR3146" s="3"/>
      <c r="DS3146" s="3"/>
      <c r="DT3146" s="3"/>
      <c r="DU3146" s="3"/>
      <c r="DV3146" s="3"/>
      <c r="DW3146" s="3"/>
      <c r="DX3146" s="3"/>
      <c r="DY3146" s="3"/>
      <c r="DZ3146" s="3"/>
      <c r="EA3146" s="3"/>
      <c r="EB3146" s="3"/>
      <c r="EC3146" s="3"/>
      <c r="ED3146" s="3"/>
      <c r="EE3146" s="3"/>
      <c r="EF3146" s="3"/>
      <c r="EG3146" s="3"/>
      <c r="EH3146" s="3"/>
      <c r="EI3146" s="3"/>
      <c r="EJ3146" s="3"/>
      <c r="EK3146" s="3"/>
      <c r="EL3146" s="3"/>
      <c r="EM3146" s="3"/>
      <c r="EN3146" s="3"/>
    </row>
    <row r="3147" spans="1:144" x14ac:dyDescent="0.2">
      <c r="A3147" s="138"/>
      <c r="B3147" s="3"/>
      <c r="C3147" s="40"/>
      <c r="D3147" s="39"/>
      <c r="E3147" s="45"/>
      <c r="F3147" s="57"/>
      <c r="G3147" s="57"/>
      <c r="H3147" s="3"/>
      <c r="I3147" s="46"/>
      <c r="J3147" s="3"/>
      <c r="K3147" s="40"/>
      <c r="L3147" s="2"/>
      <c r="M3147" s="42"/>
      <c r="N3147" s="4"/>
      <c r="O3147" s="4"/>
      <c r="P3147" s="4"/>
      <c r="Q3147" s="4"/>
      <c r="R3147" s="5"/>
      <c r="S3147" s="3"/>
      <c r="T3147" s="4"/>
      <c r="U3147" s="5"/>
      <c r="V3147" s="5"/>
      <c r="W3147" s="5"/>
      <c r="X3147" s="4"/>
      <c r="Y3147" s="6"/>
      <c r="Z3147" s="4"/>
      <c r="AA3147" s="4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  <c r="BI3147" s="3"/>
      <c r="BJ3147" s="3"/>
      <c r="BK3147" s="3"/>
      <c r="BL3147" s="3"/>
      <c r="BM3147" s="3"/>
      <c r="BN3147" s="3"/>
      <c r="BO3147" s="3"/>
      <c r="BP3147" s="3"/>
      <c r="BQ3147" s="3"/>
      <c r="BR3147" s="3"/>
      <c r="BS3147" s="3"/>
      <c r="BT3147" s="3"/>
      <c r="BU3147" s="3"/>
      <c r="BV3147" s="3"/>
      <c r="BW3147" s="3"/>
      <c r="BX3147" s="3"/>
      <c r="BY3147" s="3"/>
      <c r="BZ3147" s="3"/>
      <c r="CA3147" s="3"/>
      <c r="CB3147" s="3"/>
      <c r="CC3147" s="3"/>
      <c r="CD3147" s="3"/>
      <c r="CE3147" s="3"/>
      <c r="CF3147" s="3"/>
      <c r="CG3147" s="3"/>
      <c r="CH3147" s="3"/>
      <c r="CI3147" s="3"/>
      <c r="CJ3147" s="3"/>
      <c r="CK3147" s="3"/>
      <c r="CL3147" s="3"/>
      <c r="CM3147" s="3"/>
      <c r="CN3147" s="3"/>
      <c r="CO3147" s="3"/>
      <c r="CP3147" s="3"/>
      <c r="CQ3147" s="3"/>
      <c r="CR3147" s="3"/>
      <c r="CS3147" s="3"/>
      <c r="CT3147" s="3"/>
      <c r="CU3147" s="3"/>
      <c r="CV3147" s="3"/>
      <c r="CW3147" s="3"/>
      <c r="CX3147" s="3"/>
      <c r="CY3147" s="3"/>
      <c r="CZ3147" s="3"/>
      <c r="DA3147" s="3"/>
      <c r="DB3147" s="3"/>
      <c r="DC3147" s="3"/>
      <c r="DD3147" s="3"/>
      <c r="DE3147" s="3"/>
      <c r="DF3147" s="3"/>
      <c r="DG3147" s="3"/>
      <c r="DH3147" s="3"/>
      <c r="DI3147" s="3"/>
      <c r="DJ3147" s="3"/>
      <c r="DK3147" s="3"/>
      <c r="DL3147" s="3"/>
      <c r="DM3147" s="3"/>
      <c r="DN3147" s="3"/>
      <c r="DO3147" s="3"/>
      <c r="DP3147" s="3"/>
      <c r="DQ3147" s="3"/>
      <c r="DR3147" s="3"/>
      <c r="DS3147" s="3"/>
      <c r="DT3147" s="3"/>
      <c r="DU3147" s="3"/>
      <c r="DV3147" s="3"/>
      <c r="DW3147" s="3"/>
      <c r="DX3147" s="3"/>
      <c r="DY3147" s="3"/>
      <c r="DZ3147" s="3"/>
      <c r="EA3147" s="3"/>
      <c r="EB3147" s="3"/>
      <c r="EC3147" s="3"/>
      <c r="ED3147" s="3"/>
      <c r="EE3147" s="3"/>
      <c r="EF3147" s="3"/>
      <c r="EG3147" s="3"/>
      <c r="EH3147" s="3"/>
      <c r="EI3147" s="3"/>
      <c r="EJ3147" s="3"/>
      <c r="EK3147" s="3"/>
      <c r="EL3147" s="3"/>
      <c r="EM3147" s="3"/>
      <c r="EN3147" s="3"/>
    </row>
    <row r="3148" spans="1:144" x14ac:dyDescent="0.2">
      <c r="A3148" s="138"/>
      <c r="B3148" s="3"/>
      <c r="C3148" s="40"/>
      <c r="D3148" s="39"/>
      <c r="E3148" s="45"/>
      <c r="F3148" s="57"/>
      <c r="G3148" s="57"/>
      <c r="H3148" s="3"/>
      <c r="I3148" s="46"/>
      <c r="J3148" s="3"/>
      <c r="K3148" s="40"/>
      <c r="L3148" s="2"/>
      <c r="M3148" s="42"/>
      <c r="N3148" s="4"/>
      <c r="O3148" s="4"/>
      <c r="P3148" s="4"/>
      <c r="Q3148" s="4"/>
      <c r="R3148" s="5"/>
      <c r="S3148" s="3"/>
      <c r="T3148" s="4"/>
      <c r="U3148" s="5"/>
      <c r="V3148" s="5"/>
      <c r="W3148" s="5"/>
      <c r="X3148" s="4"/>
      <c r="Y3148" s="6"/>
      <c r="Z3148" s="4"/>
      <c r="AA3148" s="4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  <c r="AX3148" s="3"/>
      <c r="AY3148" s="3"/>
      <c r="AZ3148" s="3"/>
      <c r="BA3148" s="3"/>
      <c r="BB3148" s="3"/>
      <c r="BC3148" s="3"/>
      <c r="BD3148" s="3"/>
      <c r="BE3148" s="3"/>
      <c r="BF3148" s="3"/>
      <c r="BG3148" s="3"/>
      <c r="BH3148" s="3"/>
      <c r="BI3148" s="3"/>
      <c r="BJ3148" s="3"/>
      <c r="BK3148" s="3"/>
      <c r="BL3148" s="3"/>
      <c r="BM3148" s="3"/>
      <c r="BN3148" s="3"/>
      <c r="BO3148" s="3"/>
      <c r="BP3148" s="3"/>
      <c r="BQ3148" s="3"/>
      <c r="BR3148" s="3"/>
      <c r="BS3148" s="3"/>
      <c r="BT3148" s="3"/>
      <c r="BU3148" s="3"/>
      <c r="BV3148" s="3"/>
      <c r="BW3148" s="3"/>
      <c r="BX3148" s="3"/>
      <c r="BY3148" s="3"/>
      <c r="BZ3148" s="3"/>
      <c r="CA3148" s="3"/>
      <c r="CB3148" s="3"/>
      <c r="CC3148" s="3"/>
      <c r="CD3148" s="3"/>
      <c r="CE3148" s="3"/>
      <c r="CF3148" s="3"/>
      <c r="CG3148" s="3"/>
      <c r="CH3148" s="3"/>
      <c r="CI3148" s="3"/>
      <c r="CJ3148" s="3"/>
      <c r="CK3148" s="3"/>
      <c r="CL3148" s="3"/>
      <c r="CM3148" s="3"/>
      <c r="CN3148" s="3"/>
      <c r="CO3148" s="3"/>
      <c r="CP3148" s="3"/>
      <c r="CQ3148" s="3"/>
      <c r="CR3148" s="3"/>
      <c r="CS3148" s="3"/>
      <c r="CT3148" s="3"/>
      <c r="CU3148" s="3"/>
      <c r="CV3148" s="3"/>
      <c r="CW3148" s="3"/>
      <c r="CX3148" s="3"/>
      <c r="CY3148" s="3"/>
      <c r="CZ3148" s="3"/>
      <c r="DA3148" s="3"/>
      <c r="DB3148" s="3"/>
      <c r="DC3148" s="3"/>
      <c r="DD3148" s="3"/>
      <c r="DE3148" s="3"/>
      <c r="DF3148" s="3"/>
      <c r="DG3148" s="3"/>
      <c r="DH3148" s="3"/>
      <c r="DI3148" s="3"/>
      <c r="DJ3148" s="3"/>
      <c r="DK3148" s="3"/>
      <c r="DL3148" s="3"/>
      <c r="DM3148" s="3"/>
      <c r="DN3148" s="3"/>
      <c r="DO3148" s="3"/>
      <c r="DP3148" s="3"/>
      <c r="DQ3148" s="3"/>
      <c r="DR3148" s="3"/>
      <c r="DS3148" s="3"/>
      <c r="DT3148" s="3"/>
      <c r="DU3148" s="3"/>
      <c r="DV3148" s="3"/>
      <c r="DW3148" s="3"/>
      <c r="DX3148" s="3"/>
      <c r="DY3148" s="3"/>
      <c r="DZ3148" s="3"/>
      <c r="EA3148" s="3"/>
      <c r="EB3148" s="3"/>
      <c r="EC3148" s="3"/>
      <c r="ED3148" s="3"/>
      <c r="EE3148" s="3"/>
      <c r="EF3148" s="3"/>
      <c r="EG3148" s="3"/>
      <c r="EH3148" s="3"/>
      <c r="EI3148" s="3"/>
      <c r="EJ3148" s="3"/>
      <c r="EK3148" s="3"/>
      <c r="EL3148" s="3"/>
      <c r="EM3148" s="3"/>
      <c r="EN3148" s="3"/>
    </row>
    <row r="3149" spans="1:144" x14ac:dyDescent="0.2">
      <c r="A3149" s="138"/>
      <c r="B3149" s="3"/>
      <c r="C3149" s="40"/>
      <c r="D3149" s="39"/>
      <c r="E3149" s="45"/>
      <c r="F3149" s="57"/>
      <c r="G3149" s="57"/>
      <c r="H3149" s="3"/>
      <c r="I3149" s="46"/>
      <c r="J3149" s="3"/>
      <c r="K3149" s="40"/>
      <c r="L3149" s="2"/>
      <c r="M3149" s="42"/>
      <c r="N3149" s="4"/>
      <c r="O3149" s="4"/>
      <c r="P3149" s="4"/>
      <c r="Q3149" s="4"/>
      <c r="R3149" s="5"/>
      <c r="S3149" s="3"/>
      <c r="T3149" s="4"/>
      <c r="U3149" s="5"/>
      <c r="V3149" s="5"/>
      <c r="W3149" s="5"/>
      <c r="X3149" s="4"/>
      <c r="Y3149" s="6"/>
      <c r="Z3149" s="4"/>
      <c r="AA3149" s="4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  <c r="BI3149" s="3"/>
      <c r="BJ3149" s="3"/>
      <c r="BK3149" s="3"/>
      <c r="BL3149" s="3"/>
      <c r="BM3149" s="3"/>
      <c r="BN3149" s="3"/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  <c r="BY3149" s="3"/>
      <c r="BZ3149" s="3"/>
      <c r="CA3149" s="3"/>
      <c r="CB3149" s="3"/>
      <c r="CC3149" s="3"/>
      <c r="CD3149" s="3"/>
      <c r="CE3149" s="3"/>
      <c r="CF3149" s="3"/>
      <c r="CG3149" s="3"/>
      <c r="CH3149" s="3"/>
      <c r="CI3149" s="3"/>
      <c r="CJ3149" s="3"/>
      <c r="CK3149" s="3"/>
      <c r="CL3149" s="3"/>
      <c r="CM3149" s="3"/>
      <c r="CN3149" s="3"/>
      <c r="CO3149" s="3"/>
      <c r="CP3149" s="3"/>
      <c r="CQ3149" s="3"/>
      <c r="CR3149" s="3"/>
      <c r="CS3149" s="3"/>
      <c r="CT3149" s="3"/>
      <c r="CU3149" s="3"/>
      <c r="CV3149" s="3"/>
      <c r="CW3149" s="3"/>
      <c r="CX3149" s="3"/>
      <c r="CY3149" s="3"/>
      <c r="CZ3149" s="3"/>
      <c r="DA3149" s="3"/>
      <c r="DB3149" s="3"/>
      <c r="DC3149" s="3"/>
      <c r="DD3149" s="3"/>
      <c r="DE3149" s="3"/>
      <c r="DF3149" s="3"/>
      <c r="DG3149" s="3"/>
      <c r="DH3149" s="3"/>
      <c r="DI3149" s="3"/>
      <c r="DJ3149" s="3"/>
      <c r="DK3149" s="3"/>
      <c r="DL3149" s="3"/>
      <c r="DM3149" s="3"/>
      <c r="DN3149" s="3"/>
      <c r="DO3149" s="3"/>
      <c r="DP3149" s="3"/>
      <c r="DQ3149" s="3"/>
      <c r="DR3149" s="3"/>
      <c r="DS3149" s="3"/>
      <c r="DT3149" s="3"/>
      <c r="DU3149" s="3"/>
      <c r="DV3149" s="3"/>
      <c r="DW3149" s="3"/>
      <c r="DX3149" s="3"/>
      <c r="DY3149" s="3"/>
      <c r="DZ3149" s="3"/>
      <c r="EA3149" s="3"/>
      <c r="EB3149" s="3"/>
      <c r="EC3149" s="3"/>
      <c r="ED3149" s="3"/>
      <c r="EE3149" s="3"/>
      <c r="EF3149" s="3"/>
      <c r="EG3149" s="3"/>
      <c r="EH3149" s="3"/>
      <c r="EI3149" s="3"/>
      <c r="EJ3149" s="3"/>
      <c r="EK3149" s="3"/>
      <c r="EL3149" s="3"/>
      <c r="EM3149" s="3"/>
      <c r="EN3149" s="3"/>
    </row>
    <row r="3150" spans="1:144" x14ac:dyDescent="0.2">
      <c r="A3150" s="138"/>
      <c r="B3150" s="3"/>
      <c r="C3150" s="40"/>
      <c r="D3150" s="39"/>
      <c r="E3150" s="45"/>
      <c r="F3150" s="57"/>
      <c r="G3150" s="57"/>
      <c r="H3150" s="3"/>
      <c r="I3150" s="46"/>
      <c r="J3150" s="3"/>
      <c r="K3150" s="40"/>
      <c r="L3150" s="2"/>
      <c r="M3150" s="42"/>
      <c r="N3150" s="4"/>
      <c r="O3150" s="4"/>
      <c r="P3150" s="4"/>
      <c r="Q3150" s="4"/>
      <c r="R3150" s="5"/>
      <c r="S3150" s="3"/>
      <c r="T3150" s="4"/>
      <c r="U3150" s="5"/>
      <c r="V3150" s="5"/>
      <c r="W3150" s="5"/>
      <c r="X3150" s="4"/>
      <c r="Y3150" s="6"/>
      <c r="Z3150" s="4"/>
      <c r="AA3150" s="4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  <c r="BI3150" s="3"/>
      <c r="BJ3150" s="3"/>
      <c r="BK3150" s="3"/>
      <c r="BL3150" s="3"/>
      <c r="BM3150" s="3"/>
      <c r="BN3150" s="3"/>
      <c r="BO3150" s="3"/>
      <c r="BP3150" s="3"/>
      <c r="BQ3150" s="3"/>
      <c r="BR3150" s="3"/>
      <c r="BS3150" s="3"/>
      <c r="BT3150" s="3"/>
      <c r="BU3150" s="3"/>
      <c r="BV3150" s="3"/>
      <c r="BW3150" s="3"/>
      <c r="BX3150" s="3"/>
      <c r="BY3150" s="3"/>
      <c r="BZ3150" s="3"/>
      <c r="CA3150" s="3"/>
      <c r="CB3150" s="3"/>
      <c r="CC3150" s="3"/>
      <c r="CD3150" s="3"/>
      <c r="CE3150" s="3"/>
      <c r="CF3150" s="3"/>
      <c r="CG3150" s="3"/>
      <c r="CH3150" s="3"/>
      <c r="CI3150" s="3"/>
      <c r="CJ3150" s="3"/>
      <c r="CK3150" s="3"/>
      <c r="CL3150" s="3"/>
      <c r="CM3150" s="3"/>
      <c r="CN3150" s="3"/>
      <c r="CO3150" s="3"/>
      <c r="CP3150" s="3"/>
      <c r="CQ3150" s="3"/>
      <c r="CR3150" s="3"/>
      <c r="CS3150" s="3"/>
      <c r="CT3150" s="3"/>
      <c r="CU3150" s="3"/>
      <c r="CV3150" s="3"/>
      <c r="CW3150" s="3"/>
      <c r="CX3150" s="3"/>
      <c r="CY3150" s="3"/>
      <c r="CZ3150" s="3"/>
      <c r="DA3150" s="3"/>
      <c r="DB3150" s="3"/>
      <c r="DC3150" s="3"/>
      <c r="DD3150" s="3"/>
      <c r="DE3150" s="3"/>
      <c r="DF3150" s="3"/>
      <c r="DG3150" s="3"/>
      <c r="DH3150" s="3"/>
      <c r="DI3150" s="3"/>
      <c r="DJ3150" s="3"/>
      <c r="DK3150" s="3"/>
      <c r="DL3150" s="3"/>
      <c r="DM3150" s="3"/>
      <c r="DN3150" s="3"/>
      <c r="DO3150" s="3"/>
      <c r="DP3150" s="3"/>
      <c r="DQ3150" s="3"/>
      <c r="DR3150" s="3"/>
      <c r="DS3150" s="3"/>
      <c r="DT3150" s="3"/>
      <c r="DU3150" s="3"/>
      <c r="DV3150" s="3"/>
      <c r="DW3150" s="3"/>
      <c r="DX3150" s="3"/>
      <c r="DY3150" s="3"/>
      <c r="DZ3150" s="3"/>
      <c r="EA3150" s="3"/>
      <c r="EB3150" s="3"/>
      <c r="EC3150" s="3"/>
      <c r="ED3150" s="3"/>
      <c r="EE3150" s="3"/>
      <c r="EF3150" s="3"/>
      <c r="EG3150" s="3"/>
      <c r="EH3150" s="3"/>
      <c r="EI3150" s="3"/>
      <c r="EJ3150" s="3"/>
      <c r="EK3150" s="3"/>
      <c r="EL3150" s="3"/>
      <c r="EM3150" s="3"/>
      <c r="EN3150" s="3"/>
    </row>
    <row r="3151" spans="1:144" x14ac:dyDescent="0.2">
      <c r="A3151" s="138"/>
      <c r="B3151" s="3"/>
      <c r="C3151" s="40"/>
      <c r="D3151" s="39"/>
      <c r="E3151" s="45"/>
      <c r="F3151" s="57"/>
      <c r="G3151" s="57"/>
      <c r="H3151" s="3"/>
      <c r="I3151" s="46"/>
      <c r="J3151" s="3"/>
      <c r="K3151" s="40"/>
      <c r="L3151" s="2"/>
      <c r="M3151" s="42"/>
      <c r="N3151" s="4"/>
      <c r="O3151" s="4"/>
      <c r="P3151" s="4"/>
      <c r="Q3151" s="4"/>
      <c r="R3151" s="5"/>
      <c r="S3151" s="3"/>
      <c r="T3151" s="4"/>
      <c r="U3151" s="5"/>
      <c r="V3151" s="5"/>
      <c r="W3151" s="5"/>
      <c r="X3151" s="4"/>
      <c r="Y3151" s="6"/>
      <c r="Z3151" s="4"/>
      <c r="AA3151" s="4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3"/>
      <c r="BH3151" s="3"/>
      <c r="BI3151" s="3"/>
      <c r="BJ3151" s="3"/>
      <c r="BK3151" s="3"/>
      <c r="BL3151" s="3"/>
      <c r="BM3151" s="3"/>
      <c r="BN3151" s="3"/>
      <c r="BO3151" s="3"/>
      <c r="BP3151" s="3"/>
      <c r="BQ3151" s="3"/>
      <c r="BR3151" s="3"/>
      <c r="BS3151" s="3"/>
      <c r="BT3151" s="3"/>
      <c r="BU3151" s="3"/>
      <c r="BV3151" s="3"/>
      <c r="BW3151" s="3"/>
      <c r="BX3151" s="3"/>
      <c r="BY3151" s="3"/>
      <c r="BZ3151" s="3"/>
      <c r="CA3151" s="3"/>
      <c r="CB3151" s="3"/>
      <c r="CC3151" s="3"/>
      <c r="CD3151" s="3"/>
      <c r="CE3151" s="3"/>
      <c r="CF3151" s="3"/>
      <c r="CG3151" s="3"/>
      <c r="CH3151" s="3"/>
      <c r="CI3151" s="3"/>
      <c r="CJ3151" s="3"/>
      <c r="CK3151" s="3"/>
      <c r="CL3151" s="3"/>
      <c r="CM3151" s="3"/>
      <c r="CN3151" s="3"/>
      <c r="CO3151" s="3"/>
      <c r="CP3151" s="3"/>
      <c r="CQ3151" s="3"/>
      <c r="CR3151" s="3"/>
      <c r="CS3151" s="3"/>
      <c r="CT3151" s="3"/>
      <c r="CU3151" s="3"/>
      <c r="CV3151" s="3"/>
      <c r="CW3151" s="3"/>
      <c r="CX3151" s="3"/>
      <c r="CY3151" s="3"/>
      <c r="CZ3151" s="3"/>
      <c r="DA3151" s="3"/>
      <c r="DB3151" s="3"/>
      <c r="DC3151" s="3"/>
      <c r="DD3151" s="3"/>
      <c r="DE3151" s="3"/>
      <c r="DF3151" s="3"/>
      <c r="DG3151" s="3"/>
      <c r="DH3151" s="3"/>
      <c r="DI3151" s="3"/>
      <c r="DJ3151" s="3"/>
      <c r="DK3151" s="3"/>
      <c r="DL3151" s="3"/>
      <c r="DM3151" s="3"/>
      <c r="DN3151" s="3"/>
      <c r="DO3151" s="3"/>
      <c r="DP3151" s="3"/>
      <c r="DQ3151" s="3"/>
      <c r="DR3151" s="3"/>
      <c r="DS3151" s="3"/>
      <c r="DT3151" s="3"/>
      <c r="DU3151" s="3"/>
      <c r="DV3151" s="3"/>
      <c r="DW3151" s="3"/>
      <c r="DX3151" s="3"/>
      <c r="DY3151" s="3"/>
      <c r="DZ3151" s="3"/>
      <c r="EA3151" s="3"/>
      <c r="EB3151" s="3"/>
      <c r="EC3151" s="3"/>
      <c r="ED3151" s="3"/>
      <c r="EE3151" s="3"/>
      <c r="EF3151" s="3"/>
      <c r="EG3151" s="3"/>
      <c r="EH3151" s="3"/>
      <c r="EI3151" s="3"/>
      <c r="EJ3151" s="3"/>
      <c r="EK3151" s="3"/>
      <c r="EL3151" s="3"/>
      <c r="EM3151" s="3"/>
      <c r="EN3151" s="3"/>
    </row>
    <row r="3152" spans="1:144" x14ac:dyDescent="0.2">
      <c r="A3152" s="138"/>
      <c r="B3152" s="3"/>
      <c r="C3152" s="40"/>
      <c r="D3152" s="39"/>
      <c r="E3152" s="45"/>
      <c r="F3152" s="57"/>
      <c r="G3152" s="57"/>
      <c r="H3152" s="3"/>
      <c r="I3152" s="46"/>
      <c r="J3152" s="3"/>
      <c r="K3152" s="40"/>
      <c r="L3152" s="2"/>
      <c r="M3152" s="42"/>
      <c r="N3152" s="4"/>
      <c r="O3152" s="4"/>
      <c r="P3152" s="4"/>
      <c r="Q3152" s="4"/>
      <c r="R3152" s="5"/>
      <c r="S3152" s="3"/>
      <c r="T3152" s="4"/>
      <c r="U3152" s="5"/>
      <c r="V3152" s="5"/>
      <c r="W3152" s="5"/>
      <c r="X3152" s="4"/>
      <c r="Y3152" s="6"/>
      <c r="Z3152" s="4"/>
      <c r="AA3152" s="4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3"/>
      <c r="BH3152" s="3"/>
      <c r="BI3152" s="3"/>
      <c r="BJ3152" s="3"/>
      <c r="BK3152" s="3"/>
      <c r="BL3152" s="3"/>
      <c r="BM3152" s="3"/>
      <c r="BN3152" s="3"/>
      <c r="BO3152" s="3"/>
      <c r="BP3152" s="3"/>
      <c r="BQ3152" s="3"/>
      <c r="BR3152" s="3"/>
      <c r="BS3152" s="3"/>
      <c r="BT3152" s="3"/>
      <c r="BU3152" s="3"/>
      <c r="BV3152" s="3"/>
      <c r="BW3152" s="3"/>
      <c r="BX3152" s="3"/>
      <c r="BY3152" s="3"/>
      <c r="BZ3152" s="3"/>
      <c r="CA3152" s="3"/>
      <c r="CB3152" s="3"/>
      <c r="CC3152" s="3"/>
      <c r="CD3152" s="3"/>
      <c r="CE3152" s="3"/>
      <c r="CF3152" s="3"/>
      <c r="CG3152" s="3"/>
      <c r="CH3152" s="3"/>
      <c r="CI3152" s="3"/>
      <c r="CJ3152" s="3"/>
      <c r="CK3152" s="3"/>
      <c r="CL3152" s="3"/>
      <c r="CM3152" s="3"/>
      <c r="CN3152" s="3"/>
      <c r="CO3152" s="3"/>
      <c r="CP3152" s="3"/>
      <c r="CQ3152" s="3"/>
      <c r="CR3152" s="3"/>
      <c r="CS3152" s="3"/>
      <c r="CT3152" s="3"/>
      <c r="CU3152" s="3"/>
      <c r="CV3152" s="3"/>
      <c r="CW3152" s="3"/>
      <c r="CX3152" s="3"/>
      <c r="CY3152" s="3"/>
      <c r="CZ3152" s="3"/>
      <c r="DA3152" s="3"/>
      <c r="DB3152" s="3"/>
      <c r="DC3152" s="3"/>
      <c r="DD3152" s="3"/>
      <c r="DE3152" s="3"/>
      <c r="DF3152" s="3"/>
      <c r="DG3152" s="3"/>
      <c r="DH3152" s="3"/>
      <c r="DI3152" s="3"/>
      <c r="DJ3152" s="3"/>
      <c r="DK3152" s="3"/>
      <c r="DL3152" s="3"/>
      <c r="DM3152" s="3"/>
      <c r="DN3152" s="3"/>
      <c r="DO3152" s="3"/>
      <c r="DP3152" s="3"/>
      <c r="DQ3152" s="3"/>
      <c r="DR3152" s="3"/>
      <c r="DS3152" s="3"/>
      <c r="DT3152" s="3"/>
      <c r="DU3152" s="3"/>
      <c r="DV3152" s="3"/>
      <c r="DW3152" s="3"/>
      <c r="DX3152" s="3"/>
      <c r="DY3152" s="3"/>
      <c r="DZ3152" s="3"/>
      <c r="EA3152" s="3"/>
      <c r="EB3152" s="3"/>
      <c r="EC3152" s="3"/>
      <c r="ED3152" s="3"/>
      <c r="EE3152" s="3"/>
      <c r="EF3152" s="3"/>
      <c r="EG3152" s="3"/>
      <c r="EH3152" s="3"/>
      <c r="EI3152" s="3"/>
      <c r="EJ3152" s="3"/>
      <c r="EK3152" s="3"/>
      <c r="EL3152" s="3"/>
      <c r="EM3152" s="3"/>
      <c r="EN3152" s="3"/>
    </row>
    <row r="3153" spans="1:144" x14ac:dyDescent="0.2">
      <c r="A3153" s="138"/>
      <c r="B3153" s="3"/>
      <c r="C3153" s="40"/>
      <c r="D3153" s="39"/>
      <c r="E3153" s="45"/>
      <c r="F3153" s="57"/>
      <c r="G3153" s="57"/>
      <c r="H3153" s="3"/>
      <c r="I3153" s="46"/>
      <c r="J3153" s="3"/>
      <c r="K3153" s="40"/>
      <c r="L3153" s="2"/>
      <c r="M3153" s="42"/>
      <c r="N3153" s="4"/>
      <c r="O3153" s="4"/>
      <c r="P3153" s="4"/>
      <c r="Q3153" s="4"/>
      <c r="R3153" s="5"/>
      <c r="S3153" s="3"/>
      <c r="T3153" s="4"/>
      <c r="U3153" s="5"/>
      <c r="V3153" s="5"/>
      <c r="W3153" s="5"/>
      <c r="X3153" s="4"/>
      <c r="Y3153" s="6"/>
      <c r="Z3153" s="4"/>
      <c r="AA3153" s="4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3"/>
      <c r="BH3153" s="3"/>
      <c r="BI3153" s="3"/>
      <c r="BJ3153" s="3"/>
      <c r="BK3153" s="3"/>
      <c r="BL3153" s="3"/>
      <c r="BM3153" s="3"/>
      <c r="BN3153" s="3"/>
      <c r="BO3153" s="3"/>
      <c r="BP3153" s="3"/>
      <c r="BQ3153" s="3"/>
      <c r="BR3153" s="3"/>
      <c r="BS3153" s="3"/>
      <c r="BT3153" s="3"/>
      <c r="BU3153" s="3"/>
      <c r="BV3153" s="3"/>
      <c r="BW3153" s="3"/>
      <c r="BX3153" s="3"/>
      <c r="BY3153" s="3"/>
      <c r="BZ3153" s="3"/>
      <c r="CA3153" s="3"/>
      <c r="CB3153" s="3"/>
      <c r="CC3153" s="3"/>
      <c r="CD3153" s="3"/>
      <c r="CE3153" s="3"/>
      <c r="CF3153" s="3"/>
      <c r="CG3153" s="3"/>
      <c r="CH3153" s="3"/>
      <c r="CI3153" s="3"/>
      <c r="CJ3153" s="3"/>
      <c r="CK3153" s="3"/>
      <c r="CL3153" s="3"/>
      <c r="CM3153" s="3"/>
      <c r="CN3153" s="3"/>
      <c r="CO3153" s="3"/>
      <c r="CP3153" s="3"/>
      <c r="CQ3153" s="3"/>
      <c r="CR3153" s="3"/>
      <c r="CS3153" s="3"/>
      <c r="CT3153" s="3"/>
      <c r="CU3153" s="3"/>
      <c r="CV3153" s="3"/>
      <c r="CW3153" s="3"/>
      <c r="CX3153" s="3"/>
      <c r="CY3153" s="3"/>
      <c r="CZ3153" s="3"/>
      <c r="DA3153" s="3"/>
      <c r="DB3153" s="3"/>
      <c r="DC3153" s="3"/>
      <c r="DD3153" s="3"/>
      <c r="DE3153" s="3"/>
      <c r="DF3153" s="3"/>
      <c r="DG3153" s="3"/>
      <c r="DH3153" s="3"/>
      <c r="DI3153" s="3"/>
      <c r="DJ3153" s="3"/>
      <c r="DK3153" s="3"/>
      <c r="DL3153" s="3"/>
      <c r="DM3153" s="3"/>
      <c r="DN3153" s="3"/>
      <c r="DO3153" s="3"/>
      <c r="DP3153" s="3"/>
      <c r="DQ3153" s="3"/>
      <c r="DR3153" s="3"/>
      <c r="DS3153" s="3"/>
      <c r="DT3153" s="3"/>
      <c r="DU3153" s="3"/>
      <c r="DV3153" s="3"/>
      <c r="DW3153" s="3"/>
      <c r="DX3153" s="3"/>
      <c r="DY3153" s="3"/>
      <c r="DZ3153" s="3"/>
      <c r="EA3153" s="3"/>
      <c r="EB3153" s="3"/>
      <c r="EC3153" s="3"/>
      <c r="ED3153" s="3"/>
      <c r="EE3153" s="3"/>
      <c r="EF3153" s="3"/>
      <c r="EG3153" s="3"/>
      <c r="EH3153" s="3"/>
      <c r="EI3153" s="3"/>
      <c r="EJ3153" s="3"/>
      <c r="EK3153" s="3"/>
      <c r="EL3153" s="3"/>
      <c r="EM3153" s="3"/>
      <c r="EN3153" s="3"/>
    </row>
    <row r="3154" spans="1:144" x14ac:dyDescent="0.2">
      <c r="A3154" s="138"/>
      <c r="B3154" s="3"/>
      <c r="C3154" s="40"/>
      <c r="D3154" s="39"/>
      <c r="E3154" s="45"/>
      <c r="F3154" s="57"/>
      <c r="G3154" s="57"/>
      <c r="H3154" s="3"/>
      <c r="I3154" s="46"/>
      <c r="J3154" s="3"/>
      <c r="K3154" s="40"/>
      <c r="L3154" s="2"/>
      <c r="M3154" s="42"/>
      <c r="N3154" s="4"/>
      <c r="O3154" s="4"/>
      <c r="P3154" s="4"/>
      <c r="Q3154" s="4"/>
      <c r="R3154" s="5"/>
      <c r="S3154" s="3"/>
      <c r="T3154" s="4"/>
      <c r="U3154" s="5"/>
      <c r="V3154" s="5"/>
      <c r="W3154" s="5"/>
      <c r="X3154" s="4"/>
      <c r="Y3154" s="6"/>
      <c r="Z3154" s="4"/>
      <c r="AA3154" s="4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  <c r="AX3154" s="3"/>
      <c r="AY3154" s="3"/>
      <c r="AZ3154" s="3"/>
      <c r="BA3154" s="3"/>
      <c r="BB3154" s="3"/>
      <c r="BC3154" s="3"/>
      <c r="BD3154" s="3"/>
      <c r="BE3154" s="3"/>
      <c r="BF3154" s="3"/>
      <c r="BG3154" s="3"/>
      <c r="BH3154" s="3"/>
      <c r="BI3154" s="3"/>
      <c r="BJ3154" s="3"/>
      <c r="BK3154" s="3"/>
      <c r="BL3154" s="3"/>
      <c r="BM3154" s="3"/>
      <c r="BN3154" s="3"/>
      <c r="BO3154" s="3"/>
      <c r="BP3154" s="3"/>
      <c r="BQ3154" s="3"/>
      <c r="BR3154" s="3"/>
      <c r="BS3154" s="3"/>
      <c r="BT3154" s="3"/>
      <c r="BU3154" s="3"/>
      <c r="BV3154" s="3"/>
      <c r="BW3154" s="3"/>
      <c r="BX3154" s="3"/>
      <c r="BY3154" s="3"/>
      <c r="BZ3154" s="3"/>
      <c r="CA3154" s="3"/>
      <c r="CB3154" s="3"/>
      <c r="CC3154" s="3"/>
      <c r="CD3154" s="3"/>
      <c r="CE3154" s="3"/>
      <c r="CF3154" s="3"/>
      <c r="CG3154" s="3"/>
      <c r="CH3154" s="3"/>
      <c r="CI3154" s="3"/>
      <c r="CJ3154" s="3"/>
      <c r="CK3154" s="3"/>
      <c r="CL3154" s="3"/>
      <c r="CM3154" s="3"/>
      <c r="CN3154" s="3"/>
      <c r="CO3154" s="3"/>
      <c r="CP3154" s="3"/>
      <c r="CQ3154" s="3"/>
      <c r="CR3154" s="3"/>
      <c r="CS3154" s="3"/>
      <c r="CT3154" s="3"/>
      <c r="CU3154" s="3"/>
      <c r="CV3154" s="3"/>
      <c r="CW3154" s="3"/>
      <c r="CX3154" s="3"/>
      <c r="CY3154" s="3"/>
      <c r="CZ3154" s="3"/>
      <c r="DA3154" s="3"/>
      <c r="DB3154" s="3"/>
      <c r="DC3154" s="3"/>
      <c r="DD3154" s="3"/>
      <c r="DE3154" s="3"/>
      <c r="DF3154" s="3"/>
      <c r="DG3154" s="3"/>
      <c r="DH3154" s="3"/>
      <c r="DI3154" s="3"/>
      <c r="DJ3154" s="3"/>
      <c r="DK3154" s="3"/>
      <c r="DL3154" s="3"/>
      <c r="DM3154" s="3"/>
      <c r="DN3154" s="3"/>
      <c r="DO3154" s="3"/>
      <c r="DP3154" s="3"/>
      <c r="DQ3154" s="3"/>
      <c r="DR3154" s="3"/>
      <c r="DS3154" s="3"/>
      <c r="DT3154" s="3"/>
      <c r="DU3154" s="3"/>
      <c r="DV3154" s="3"/>
      <c r="DW3154" s="3"/>
      <c r="DX3154" s="3"/>
      <c r="DY3154" s="3"/>
      <c r="DZ3154" s="3"/>
      <c r="EA3154" s="3"/>
      <c r="EB3154" s="3"/>
      <c r="EC3154" s="3"/>
      <c r="ED3154" s="3"/>
      <c r="EE3154" s="3"/>
      <c r="EF3154" s="3"/>
      <c r="EG3154" s="3"/>
      <c r="EH3154" s="3"/>
      <c r="EI3154" s="3"/>
      <c r="EJ3154" s="3"/>
      <c r="EK3154" s="3"/>
      <c r="EL3154" s="3"/>
      <c r="EM3154" s="3"/>
      <c r="EN3154" s="3"/>
    </row>
    <row r="3155" spans="1:144" x14ac:dyDescent="0.2">
      <c r="A3155" s="138"/>
      <c r="B3155" s="3"/>
      <c r="C3155" s="40"/>
      <c r="D3155" s="39"/>
      <c r="E3155" s="45"/>
      <c r="F3155" s="57"/>
      <c r="G3155" s="57"/>
      <c r="H3155" s="3"/>
      <c r="I3155" s="46"/>
      <c r="J3155" s="3"/>
      <c r="K3155" s="40"/>
      <c r="L3155" s="2"/>
      <c r="M3155" s="42"/>
      <c r="N3155" s="4"/>
      <c r="O3155" s="4"/>
      <c r="P3155" s="4"/>
      <c r="Q3155" s="4"/>
      <c r="R3155" s="5"/>
      <c r="S3155" s="3"/>
      <c r="T3155" s="4"/>
      <c r="U3155" s="5"/>
      <c r="V3155" s="5"/>
      <c r="W3155" s="5"/>
      <c r="X3155" s="4"/>
      <c r="Y3155" s="6"/>
      <c r="Z3155" s="4"/>
      <c r="AA3155" s="4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3"/>
      <c r="BD3155" s="3"/>
      <c r="BE3155" s="3"/>
      <c r="BF3155" s="3"/>
      <c r="BG3155" s="3"/>
      <c r="BH3155" s="3"/>
      <c r="BI3155" s="3"/>
      <c r="BJ3155" s="3"/>
      <c r="BK3155" s="3"/>
      <c r="BL3155" s="3"/>
      <c r="BM3155" s="3"/>
      <c r="BN3155" s="3"/>
      <c r="BO3155" s="3"/>
      <c r="BP3155" s="3"/>
      <c r="BQ3155" s="3"/>
      <c r="BR3155" s="3"/>
      <c r="BS3155" s="3"/>
      <c r="BT3155" s="3"/>
      <c r="BU3155" s="3"/>
      <c r="BV3155" s="3"/>
      <c r="BW3155" s="3"/>
      <c r="BX3155" s="3"/>
      <c r="BY3155" s="3"/>
      <c r="BZ3155" s="3"/>
      <c r="CA3155" s="3"/>
      <c r="CB3155" s="3"/>
      <c r="CC3155" s="3"/>
      <c r="CD3155" s="3"/>
      <c r="CE3155" s="3"/>
      <c r="CF3155" s="3"/>
      <c r="CG3155" s="3"/>
      <c r="CH3155" s="3"/>
      <c r="CI3155" s="3"/>
      <c r="CJ3155" s="3"/>
      <c r="CK3155" s="3"/>
      <c r="CL3155" s="3"/>
      <c r="CM3155" s="3"/>
      <c r="CN3155" s="3"/>
      <c r="CO3155" s="3"/>
      <c r="CP3155" s="3"/>
      <c r="CQ3155" s="3"/>
      <c r="CR3155" s="3"/>
      <c r="CS3155" s="3"/>
      <c r="CT3155" s="3"/>
      <c r="CU3155" s="3"/>
      <c r="CV3155" s="3"/>
      <c r="CW3155" s="3"/>
      <c r="CX3155" s="3"/>
      <c r="CY3155" s="3"/>
      <c r="CZ3155" s="3"/>
      <c r="DA3155" s="3"/>
      <c r="DB3155" s="3"/>
      <c r="DC3155" s="3"/>
      <c r="DD3155" s="3"/>
      <c r="DE3155" s="3"/>
      <c r="DF3155" s="3"/>
      <c r="DG3155" s="3"/>
      <c r="DH3155" s="3"/>
      <c r="DI3155" s="3"/>
      <c r="DJ3155" s="3"/>
      <c r="DK3155" s="3"/>
      <c r="DL3155" s="3"/>
      <c r="DM3155" s="3"/>
      <c r="DN3155" s="3"/>
      <c r="DO3155" s="3"/>
      <c r="DP3155" s="3"/>
      <c r="DQ3155" s="3"/>
      <c r="DR3155" s="3"/>
      <c r="DS3155" s="3"/>
      <c r="DT3155" s="3"/>
      <c r="DU3155" s="3"/>
      <c r="DV3155" s="3"/>
      <c r="DW3155" s="3"/>
      <c r="DX3155" s="3"/>
      <c r="DY3155" s="3"/>
      <c r="DZ3155" s="3"/>
      <c r="EA3155" s="3"/>
      <c r="EB3155" s="3"/>
      <c r="EC3155" s="3"/>
      <c r="ED3155" s="3"/>
      <c r="EE3155" s="3"/>
      <c r="EF3155" s="3"/>
      <c r="EG3155" s="3"/>
      <c r="EH3155" s="3"/>
      <c r="EI3155" s="3"/>
      <c r="EJ3155" s="3"/>
      <c r="EK3155" s="3"/>
      <c r="EL3155" s="3"/>
      <c r="EM3155" s="3"/>
      <c r="EN3155" s="3"/>
    </row>
    <row r="3156" spans="1:144" x14ac:dyDescent="0.2">
      <c r="A3156" s="138"/>
      <c r="B3156" s="3"/>
      <c r="C3156" s="40"/>
      <c r="D3156" s="39"/>
      <c r="E3156" s="45"/>
      <c r="F3156" s="57"/>
      <c r="G3156" s="57"/>
      <c r="H3156" s="3"/>
      <c r="I3156" s="46"/>
      <c r="J3156" s="3"/>
      <c r="K3156" s="40"/>
      <c r="L3156" s="2"/>
      <c r="M3156" s="42"/>
      <c r="N3156" s="4"/>
      <c r="O3156" s="4"/>
      <c r="P3156" s="4"/>
      <c r="Q3156" s="4"/>
      <c r="R3156" s="5"/>
      <c r="S3156" s="3"/>
      <c r="T3156" s="4"/>
      <c r="U3156" s="5"/>
      <c r="V3156" s="5"/>
      <c r="W3156" s="5"/>
      <c r="X3156" s="4"/>
      <c r="Y3156" s="6"/>
      <c r="Z3156" s="4"/>
      <c r="AA3156" s="4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3"/>
      <c r="BI3156" s="3"/>
      <c r="BJ3156" s="3"/>
      <c r="BK3156" s="3"/>
      <c r="BL3156" s="3"/>
      <c r="BM3156" s="3"/>
      <c r="BN3156" s="3"/>
      <c r="BO3156" s="3"/>
      <c r="BP3156" s="3"/>
      <c r="BQ3156" s="3"/>
      <c r="BR3156" s="3"/>
      <c r="BS3156" s="3"/>
      <c r="BT3156" s="3"/>
      <c r="BU3156" s="3"/>
      <c r="BV3156" s="3"/>
      <c r="BW3156" s="3"/>
      <c r="BX3156" s="3"/>
      <c r="BY3156" s="3"/>
      <c r="BZ3156" s="3"/>
      <c r="CA3156" s="3"/>
      <c r="CB3156" s="3"/>
      <c r="CC3156" s="3"/>
      <c r="CD3156" s="3"/>
      <c r="CE3156" s="3"/>
      <c r="CF3156" s="3"/>
      <c r="CG3156" s="3"/>
      <c r="CH3156" s="3"/>
      <c r="CI3156" s="3"/>
      <c r="CJ3156" s="3"/>
      <c r="CK3156" s="3"/>
      <c r="CL3156" s="3"/>
      <c r="CM3156" s="3"/>
      <c r="CN3156" s="3"/>
      <c r="CO3156" s="3"/>
      <c r="CP3156" s="3"/>
      <c r="CQ3156" s="3"/>
      <c r="CR3156" s="3"/>
      <c r="CS3156" s="3"/>
      <c r="CT3156" s="3"/>
      <c r="CU3156" s="3"/>
      <c r="CV3156" s="3"/>
      <c r="CW3156" s="3"/>
      <c r="CX3156" s="3"/>
      <c r="CY3156" s="3"/>
      <c r="CZ3156" s="3"/>
      <c r="DA3156" s="3"/>
      <c r="DB3156" s="3"/>
      <c r="DC3156" s="3"/>
      <c r="DD3156" s="3"/>
      <c r="DE3156" s="3"/>
      <c r="DF3156" s="3"/>
      <c r="DG3156" s="3"/>
      <c r="DH3156" s="3"/>
      <c r="DI3156" s="3"/>
      <c r="DJ3156" s="3"/>
      <c r="DK3156" s="3"/>
      <c r="DL3156" s="3"/>
      <c r="DM3156" s="3"/>
      <c r="DN3156" s="3"/>
      <c r="DO3156" s="3"/>
      <c r="DP3156" s="3"/>
      <c r="DQ3156" s="3"/>
      <c r="DR3156" s="3"/>
      <c r="DS3156" s="3"/>
      <c r="DT3156" s="3"/>
      <c r="DU3156" s="3"/>
      <c r="DV3156" s="3"/>
      <c r="DW3156" s="3"/>
      <c r="DX3156" s="3"/>
      <c r="DY3156" s="3"/>
      <c r="DZ3156" s="3"/>
      <c r="EA3156" s="3"/>
      <c r="EB3156" s="3"/>
      <c r="EC3156" s="3"/>
      <c r="ED3156" s="3"/>
      <c r="EE3156" s="3"/>
      <c r="EF3156" s="3"/>
      <c r="EG3156" s="3"/>
      <c r="EH3156" s="3"/>
      <c r="EI3156" s="3"/>
      <c r="EJ3156" s="3"/>
      <c r="EK3156" s="3"/>
      <c r="EL3156" s="3"/>
      <c r="EM3156" s="3"/>
      <c r="EN3156" s="3"/>
    </row>
    <row r="3157" spans="1:144" x14ac:dyDescent="0.2">
      <c r="A3157" s="138"/>
      <c r="B3157" s="3"/>
      <c r="C3157" s="40"/>
      <c r="D3157" s="39"/>
      <c r="E3157" s="45"/>
      <c r="F3157" s="57"/>
      <c r="G3157" s="57"/>
      <c r="H3157" s="3"/>
      <c r="I3157" s="46"/>
      <c r="J3157" s="3"/>
      <c r="K3157" s="40"/>
      <c r="L3157" s="2"/>
      <c r="M3157" s="42"/>
      <c r="N3157" s="4"/>
      <c r="O3157" s="4"/>
      <c r="P3157" s="4"/>
      <c r="Q3157" s="4"/>
      <c r="R3157" s="5"/>
      <c r="S3157" s="3"/>
      <c r="T3157" s="4"/>
      <c r="U3157" s="5"/>
      <c r="V3157" s="5"/>
      <c r="W3157" s="5"/>
      <c r="X3157" s="4"/>
      <c r="Y3157" s="6"/>
      <c r="Z3157" s="4"/>
      <c r="AA3157" s="4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  <c r="BI3157" s="3"/>
      <c r="BJ3157" s="3"/>
      <c r="BK3157" s="3"/>
      <c r="BL3157" s="3"/>
      <c r="BM3157" s="3"/>
      <c r="BN3157" s="3"/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  <c r="BY3157" s="3"/>
      <c r="BZ3157" s="3"/>
      <c r="CA3157" s="3"/>
      <c r="CB3157" s="3"/>
      <c r="CC3157" s="3"/>
      <c r="CD3157" s="3"/>
      <c r="CE3157" s="3"/>
      <c r="CF3157" s="3"/>
      <c r="CG3157" s="3"/>
      <c r="CH3157" s="3"/>
      <c r="CI3157" s="3"/>
      <c r="CJ3157" s="3"/>
      <c r="CK3157" s="3"/>
      <c r="CL3157" s="3"/>
      <c r="CM3157" s="3"/>
      <c r="CN3157" s="3"/>
      <c r="CO3157" s="3"/>
      <c r="CP3157" s="3"/>
      <c r="CQ3157" s="3"/>
      <c r="CR3157" s="3"/>
      <c r="CS3157" s="3"/>
      <c r="CT3157" s="3"/>
      <c r="CU3157" s="3"/>
      <c r="CV3157" s="3"/>
      <c r="CW3157" s="3"/>
      <c r="CX3157" s="3"/>
      <c r="CY3157" s="3"/>
      <c r="CZ3157" s="3"/>
      <c r="DA3157" s="3"/>
      <c r="DB3157" s="3"/>
      <c r="DC3157" s="3"/>
      <c r="DD3157" s="3"/>
      <c r="DE3157" s="3"/>
      <c r="DF3157" s="3"/>
      <c r="DG3157" s="3"/>
      <c r="DH3157" s="3"/>
      <c r="DI3157" s="3"/>
      <c r="DJ3157" s="3"/>
      <c r="DK3157" s="3"/>
      <c r="DL3157" s="3"/>
      <c r="DM3157" s="3"/>
      <c r="DN3157" s="3"/>
      <c r="DO3157" s="3"/>
      <c r="DP3157" s="3"/>
      <c r="DQ3157" s="3"/>
      <c r="DR3157" s="3"/>
      <c r="DS3157" s="3"/>
      <c r="DT3157" s="3"/>
      <c r="DU3157" s="3"/>
      <c r="DV3157" s="3"/>
      <c r="DW3157" s="3"/>
      <c r="DX3157" s="3"/>
      <c r="DY3157" s="3"/>
      <c r="DZ3157" s="3"/>
      <c r="EA3157" s="3"/>
      <c r="EB3157" s="3"/>
      <c r="EC3157" s="3"/>
      <c r="ED3157" s="3"/>
      <c r="EE3157" s="3"/>
      <c r="EF3157" s="3"/>
      <c r="EG3157" s="3"/>
      <c r="EH3157" s="3"/>
      <c r="EI3157" s="3"/>
      <c r="EJ3157" s="3"/>
      <c r="EK3157" s="3"/>
      <c r="EL3157" s="3"/>
      <c r="EM3157" s="3"/>
      <c r="EN3157" s="3"/>
    </row>
    <row r="3158" spans="1:144" x14ac:dyDescent="0.2">
      <c r="A3158" s="138"/>
      <c r="B3158" s="3"/>
      <c r="C3158" s="40"/>
      <c r="D3158" s="39"/>
      <c r="E3158" s="45"/>
      <c r="F3158" s="57"/>
      <c r="G3158" s="57"/>
      <c r="H3158" s="3"/>
      <c r="I3158" s="46"/>
      <c r="J3158" s="3"/>
      <c r="K3158" s="40"/>
      <c r="L3158" s="2"/>
      <c r="M3158" s="42"/>
      <c r="N3158" s="4"/>
      <c r="O3158" s="4"/>
      <c r="P3158" s="4"/>
      <c r="Q3158" s="4"/>
      <c r="R3158" s="5"/>
      <c r="S3158" s="3"/>
      <c r="T3158" s="4"/>
      <c r="U3158" s="5"/>
      <c r="V3158" s="5"/>
      <c r="W3158" s="5"/>
      <c r="X3158" s="4"/>
      <c r="Y3158" s="6"/>
      <c r="Z3158" s="4"/>
      <c r="AA3158" s="4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/>
      <c r="BC3158" s="3"/>
      <c r="BD3158" s="3"/>
      <c r="BE3158" s="3"/>
      <c r="BF3158" s="3"/>
      <c r="BG3158" s="3"/>
      <c r="BH3158" s="3"/>
      <c r="BI3158" s="3"/>
      <c r="BJ3158" s="3"/>
      <c r="BK3158" s="3"/>
      <c r="BL3158" s="3"/>
      <c r="BM3158" s="3"/>
      <c r="BN3158" s="3"/>
      <c r="BO3158" s="3"/>
      <c r="BP3158" s="3"/>
      <c r="BQ3158" s="3"/>
      <c r="BR3158" s="3"/>
      <c r="BS3158" s="3"/>
      <c r="BT3158" s="3"/>
      <c r="BU3158" s="3"/>
      <c r="BV3158" s="3"/>
      <c r="BW3158" s="3"/>
      <c r="BX3158" s="3"/>
      <c r="BY3158" s="3"/>
      <c r="BZ3158" s="3"/>
      <c r="CA3158" s="3"/>
      <c r="CB3158" s="3"/>
      <c r="CC3158" s="3"/>
      <c r="CD3158" s="3"/>
      <c r="CE3158" s="3"/>
      <c r="CF3158" s="3"/>
      <c r="CG3158" s="3"/>
      <c r="CH3158" s="3"/>
      <c r="CI3158" s="3"/>
      <c r="CJ3158" s="3"/>
      <c r="CK3158" s="3"/>
      <c r="CL3158" s="3"/>
      <c r="CM3158" s="3"/>
      <c r="CN3158" s="3"/>
      <c r="CO3158" s="3"/>
      <c r="CP3158" s="3"/>
      <c r="CQ3158" s="3"/>
      <c r="CR3158" s="3"/>
      <c r="CS3158" s="3"/>
      <c r="CT3158" s="3"/>
      <c r="CU3158" s="3"/>
      <c r="CV3158" s="3"/>
      <c r="CW3158" s="3"/>
      <c r="CX3158" s="3"/>
      <c r="CY3158" s="3"/>
      <c r="CZ3158" s="3"/>
      <c r="DA3158" s="3"/>
      <c r="DB3158" s="3"/>
      <c r="DC3158" s="3"/>
      <c r="DD3158" s="3"/>
      <c r="DE3158" s="3"/>
      <c r="DF3158" s="3"/>
      <c r="DG3158" s="3"/>
      <c r="DH3158" s="3"/>
      <c r="DI3158" s="3"/>
      <c r="DJ3158" s="3"/>
      <c r="DK3158" s="3"/>
      <c r="DL3158" s="3"/>
      <c r="DM3158" s="3"/>
      <c r="DN3158" s="3"/>
      <c r="DO3158" s="3"/>
      <c r="DP3158" s="3"/>
      <c r="DQ3158" s="3"/>
      <c r="DR3158" s="3"/>
      <c r="DS3158" s="3"/>
      <c r="DT3158" s="3"/>
      <c r="DU3158" s="3"/>
      <c r="DV3158" s="3"/>
      <c r="DW3158" s="3"/>
      <c r="DX3158" s="3"/>
      <c r="DY3158" s="3"/>
      <c r="DZ3158" s="3"/>
      <c r="EA3158" s="3"/>
      <c r="EB3158" s="3"/>
      <c r="EC3158" s="3"/>
      <c r="ED3158" s="3"/>
      <c r="EE3158" s="3"/>
      <c r="EF3158" s="3"/>
      <c r="EG3158" s="3"/>
      <c r="EH3158" s="3"/>
      <c r="EI3158" s="3"/>
      <c r="EJ3158" s="3"/>
      <c r="EK3158" s="3"/>
      <c r="EL3158" s="3"/>
      <c r="EM3158" s="3"/>
      <c r="EN3158" s="3"/>
    </row>
    <row r="3159" spans="1:144" x14ac:dyDescent="0.2">
      <c r="A3159" s="138"/>
      <c r="B3159" s="3"/>
      <c r="C3159" s="40"/>
      <c r="D3159" s="39"/>
      <c r="E3159" s="45"/>
      <c r="F3159" s="57"/>
      <c r="G3159" s="57"/>
      <c r="H3159" s="3"/>
      <c r="I3159" s="46"/>
      <c r="J3159" s="3"/>
      <c r="K3159" s="40"/>
      <c r="L3159" s="2"/>
      <c r="M3159" s="42"/>
      <c r="N3159" s="4"/>
      <c r="O3159" s="4"/>
      <c r="P3159" s="4"/>
      <c r="Q3159" s="4"/>
      <c r="R3159" s="5"/>
      <c r="S3159" s="3"/>
      <c r="T3159" s="4"/>
      <c r="U3159" s="5"/>
      <c r="V3159" s="5"/>
      <c r="W3159" s="5"/>
      <c r="X3159" s="4"/>
      <c r="Y3159" s="6"/>
      <c r="Z3159" s="4"/>
      <c r="AA3159" s="4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3"/>
      <c r="BH3159" s="3"/>
      <c r="BI3159" s="3"/>
      <c r="BJ3159" s="3"/>
      <c r="BK3159" s="3"/>
      <c r="BL3159" s="3"/>
      <c r="BM3159" s="3"/>
      <c r="BN3159" s="3"/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  <c r="BY3159" s="3"/>
      <c r="BZ3159" s="3"/>
      <c r="CA3159" s="3"/>
      <c r="CB3159" s="3"/>
      <c r="CC3159" s="3"/>
      <c r="CD3159" s="3"/>
      <c r="CE3159" s="3"/>
      <c r="CF3159" s="3"/>
      <c r="CG3159" s="3"/>
      <c r="CH3159" s="3"/>
      <c r="CI3159" s="3"/>
      <c r="CJ3159" s="3"/>
      <c r="CK3159" s="3"/>
      <c r="CL3159" s="3"/>
      <c r="CM3159" s="3"/>
      <c r="CN3159" s="3"/>
      <c r="CO3159" s="3"/>
      <c r="CP3159" s="3"/>
      <c r="CQ3159" s="3"/>
      <c r="CR3159" s="3"/>
      <c r="CS3159" s="3"/>
      <c r="CT3159" s="3"/>
      <c r="CU3159" s="3"/>
      <c r="CV3159" s="3"/>
      <c r="CW3159" s="3"/>
      <c r="CX3159" s="3"/>
      <c r="CY3159" s="3"/>
      <c r="CZ3159" s="3"/>
      <c r="DA3159" s="3"/>
      <c r="DB3159" s="3"/>
      <c r="DC3159" s="3"/>
      <c r="DD3159" s="3"/>
      <c r="DE3159" s="3"/>
      <c r="DF3159" s="3"/>
      <c r="DG3159" s="3"/>
      <c r="DH3159" s="3"/>
      <c r="DI3159" s="3"/>
      <c r="DJ3159" s="3"/>
      <c r="DK3159" s="3"/>
      <c r="DL3159" s="3"/>
      <c r="DM3159" s="3"/>
      <c r="DN3159" s="3"/>
      <c r="DO3159" s="3"/>
      <c r="DP3159" s="3"/>
      <c r="DQ3159" s="3"/>
      <c r="DR3159" s="3"/>
      <c r="DS3159" s="3"/>
      <c r="DT3159" s="3"/>
      <c r="DU3159" s="3"/>
      <c r="DV3159" s="3"/>
      <c r="DW3159" s="3"/>
      <c r="DX3159" s="3"/>
      <c r="DY3159" s="3"/>
      <c r="DZ3159" s="3"/>
      <c r="EA3159" s="3"/>
      <c r="EB3159" s="3"/>
      <c r="EC3159" s="3"/>
      <c r="ED3159" s="3"/>
      <c r="EE3159" s="3"/>
      <c r="EF3159" s="3"/>
      <c r="EG3159" s="3"/>
      <c r="EH3159" s="3"/>
      <c r="EI3159" s="3"/>
      <c r="EJ3159" s="3"/>
      <c r="EK3159" s="3"/>
      <c r="EL3159" s="3"/>
      <c r="EM3159" s="3"/>
      <c r="EN3159" s="3"/>
    </row>
    <row r="3160" spans="1:144" x14ac:dyDescent="0.2">
      <c r="A3160" s="138"/>
      <c r="B3160" s="3"/>
      <c r="C3160" s="40"/>
      <c r="D3160" s="39"/>
      <c r="E3160" s="45"/>
      <c r="F3160" s="57"/>
      <c r="G3160" s="57"/>
      <c r="H3160" s="3"/>
      <c r="I3160" s="46"/>
      <c r="J3160" s="3"/>
      <c r="K3160" s="40"/>
      <c r="L3160" s="2"/>
      <c r="M3160" s="42"/>
      <c r="N3160" s="4"/>
      <c r="O3160" s="4"/>
      <c r="P3160" s="4"/>
      <c r="Q3160" s="4"/>
      <c r="R3160" s="5"/>
      <c r="S3160" s="3"/>
      <c r="T3160" s="4"/>
      <c r="U3160" s="5"/>
      <c r="V3160" s="5"/>
      <c r="W3160" s="5"/>
      <c r="X3160" s="4"/>
      <c r="Y3160" s="6"/>
      <c r="Z3160" s="4"/>
      <c r="AA3160" s="4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3"/>
      <c r="BA3160" s="3"/>
      <c r="BB3160" s="3"/>
      <c r="BC3160" s="3"/>
      <c r="BD3160" s="3"/>
      <c r="BE3160" s="3"/>
      <c r="BF3160" s="3"/>
      <c r="BG3160" s="3"/>
      <c r="BH3160" s="3"/>
      <c r="BI3160" s="3"/>
      <c r="BJ3160" s="3"/>
      <c r="BK3160" s="3"/>
      <c r="BL3160" s="3"/>
      <c r="BM3160" s="3"/>
      <c r="BN3160" s="3"/>
      <c r="BO3160" s="3"/>
      <c r="BP3160" s="3"/>
      <c r="BQ3160" s="3"/>
      <c r="BR3160" s="3"/>
      <c r="BS3160" s="3"/>
      <c r="BT3160" s="3"/>
      <c r="BU3160" s="3"/>
      <c r="BV3160" s="3"/>
      <c r="BW3160" s="3"/>
      <c r="BX3160" s="3"/>
      <c r="BY3160" s="3"/>
      <c r="BZ3160" s="3"/>
      <c r="CA3160" s="3"/>
      <c r="CB3160" s="3"/>
      <c r="CC3160" s="3"/>
      <c r="CD3160" s="3"/>
      <c r="CE3160" s="3"/>
      <c r="CF3160" s="3"/>
      <c r="CG3160" s="3"/>
      <c r="CH3160" s="3"/>
      <c r="CI3160" s="3"/>
      <c r="CJ3160" s="3"/>
      <c r="CK3160" s="3"/>
      <c r="CL3160" s="3"/>
      <c r="CM3160" s="3"/>
      <c r="CN3160" s="3"/>
      <c r="CO3160" s="3"/>
      <c r="CP3160" s="3"/>
      <c r="CQ3160" s="3"/>
      <c r="CR3160" s="3"/>
      <c r="CS3160" s="3"/>
      <c r="CT3160" s="3"/>
      <c r="CU3160" s="3"/>
      <c r="CV3160" s="3"/>
      <c r="CW3160" s="3"/>
      <c r="CX3160" s="3"/>
      <c r="CY3160" s="3"/>
      <c r="CZ3160" s="3"/>
      <c r="DA3160" s="3"/>
      <c r="DB3160" s="3"/>
      <c r="DC3160" s="3"/>
      <c r="DD3160" s="3"/>
      <c r="DE3160" s="3"/>
      <c r="DF3160" s="3"/>
      <c r="DG3160" s="3"/>
      <c r="DH3160" s="3"/>
      <c r="DI3160" s="3"/>
      <c r="DJ3160" s="3"/>
      <c r="DK3160" s="3"/>
      <c r="DL3160" s="3"/>
      <c r="DM3160" s="3"/>
      <c r="DN3160" s="3"/>
      <c r="DO3160" s="3"/>
      <c r="DP3160" s="3"/>
      <c r="DQ3160" s="3"/>
      <c r="DR3160" s="3"/>
      <c r="DS3160" s="3"/>
      <c r="DT3160" s="3"/>
      <c r="DU3160" s="3"/>
      <c r="DV3160" s="3"/>
      <c r="DW3160" s="3"/>
      <c r="DX3160" s="3"/>
      <c r="DY3160" s="3"/>
      <c r="DZ3160" s="3"/>
      <c r="EA3160" s="3"/>
      <c r="EB3160" s="3"/>
      <c r="EC3160" s="3"/>
      <c r="ED3160" s="3"/>
      <c r="EE3160" s="3"/>
      <c r="EF3160" s="3"/>
      <c r="EG3160" s="3"/>
      <c r="EH3160" s="3"/>
      <c r="EI3160" s="3"/>
      <c r="EJ3160" s="3"/>
      <c r="EK3160" s="3"/>
      <c r="EL3160" s="3"/>
      <c r="EM3160" s="3"/>
      <c r="EN3160" s="3"/>
    </row>
    <row r="3161" spans="1:144" x14ac:dyDescent="0.2">
      <c r="A3161" s="138"/>
      <c r="B3161" s="3"/>
      <c r="C3161" s="40"/>
      <c r="D3161" s="39"/>
      <c r="E3161" s="45"/>
      <c r="F3161" s="57"/>
      <c r="G3161" s="57"/>
      <c r="H3161" s="3"/>
      <c r="I3161" s="46"/>
      <c r="J3161" s="3"/>
      <c r="K3161" s="40"/>
      <c r="L3161" s="2"/>
      <c r="M3161" s="42"/>
      <c r="N3161" s="4"/>
      <c r="O3161" s="4"/>
      <c r="P3161" s="4"/>
      <c r="Q3161" s="4"/>
      <c r="R3161" s="5"/>
      <c r="S3161" s="3"/>
      <c r="T3161" s="4"/>
      <c r="U3161" s="5"/>
      <c r="V3161" s="5"/>
      <c r="W3161" s="5"/>
      <c r="X3161" s="4"/>
      <c r="Y3161" s="6"/>
      <c r="Z3161" s="4"/>
      <c r="AA3161" s="4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3"/>
      <c r="BH3161" s="3"/>
      <c r="BI3161" s="3"/>
      <c r="BJ3161" s="3"/>
      <c r="BK3161" s="3"/>
      <c r="BL3161" s="3"/>
      <c r="BM3161" s="3"/>
      <c r="BN3161" s="3"/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  <c r="BY3161" s="3"/>
      <c r="BZ3161" s="3"/>
      <c r="CA3161" s="3"/>
      <c r="CB3161" s="3"/>
      <c r="CC3161" s="3"/>
      <c r="CD3161" s="3"/>
      <c r="CE3161" s="3"/>
      <c r="CF3161" s="3"/>
      <c r="CG3161" s="3"/>
      <c r="CH3161" s="3"/>
      <c r="CI3161" s="3"/>
      <c r="CJ3161" s="3"/>
      <c r="CK3161" s="3"/>
      <c r="CL3161" s="3"/>
      <c r="CM3161" s="3"/>
      <c r="CN3161" s="3"/>
      <c r="CO3161" s="3"/>
      <c r="CP3161" s="3"/>
      <c r="CQ3161" s="3"/>
      <c r="CR3161" s="3"/>
      <c r="CS3161" s="3"/>
      <c r="CT3161" s="3"/>
      <c r="CU3161" s="3"/>
      <c r="CV3161" s="3"/>
      <c r="CW3161" s="3"/>
      <c r="CX3161" s="3"/>
      <c r="CY3161" s="3"/>
      <c r="CZ3161" s="3"/>
      <c r="DA3161" s="3"/>
      <c r="DB3161" s="3"/>
      <c r="DC3161" s="3"/>
      <c r="DD3161" s="3"/>
      <c r="DE3161" s="3"/>
      <c r="DF3161" s="3"/>
      <c r="DG3161" s="3"/>
      <c r="DH3161" s="3"/>
      <c r="DI3161" s="3"/>
      <c r="DJ3161" s="3"/>
      <c r="DK3161" s="3"/>
      <c r="DL3161" s="3"/>
      <c r="DM3161" s="3"/>
      <c r="DN3161" s="3"/>
      <c r="DO3161" s="3"/>
      <c r="DP3161" s="3"/>
      <c r="DQ3161" s="3"/>
      <c r="DR3161" s="3"/>
      <c r="DS3161" s="3"/>
      <c r="DT3161" s="3"/>
      <c r="DU3161" s="3"/>
      <c r="DV3161" s="3"/>
      <c r="DW3161" s="3"/>
      <c r="DX3161" s="3"/>
      <c r="DY3161" s="3"/>
      <c r="DZ3161" s="3"/>
      <c r="EA3161" s="3"/>
      <c r="EB3161" s="3"/>
      <c r="EC3161" s="3"/>
      <c r="ED3161" s="3"/>
      <c r="EE3161" s="3"/>
      <c r="EF3161" s="3"/>
      <c r="EG3161" s="3"/>
      <c r="EH3161" s="3"/>
      <c r="EI3161" s="3"/>
      <c r="EJ3161" s="3"/>
      <c r="EK3161" s="3"/>
      <c r="EL3161" s="3"/>
      <c r="EM3161" s="3"/>
      <c r="EN3161" s="3"/>
    </row>
    <row r="3162" spans="1:144" x14ac:dyDescent="0.2">
      <c r="A3162" s="138"/>
      <c r="B3162" s="3"/>
      <c r="C3162" s="40"/>
      <c r="D3162" s="39"/>
      <c r="E3162" s="45"/>
      <c r="F3162" s="57"/>
      <c r="G3162" s="57"/>
      <c r="H3162" s="3"/>
      <c r="I3162" s="46"/>
      <c r="J3162" s="3"/>
      <c r="K3162" s="40"/>
      <c r="L3162" s="2"/>
      <c r="M3162" s="42"/>
      <c r="N3162" s="4"/>
      <c r="O3162" s="4"/>
      <c r="P3162" s="4"/>
      <c r="Q3162" s="4"/>
      <c r="R3162" s="5"/>
      <c r="S3162" s="3"/>
      <c r="T3162" s="4"/>
      <c r="U3162" s="5"/>
      <c r="V3162" s="5"/>
      <c r="W3162" s="5"/>
      <c r="X3162" s="4"/>
      <c r="Y3162" s="6"/>
      <c r="Z3162" s="4"/>
      <c r="AA3162" s="4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  <c r="AX3162" s="3"/>
      <c r="AY3162" s="3"/>
      <c r="AZ3162" s="3"/>
      <c r="BA3162" s="3"/>
      <c r="BB3162" s="3"/>
      <c r="BC3162" s="3"/>
      <c r="BD3162" s="3"/>
      <c r="BE3162" s="3"/>
      <c r="BF3162" s="3"/>
      <c r="BG3162" s="3"/>
      <c r="BH3162" s="3"/>
      <c r="BI3162" s="3"/>
      <c r="BJ3162" s="3"/>
      <c r="BK3162" s="3"/>
      <c r="BL3162" s="3"/>
      <c r="BM3162" s="3"/>
      <c r="BN3162" s="3"/>
      <c r="BO3162" s="3"/>
      <c r="BP3162" s="3"/>
      <c r="BQ3162" s="3"/>
      <c r="BR3162" s="3"/>
      <c r="BS3162" s="3"/>
      <c r="BT3162" s="3"/>
      <c r="BU3162" s="3"/>
      <c r="BV3162" s="3"/>
      <c r="BW3162" s="3"/>
      <c r="BX3162" s="3"/>
      <c r="BY3162" s="3"/>
      <c r="BZ3162" s="3"/>
      <c r="CA3162" s="3"/>
      <c r="CB3162" s="3"/>
      <c r="CC3162" s="3"/>
      <c r="CD3162" s="3"/>
      <c r="CE3162" s="3"/>
      <c r="CF3162" s="3"/>
      <c r="CG3162" s="3"/>
      <c r="CH3162" s="3"/>
      <c r="CI3162" s="3"/>
      <c r="CJ3162" s="3"/>
      <c r="CK3162" s="3"/>
      <c r="CL3162" s="3"/>
      <c r="CM3162" s="3"/>
      <c r="CN3162" s="3"/>
      <c r="CO3162" s="3"/>
      <c r="CP3162" s="3"/>
      <c r="CQ3162" s="3"/>
      <c r="CR3162" s="3"/>
      <c r="CS3162" s="3"/>
      <c r="CT3162" s="3"/>
      <c r="CU3162" s="3"/>
      <c r="CV3162" s="3"/>
      <c r="CW3162" s="3"/>
      <c r="CX3162" s="3"/>
      <c r="CY3162" s="3"/>
      <c r="CZ3162" s="3"/>
      <c r="DA3162" s="3"/>
      <c r="DB3162" s="3"/>
      <c r="DC3162" s="3"/>
      <c r="DD3162" s="3"/>
      <c r="DE3162" s="3"/>
      <c r="DF3162" s="3"/>
      <c r="DG3162" s="3"/>
      <c r="DH3162" s="3"/>
      <c r="DI3162" s="3"/>
      <c r="DJ3162" s="3"/>
      <c r="DK3162" s="3"/>
      <c r="DL3162" s="3"/>
      <c r="DM3162" s="3"/>
      <c r="DN3162" s="3"/>
      <c r="DO3162" s="3"/>
      <c r="DP3162" s="3"/>
      <c r="DQ3162" s="3"/>
      <c r="DR3162" s="3"/>
      <c r="DS3162" s="3"/>
      <c r="DT3162" s="3"/>
      <c r="DU3162" s="3"/>
      <c r="DV3162" s="3"/>
      <c r="DW3162" s="3"/>
      <c r="DX3162" s="3"/>
      <c r="DY3162" s="3"/>
      <c r="DZ3162" s="3"/>
      <c r="EA3162" s="3"/>
      <c r="EB3162" s="3"/>
      <c r="EC3162" s="3"/>
      <c r="ED3162" s="3"/>
      <c r="EE3162" s="3"/>
      <c r="EF3162" s="3"/>
      <c r="EG3162" s="3"/>
      <c r="EH3162" s="3"/>
      <c r="EI3162" s="3"/>
      <c r="EJ3162" s="3"/>
      <c r="EK3162" s="3"/>
      <c r="EL3162" s="3"/>
      <c r="EM3162" s="3"/>
      <c r="EN3162" s="3"/>
    </row>
    <row r="3163" spans="1:144" x14ac:dyDescent="0.2">
      <c r="A3163" s="138"/>
      <c r="B3163" s="3"/>
      <c r="C3163" s="40"/>
      <c r="D3163" s="39"/>
      <c r="E3163" s="45"/>
      <c r="F3163" s="57"/>
      <c r="G3163" s="57"/>
      <c r="H3163" s="3"/>
      <c r="I3163" s="46"/>
      <c r="J3163" s="3"/>
      <c r="K3163" s="40"/>
      <c r="L3163" s="2"/>
      <c r="M3163" s="42"/>
      <c r="N3163" s="4"/>
      <c r="O3163" s="4"/>
      <c r="P3163" s="4"/>
      <c r="Q3163" s="4"/>
      <c r="R3163" s="5"/>
      <c r="S3163" s="3"/>
      <c r="T3163" s="4"/>
      <c r="U3163" s="5"/>
      <c r="V3163" s="5"/>
      <c r="W3163" s="5"/>
      <c r="X3163" s="4"/>
      <c r="Y3163" s="6"/>
      <c r="Z3163" s="4"/>
      <c r="AA3163" s="4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"/>
      <c r="BA3163" s="3"/>
      <c r="BB3163" s="3"/>
      <c r="BC3163" s="3"/>
      <c r="BD3163" s="3"/>
      <c r="BE3163" s="3"/>
      <c r="BF3163" s="3"/>
      <c r="BG3163" s="3"/>
      <c r="BH3163" s="3"/>
      <c r="BI3163" s="3"/>
      <c r="BJ3163" s="3"/>
      <c r="BK3163" s="3"/>
      <c r="BL3163" s="3"/>
      <c r="BM3163" s="3"/>
      <c r="BN3163" s="3"/>
      <c r="BO3163" s="3"/>
      <c r="BP3163" s="3"/>
      <c r="BQ3163" s="3"/>
      <c r="BR3163" s="3"/>
      <c r="BS3163" s="3"/>
      <c r="BT3163" s="3"/>
      <c r="BU3163" s="3"/>
      <c r="BV3163" s="3"/>
      <c r="BW3163" s="3"/>
      <c r="BX3163" s="3"/>
      <c r="BY3163" s="3"/>
      <c r="BZ3163" s="3"/>
      <c r="CA3163" s="3"/>
      <c r="CB3163" s="3"/>
      <c r="CC3163" s="3"/>
      <c r="CD3163" s="3"/>
      <c r="CE3163" s="3"/>
      <c r="CF3163" s="3"/>
      <c r="CG3163" s="3"/>
      <c r="CH3163" s="3"/>
      <c r="CI3163" s="3"/>
      <c r="CJ3163" s="3"/>
      <c r="CK3163" s="3"/>
      <c r="CL3163" s="3"/>
      <c r="CM3163" s="3"/>
      <c r="CN3163" s="3"/>
      <c r="CO3163" s="3"/>
      <c r="CP3163" s="3"/>
      <c r="CQ3163" s="3"/>
      <c r="CR3163" s="3"/>
      <c r="CS3163" s="3"/>
      <c r="CT3163" s="3"/>
      <c r="CU3163" s="3"/>
      <c r="CV3163" s="3"/>
      <c r="CW3163" s="3"/>
      <c r="CX3163" s="3"/>
      <c r="CY3163" s="3"/>
      <c r="CZ3163" s="3"/>
      <c r="DA3163" s="3"/>
      <c r="DB3163" s="3"/>
      <c r="DC3163" s="3"/>
      <c r="DD3163" s="3"/>
      <c r="DE3163" s="3"/>
      <c r="DF3163" s="3"/>
      <c r="DG3163" s="3"/>
      <c r="DH3163" s="3"/>
      <c r="DI3163" s="3"/>
      <c r="DJ3163" s="3"/>
      <c r="DK3163" s="3"/>
      <c r="DL3163" s="3"/>
      <c r="DM3163" s="3"/>
      <c r="DN3163" s="3"/>
      <c r="DO3163" s="3"/>
      <c r="DP3163" s="3"/>
      <c r="DQ3163" s="3"/>
      <c r="DR3163" s="3"/>
      <c r="DS3163" s="3"/>
      <c r="DT3163" s="3"/>
      <c r="DU3163" s="3"/>
      <c r="DV3163" s="3"/>
      <c r="DW3163" s="3"/>
      <c r="DX3163" s="3"/>
      <c r="DY3163" s="3"/>
      <c r="DZ3163" s="3"/>
      <c r="EA3163" s="3"/>
      <c r="EB3163" s="3"/>
      <c r="EC3163" s="3"/>
      <c r="ED3163" s="3"/>
      <c r="EE3163" s="3"/>
      <c r="EF3163" s="3"/>
      <c r="EG3163" s="3"/>
      <c r="EH3163" s="3"/>
      <c r="EI3163" s="3"/>
      <c r="EJ3163" s="3"/>
      <c r="EK3163" s="3"/>
      <c r="EL3163" s="3"/>
      <c r="EM3163" s="3"/>
      <c r="EN3163" s="3"/>
    </row>
    <row r="3164" spans="1:144" x14ac:dyDescent="0.2">
      <c r="A3164" s="138"/>
      <c r="B3164" s="3"/>
      <c r="C3164" s="40"/>
      <c r="D3164" s="39"/>
      <c r="E3164" s="45"/>
      <c r="F3164" s="57"/>
      <c r="G3164" s="57"/>
      <c r="H3164" s="3"/>
      <c r="I3164" s="46"/>
      <c r="J3164" s="3"/>
      <c r="K3164" s="40"/>
      <c r="L3164" s="2"/>
      <c r="M3164" s="42"/>
      <c r="N3164" s="4"/>
      <c r="O3164" s="4"/>
      <c r="P3164" s="4"/>
      <c r="Q3164" s="4"/>
      <c r="R3164" s="5"/>
      <c r="S3164" s="3"/>
      <c r="T3164" s="4"/>
      <c r="U3164" s="5"/>
      <c r="V3164" s="5"/>
      <c r="W3164" s="5"/>
      <c r="X3164" s="4"/>
      <c r="Y3164" s="6"/>
      <c r="Z3164" s="4"/>
      <c r="AA3164" s="4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/>
      <c r="BA3164" s="3"/>
      <c r="BB3164" s="3"/>
      <c r="BC3164" s="3"/>
      <c r="BD3164" s="3"/>
      <c r="BE3164" s="3"/>
      <c r="BF3164" s="3"/>
      <c r="BG3164" s="3"/>
      <c r="BH3164" s="3"/>
      <c r="BI3164" s="3"/>
      <c r="BJ3164" s="3"/>
      <c r="BK3164" s="3"/>
      <c r="BL3164" s="3"/>
      <c r="BM3164" s="3"/>
      <c r="BN3164" s="3"/>
      <c r="BO3164" s="3"/>
      <c r="BP3164" s="3"/>
      <c r="BQ3164" s="3"/>
      <c r="BR3164" s="3"/>
      <c r="BS3164" s="3"/>
      <c r="BT3164" s="3"/>
      <c r="BU3164" s="3"/>
      <c r="BV3164" s="3"/>
      <c r="BW3164" s="3"/>
      <c r="BX3164" s="3"/>
      <c r="BY3164" s="3"/>
      <c r="BZ3164" s="3"/>
      <c r="CA3164" s="3"/>
      <c r="CB3164" s="3"/>
      <c r="CC3164" s="3"/>
      <c r="CD3164" s="3"/>
      <c r="CE3164" s="3"/>
      <c r="CF3164" s="3"/>
      <c r="CG3164" s="3"/>
      <c r="CH3164" s="3"/>
      <c r="CI3164" s="3"/>
      <c r="CJ3164" s="3"/>
      <c r="CK3164" s="3"/>
      <c r="CL3164" s="3"/>
      <c r="CM3164" s="3"/>
      <c r="CN3164" s="3"/>
      <c r="CO3164" s="3"/>
      <c r="CP3164" s="3"/>
      <c r="CQ3164" s="3"/>
      <c r="CR3164" s="3"/>
      <c r="CS3164" s="3"/>
      <c r="CT3164" s="3"/>
      <c r="CU3164" s="3"/>
      <c r="CV3164" s="3"/>
      <c r="CW3164" s="3"/>
      <c r="CX3164" s="3"/>
      <c r="CY3164" s="3"/>
      <c r="CZ3164" s="3"/>
      <c r="DA3164" s="3"/>
      <c r="DB3164" s="3"/>
      <c r="DC3164" s="3"/>
      <c r="DD3164" s="3"/>
      <c r="DE3164" s="3"/>
      <c r="DF3164" s="3"/>
      <c r="DG3164" s="3"/>
      <c r="DH3164" s="3"/>
      <c r="DI3164" s="3"/>
      <c r="DJ3164" s="3"/>
      <c r="DK3164" s="3"/>
      <c r="DL3164" s="3"/>
      <c r="DM3164" s="3"/>
      <c r="DN3164" s="3"/>
      <c r="DO3164" s="3"/>
      <c r="DP3164" s="3"/>
      <c r="DQ3164" s="3"/>
      <c r="DR3164" s="3"/>
      <c r="DS3164" s="3"/>
      <c r="DT3164" s="3"/>
      <c r="DU3164" s="3"/>
      <c r="DV3164" s="3"/>
      <c r="DW3164" s="3"/>
      <c r="DX3164" s="3"/>
      <c r="DY3164" s="3"/>
      <c r="DZ3164" s="3"/>
      <c r="EA3164" s="3"/>
      <c r="EB3164" s="3"/>
      <c r="EC3164" s="3"/>
      <c r="ED3164" s="3"/>
      <c r="EE3164" s="3"/>
      <c r="EF3164" s="3"/>
      <c r="EG3164" s="3"/>
      <c r="EH3164" s="3"/>
      <c r="EI3164" s="3"/>
      <c r="EJ3164" s="3"/>
      <c r="EK3164" s="3"/>
      <c r="EL3164" s="3"/>
      <c r="EM3164" s="3"/>
      <c r="EN3164" s="3"/>
    </row>
    <row r="3165" spans="1:144" x14ac:dyDescent="0.2">
      <c r="A3165" s="138"/>
      <c r="B3165" s="3"/>
      <c r="C3165" s="40"/>
      <c r="D3165" s="39"/>
      <c r="E3165" s="45"/>
      <c r="F3165" s="57"/>
      <c r="G3165" s="57"/>
      <c r="H3165" s="3"/>
      <c r="I3165" s="46"/>
      <c r="J3165" s="3"/>
      <c r="K3165" s="40"/>
      <c r="L3165" s="2"/>
      <c r="M3165" s="42"/>
      <c r="N3165" s="4"/>
      <c r="O3165" s="4"/>
      <c r="P3165" s="4"/>
      <c r="Q3165" s="4"/>
      <c r="R3165" s="5"/>
      <c r="S3165" s="3"/>
      <c r="T3165" s="4"/>
      <c r="U3165" s="5"/>
      <c r="V3165" s="5"/>
      <c r="W3165" s="5"/>
      <c r="X3165" s="4"/>
      <c r="Y3165" s="6"/>
      <c r="Z3165" s="4"/>
      <c r="AA3165" s="4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3"/>
      <c r="BH3165" s="3"/>
      <c r="BI3165" s="3"/>
      <c r="BJ3165" s="3"/>
      <c r="BK3165" s="3"/>
      <c r="BL3165" s="3"/>
      <c r="BM3165" s="3"/>
      <c r="BN3165" s="3"/>
      <c r="BO3165" s="3"/>
      <c r="BP3165" s="3"/>
      <c r="BQ3165" s="3"/>
      <c r="BR3165" s="3"/>
      <c r="BS3165" s="3"/>
      <c r="BT3165" s="3"/>
      <c r="BU3165" s="3"/>
      <c r="BV3165" s="3"/>
      <c r="BW3165" s="3"/>
      <c r="BX3165" s="3"/>
      <c r="BY3165" s="3"/>
      <c r="BZ3165" s="3"/>
      <c r="CA3165" s="3"/>
      <c r="CB3165" s="3"/>
      <c r="CC3165" s="3"/>
      <c r="CD3165" s="3"/>
      <c r="CE3165" s="3"/>
      <c r="CF3165" s="3"/>
      <c r="CG3165" s="3"/>
      <c r="CH3165" s="3"/>
      <c r="CI3165" s="3"/>
      <c r="CJ3165" s="3"/>
      <c r="CK3165" s="3"/>
      <c r="CL3165" s="3"/>
      <c r="CM3165" s="3"/>
      <c r="CN3165" s="3"/>
      <c r="CO3165" s="3"/>
      <c r="CP3165" s="3"/>
      <c r="CQ3165" s="3"/>
      <c r="CR3165" s="3"/>
      <c r="CS3165" s="3"/>
      <c r="CT3165" s="3"/>
      <c r="CU3165" s="3"/>
      <c r="CV3165" s="3"/>
      <c r="CW3165" s="3"/>
      <c r="CX3165" s="3"/>
      <c r="CY3165" s="3"/>
      <c r="CZ3165" s="3"/>
      <c r="DA3165" s="3"/>
      <c r="DB3165" s="3"/>
      <c r="DC3165" s="3"/>
      <c r="DD3165" s="3"/>
      <c r="DE3165" s="3"/>
      <c r="DF3165" s="3"/>
      <c r="DG3165" s="3"/>
      <c r="DH3165" s="3"/>
      <c r="DI3165" s="3"/>
      <c r="DJ3165" s="3"/>
      <c r="DK3165" s="3"/>
      <c r="DL3165" s="3"/>
      <c r="DM3165" s="3"/>
      <c r="DN3165" s="3"/>
      <c r="DO3165" s="3"/>
      <c r="DP3165" s="3"/>
      <c r="DQ3165" s="3"/>
      <c r="DR3165" s="3"/>
      <c r="DS3165" s="3"/>
      <c r="DT3165" s="3"/>
      <c r="DU3165" s="3"/>
      <c r="DV3165" s="3"/>
      <c r="DW3165" s="3"/>
      <c r="DX3165" s="3"/>
      <c r="DY3165" s="3"/>
      <c r="DZ3165" s="3"/>
      <c r="EA3165" s="3"/>
      <c r="EB3165" s="3"/>
      <c r="EC3165" s="3"/>
      <c r="ED3165" s="3"/>
      <c r="EE3165" s="3"/>
      <c r="EF3165" s="3"/>
      <c r="EG3165" s="3"/>
      <c r="EH3165" s="3"/>
      <c r="EI3165" s="3"/>
      <c r="EJ3165" s="3"/>
      <c r="EK3165" s="3"/>
      <c r="EL3165" s="3"/>
      <c r="EM3165" s="3"/>
      <c r="EN3165" s="3"/>
    </row>
    <row r="3166" spans="1:144" x14ac:dyDescent="0.2">
      <c r="A3166" s="138"/>
      <c r="B3166" s="3"/>
      <c r="C3166" s="40"/>
      <c r="D3166" s="39"/>
      <c r="E3166" s="45"/>
      <c r="F3166" s="57"/>
      <c r="G3166" s="57"/>
      <c r="H3166" s="3"/>
      <c r="I3166" s="46"/>
      <c r="J3166" s="3"/>
      <c r="K3166" s="40"/>
      <c r="L3166" s="2"/>
      <c r="M3166" s="42"/>
      <c r="N3166" s="4"/>
      <c r="O3166" s="4"/>
      <c r="P3166" s="4"/>
      <c r="Q3166" s="4"/>
      <c r="R3166" s="5"/>
      <c r="S3166" s="3"/>
      <c r="T3166" s="4"/>
      <c r="U3166" s="5"/>
      <c r="V3166" s="5"/>
      <c r="W3166" s="5"/>
      <c r="X3166" s="4"/>
      <c r="Y3166" s="6"/>
      <c r="Z3166" s="4"/>
      <c r="AA3166" s="4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3"/>
      <c r="BH3166" s="3"/>
      <c r="BI3166" s="3"/>
      <c r="BJ3166" s="3"/>
      <c r="BK3166" s="3"/>
      <c r="BL3166" s="3"/>
      <c r="BM3166" s="3"/>
      <c r="BN3166" s="3"/>
      <c r="BO3166" s="3"/>
      <c r="BP3166" s="3"/>
      <c r="BQ3166" s="3"/>
      <c r="BR3166" s="3"/>
      <c r="BS3166" s="3"/>
      <c r="BT3166" s="3"/>
      <c r="BU3166" s="3"/>
      <c r="BV3166" s="3"/>
      <c r="BW3166" s="3"/>
      <c r="BX3166" s="3"/>
      <c r="BY3166" s="3"/>
      <c r="BZ3166" s="3"/>
      <c r="CA3166" s="3"/>
      <c r="CB3166" s="3"/>
      <c r="CC3166" s="3"/>
      <c r="CD3166" s="3"/>
      <c r="CE3166" s="3"/>
      <c r="CF3166" s="3"/>
      <c r="CG3166" s="3"/>
      <c r="CH3166" s="3"/>
      <c r="CI3166" s="3"/>
      <c r="CJ3166" s="3"/>
      <c r="CK3166" s="3"/>
      <c r="CL3166" s="3"/>
      <c r="CM3166" s="3"/>
      <c r="CN3166" s="3"/>
      <c r="CO3166" s="3"/>
      <c r="CP3166" s="3"/>
      <c r="CQ3166" s="3"/>
      <c r="CR3166" s="3"/>
      <c r="CS3166" s="3"/>
      <c r="CT3166" s="3"/>
      <c r="CU3166" s="3"/>
      <c r="CV3166" s="3"/>
      <c r="CW3166" s="3"/>
      <c r="CX3166" s="3"/>
      <c r="CY3166" s="3"/>
      <c r="CZ3166" s="3"/>
      <c r="DA3166" s="3"/>
      <c r="DB3166" s="3"/>
      <c r="DC3166" s="3"/>
      <c r="DD3166" s="3"/>
      <c r="DE3166" s="3"/>
      <c r="DF3166" s="3"/>
      <c r="DG3166" s="3"/>
      <c r="DH3166" s="3"/>
      <c r="DI3166" s="3"/>
      <c r="DJ3166" s="3"/>
      <c r="DK3166" s="3"/>
      <c r="DL3166" s="3"/>
      <c r="DM3166" s="3"/>
      <c r="DN3166" s="3"/>
      <c r="DO3166" s="3"/>
      <c r="DP3166" s="3"/>
      <c r="DQ3166" s="3"/>
      <c r="DR3166" s="3"/>
      <c r="DS3166" s="3"/>
      <c r="DT3166" s="3"/>
      <c r="DU3166" s="3"/>
      <c r="DV3166" s="3"/>
      <c r="DW3166" s="3"/>
      <c r="DX3166" s="3"/>
      <c r="DY3166" s="3"/>
      <c r="DZ3166" s="3"/>
      <c r="EA3166" s="3"/>
      <c r="EB3166" s="3"/>
      <c r="EC3166" s="3"/>
      <c r="ED3166" s="3"/>
      <c r="EE3166" s="3"/>
      <c r="EF3166" s="3"/>
      <c r="EG3166" s="3"/>
      <c r="EH3166" s="3"/>
      <c r="EI3166" s="3"/>
      <c r="EJ3166" s="3"/>
      <c r="EK3166" s="3"/>
      <c r="EL3166" s="3"/>
      <c r="EM3166" s="3"/>
      <c r="EN3166" s="3"/>
    </row>
    <row r="3167" spans="1:144" x14ac:dyDescent="0.2">
      <c r="A3167" s="138"/>
      <c r="B3167" s="3"/>
      <c r="C3167" s="40"/>
      <c r="D3167" s="39"/>
      <c r="E3167" s="45"/>
      <c r="F3167" s="57"/>
      <c r="G3167" s="57"/>
      <c r="H3167" s="3"/>
      <c r="I3167" s="46"/>
      <c r="J3167" s="3"/>
      <c r="K3167" s="40"/>
      <c r="L3167" s="2"/>
      <c r="M3167" s="42"/>
      <c r="N3167" s="4"/>
      <c r="O3167" s="4"/>
      <c r="P3167" s="4"/>
      <c r="Q3167" s="4"/>
      <c r="R3167" s="5"/>
      <c r="S3167" s="3"/>
      <c r="T3167" s="4"/>
      <c r="U3167" s="5"/>
      <c r="V3167" s="5"/>
      <c r="W3167" s="5"/>
      <c r="X3167" s="4"/>
      <c r="Y3167" s="6"/>
      <c r="Z3167" s="4"/>
      <c r="AA3167" s="4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/>
      <c r="BC3167" s="3"/>
      <c r="BD3167" s="3"/>
      <c r="BE3167" s="3"/>
      <c r="BF3167" s="3"/>
      <c r="BG3167" s="3"/>
      <c r="BH3167" s="3"/>
      <c r="BI3167" s="3"/>
      <c r="BJ3167" s="3"/>
      <c r="BK3167" s="3"/>
      <c r="BL3167" s="3"/>
      <c r="BM3167" s="3"/>
      <c r="BN3167" s="3"/>
      <c r="BO3167" s="3"/>
      <c r="BP3167" s="3"/>
      <c r="BQ3167" s="3"/>
      <c r="BR3167" s="3"/>
      <c r="BS3167" s="3"/>
      <c r="BT3167" s="3"/>
      <c r="BU3167" s="3"/>
      <c r="BV3167" s="3"/>
      <c r="BW3167" s="3"/>
      <c r="BX3167" s="3"/>
      <c r="BY3167" s="3"/>
      <c r="BZ3167" s="3"/>
      <c r="CA3167" s="3"/>
      <c r="CB3167" s="3"/>
      <c r="CC3167" s="3"/>
      <c r="CD3167" s="3"/>
      <c r="CE3167" s="3"/>
      <c r="CF3167" s="3"/>
      <c r="CG3167" s="3"/>
      <c r="CH3167" s="3"/>
      <c r="CI3167" s="3"/>
      <c r="CJ3167" s="3"/>
      <c r="CK3167" s="3"/>
      <c r="CL3167" s="3"/>
      <c r="CM3167" s="3"/>
      <c r="CN3167" s="3"/>
      <c r="CO3167" s="3"/>
      <c r="CP3167" s="3"/>
      <c r="CQ3167" s="3"/>
      <c r="CR3167" s="3"/>
      <c r="CS3167" s="3"/>
      <c r="CT3167" s="3"/>
      <c r="CU3167" s="3"/>
      <c r="CV3167" s="3"/>
      <c r="CW3167" s="3"/>
      <c r="CX3167" s="3"/>
      <c r="CY3167" s="3"/>
      <c r="CZ3167" s="3"/>
      <c r="DA3167" s="3"/>
      <c r="DB3167" s="3"/>
      <c r="DC3167" s="3"/>
      <c r="DD3167" s="3"/>
      <c r="DE3167" s="3"/>
      <c r="DF3167" s="3"/>
      <c r="DG3167" s="3"/>
      <c r="DH3167" s="3"/>
      <c r="DI3167" s="3"/>
      <c r="DJ3167" s="3"/>
      <c r="DK3167" s="3"/>
      <c r="DL3167" s="3"/>
      <c r="DM3167" s="3"/>
      <c r="DN3167" s="3"/>
      <c r="DO3167" s="3"/>
      <c r="DP3167" s="3"/>
      <c r="DQ3167" s="3"/>
      <c r="DR3167" s="3"/>
      <c r="DS3167" s="3"/>
      <c r="DT3167" s="3"/>
      <c r="DU3167" s="3"/>
      <c r="DV3167" s="3"/>
      <c r="DW3167" s="3"/>
      <c r="DX3167" s="3"/>
      <c r="DY3167" s="3"/>
      <c r="DZ3167" s="3"/>
      <c r="EA3167" s="3"/>
      <c r="EB3167" s="3"/>
      <c r="EC3167" s="3"/>
      <c r="ED3167" s="3"/>
      <c r="EE3167" s="3"/>
      <c r="EF3167" s="3"/>
      <c r="EG3167" s="3"/>
      <c r="EH3167" s="3"/>
      <c r="EI3167" s="3"/>
      <c r="EJ3167" s="3"/>
      <c r="EK3167" s="3"/>
      <c r="EL3167" s="3"/>
      <c r="EM3167" s="3"/>
      <c r="EN3167" s="3"/>
    </row>
    <row r="3168" spans="1:144" x14ac:dyDescent="0.2">
      <c r="A3168" s="138"/>
      <c r="B3168" s="3"/>
      <c r="C3168" s="40"/>
      <c r="D3168" s="39"/>
      <c r="E3168" s="45"/>
      <c r="F3168" s="57"/>
      <c r="G3168" s="57"/>
      <c r="H3168" s="3"/>
      <c r="I3168" s="46"/>
      <c r="J3168" s="3"/>
      <c r="K3168" s="40"/>
      <c r="L3168" s="2"/>
      <c r="M3168" s="42"/>
      <c r="N3168" s="4"/>
      <c r="O3168" s="4"/>
      <c r="P3168" s="4"/>
      <c r="Q3168" s="4"/>
      <c r="R3168" s="5"/>
      <c r="S3168" s="3"/>
      <c r="T3168" s="4"/>
      <c r="U3168" s="5"/>
      <c r="V3168" s="5"/>
      <c r="W3168" s="5"/>
      <c r="X3168" s="4"/>
      <c r="Y3168" s="6"/>
      <c r="Z3168" s="4"/>
      <c r="AA3168" s="4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/>
      <c r="AZ3168" s="3"/>
      <c r="BA3168" s="3"/>
      <c r="BB3168" s="3"/>
      <c r="BC3168" s="3"/>
      <c r="BD3168" s="3"/>
      <c r="BE3168" s="3"/>
      <c r="BF3168" s="3"/>
      <c r="BG3168" s="3"/>
      <c r="BH3168" s="3"/>
      <c r="BI3168" s="3"/>
      <c r="BJ3168" s="3"/>
      <c r="BK3168" s="3"/>
      <c r="BL3168" s="3"/>
      <c r="BM3168" s="3"/>
      <c r="BN3168" s="3"/>
      <c r="BO3168" s="3"/>
      <c r="BP3168" s="3"/>
      <c r="BQ3168" s="3"/>
      <c r="BR3168" s="3"/>
      <c r="BS3168" s="3"/>
      <c r="BT3168" s="3"/>
      <c r="BU3168" s="3"/>
      <c r="BV3168" s="3"/>
      <c r="BW3168" s="3"/>
      <c r="BX3168" s="3"/>
      <c r="BY3168" s="3"/>
      <c r="BZ3168" s="3"/>
      <c r="CA3168" s="3"/>
      <c r="CB3168" s="3"/>
      <c r="CC3168" s="3"/>
      <c r="CD3168" s="3"/>
      <c r="CE3168" s="3"/>
      <c r="CF3168" s="3"/>
      <c r="CG3168" s="3"/>
      <c r="CH3168" s="3"/>
      <c r="CI3168" s="3"/>
      <c r="CJ3168" s="3"/>
      <c r="CK3168" s="3"/>
      <c r="CL3168" s="3"/>
      <c r="CM3168" s="3"/>
      <c r="CN3168" s="3"/>
      <c r="CO3168" s="3"/>
      <c r="CP3168" s="3"/>
      <c r="CQ3168" s="3"/>
      <c r="CR3168" s="3"/>
      <c r="CS3168" s="3"/>
      <c r="CT3168" s="3"/>
      <c r="CU3168" s="3"/>
      <c r="CV3168" s="3"/>
      <c r="CW3168" s="3"/>
      <c r="CX3168" s="3"/>
      <c r="CY3168" s="3"/>
      <c r="CZ3168" s="3"/>
      <c r="DA3168" s="3"/>
      <c r="DB3168" s="3"/>
      <c r="DC3168" s="3"/>
      <c r="DD3168" s="3"/>
      <c r="DE3168" s="3"/>
      <c r="DF3168" s="3"/>
      <c r="DG3168" s="3"/>
      <c r="DH3168" s="3"/>
      <c r="DI3168" s="3"/>
      <c r="DJ3168" s="3"/>
      <c r="DK3168" s="3"/>
      <c r="DL3168" s="3"/>
      <c r="DM3168" s="3"/>
      <c r="DN3168" s="3"/>
      <c r="DO3168" s="3"/>
      <c r="DP3168" s="3"/>
      <c r="DQ3168" s="3"/>
      <c r="DR3168" s="3"/>
      <c r="DS3168" s="3"/>
      <c r="DT3168" s="3"/>
      <c r="DU3168" s="3"/>
      <c r="DV3168" s="3"/>
      <c r="DW3168" s="3"/>
      <c r="DX3168" s="3"/>
      <c r="DY3168" s="3"/>
      <c r="DZ3168" s="3"/>
      <c r="EA3168" s="3"/>
      <c r="EB3168" s="3"/>
      <c r="EC3168" s="3"/>
      <c r="ED3168" s="3"/>
      <c r="EE3168" s="3"/>
      <c r="EF3168" s="3"/>
      <c r="EG3168" s="3"/>
      <c r="EH3168" s="3"/>
      <c r="EI3168" s="3"/>
      <c r="EJ3168" s="3"/>
      <c r="EK3168" s="3"/>
      <c r="EL3168" s="3"/>
      <c r="EM3168" s="3"/>
      <c r="EN3168" s="3"/>
    </row>
    <row r="3169" spans="1:144" x14ac:dyDescent="0.2">
      <c r="A3169" s="138"/>
      <c r="B3169" s="3"/>
      <c r="C3169" s="40"/>
      <c r="D3169" s="39"/>
      <c r="E3169" s="45"/>
      <c r="F3169" s="57"/>
      <c r="G3169" s="57"/>
      <c r="H3169" s="3"/>
      <c r="I3169" s="46"/>
      <c r="J3169" s="3"/>
      <c r="K3169" s="40"/>
      <c r="L3169" s="2"/>
      <c r="M3169" s="42"/>
      <c r="N3169" s="4"/>
      <c r="O3169" s="4"/>
      <c r="P3169" s="4"/>
      <c r="Q3169" s="4"/>
      <c r="R3169" s="5"/>
      <c r="S3169" s="3"/>
      <c r="T3169" s="4"/>
      <c r="U3169" s="5"/>
      <c r="V3169" s="5"/>
      <c r="W3169" s="5"/>
      <c r="X3169" s="4"/>
      <c r="Y3169" s="6"/>
      <c r="Z3169" s="4"/>
      <c r="AA3169" s="4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3"/>
      <c r="AZ3169" s="3"/>
      <c r="BA3169" s="3"/>
      <c r="BB3169" s="3"/>
      <c r="BC3169" s="3"/>
      <c r="BD3169" s="3"/>
      <c r="BE3169" s="3"/>
      <c r="BF3169" s="3"/>
      <c r="BG3169" s="3"/>
      <c r="BH3169" s="3"/>
      <c r="BI3169" s="3"/>
      <c r="BJ3169" s="3"/>
      <c r="BK3169" s="3"/>
      <c r="BL3169" s="3"/>
      <c r="BM3169" s="3"/>
      <c r="BN3169" s="3"/>
      <c r="BO3169" s="3"/>
      <c r="BP3169" s="3"/>
      <c r="BQ3169" s="3"/>
      <c r="BR3169" s="3"/>
      <c r="BS3169" s="3"/>
      <c r="BT3169" s="3"/>
      <c r="BU3169" s="3"/>
      <c r="BV3169" s="3"/>
      <c r="BW3169" s="3"/>
      <c r="BX3169" s="3"/>
      <c r="BY3169" s="3"/>
      <c r="BZ3169" s="3"/>
      <c r="CA3169" s="3"/>
      <c r="CB3169" s="3"/>
      <c r="CC3169" s="3"/>
      <c r="CD3169" s="3"/>
      <c r="CE3169" s="3"/>
      <c r="CF3169" s="3"/>
      <c r="CG3169" s="3"/>
      <c r="CH3169" s="3"/>
      <c r="CI3169" s="3"/>
      <c r="CJ3169" s="3"/>
      <c r="CK3169" s="3"/>
      <c r="CL3169" s="3"/>
      <c r="CM3169" s="3"/>
      <c r="CN3169" s="3"/>
      <c r="CO3169" s="3"/>
      <c r="CP3169" s="3"/>
      <c r="CQ3169" s="3"/>
      <c r="CR3169" s="3"/>
      <c r="CS3169" s="3"/>
      <c r="CT3169" s="3"/>
      <c r="CU3169" s="3"/>
      <c r="CV3169" s="3"/>
      <c r="CW3169" s="3"/>
      <c r="CX3169" s="3"/>
      <c r="CY3169" s="3"/>
      <c r="CZ3169" s="3"/>
      <c r="DA3169" s="3"/>
      <c r="DB3169" s="3"/>
      <c r="DC3169" s="3"/>
      <c r="DD3169" s="3"/>
      <c r="DE3169" s="3"/>
      <c r="DF3169" s="3"/>
      <c r="DG3169" s="3"/>
      <c r="DH3169" s="3"/>
      <c r="DI3169" s="3"/>
      <c r="DJ3169" s="3"/>
      <c r="DK3169" s="3"/>
      <c r="DL3169" s="3"/>
      <c r="DM3169" s="3"/>
      <c r="DN3169" s="3"/>
      <c r="DO3169" s="3"/>
      <c r="DP3169" s="3"/>
      <c r="DQ3169" s="3"/>
      <c r="DR3169" s="3"/>
      <c r="DS3169" s="3"/>
      <c r="DT3169" s="3"/>
      <c r="DU3169" s="3"/>
      <c r="DV3169" s="3"/>
      <c r="DW3169" s="3"/>
      <c r="DX3169" s="3"/>
      <c r="DY3169" s="3"/>
      <c r="DZ3169" s="3"/>
      <c r="EA3169" s="3"/>
      <c r="EB3169" s="3"/>
      <c r="EC3169" s="3"/>
      <c r="ED3169" s="3"/>
      <c r="EE3169" s="3"/>
      <c r="EF3169" s="3"/>
      <c r="EG3169" s="3"/>
      <c r="EH3169" s="3"/>
      <c r="EI3169" s="3"/>
      <c r="EJ3169" s="3"/>
      <c r="EK3169" s="3"/>
      <c r="EL3169" s="3"/>
      <c r="EM3169" s="3"/>
      <c r="EN3169" s="3"/>
    </row>
    <row r="3170" spans="1:144" x14ac:dyDescent="0.2">
      <c r="A3170" s="138"/>
      <c r="B3170" s="3"/>
      <c r="C3170" s="40"/>
      <c r="D3170" s="39"/>
      <c r="E3170" s="45"/>
      <c r="F3170" s="57"/>
      <c r="G3170" s="57"/>
      <c r="H3170" s="3"/>
      <c r="I3170" s="46"/>
      <c r="J3170" s="3"/>
      <c r="K3170" s="40"/>
      <c r="L3170" s="2"/>
      <c r="M3170" s="42"/>
      <c r="N3170" s="4"/>
      <c r="O3170" s="4"/>
      <c r="P3170" s="4"/>
      <c r="Q3170" s="4"/>
      <c r="R3170" s="5"/>
      <c r="S3170" s="3"/>
      <c r="T3170" s="4"/>
      <c r="U3170" s="5"/>
      <c r="V3170" s="5"/>
      <c r="W3170" s="5"/>
      <c r="X3170" s="4"/>
      <c r="Y3170" s="6"/>
      <c r="Z3170" s="4"/>
      <c r="AA3170" s="4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3"/>
      <c r="BA3170" s="3"/>
      <c r="BB3170" s="3"/>
      <c r="BC3170" s="3"/>
      <c r="BD3170" s="3"/>
      <c r="BE3170" s="3"/>
      <c r="BF3170" s="3"/>
      <c r="BG3170" s="3"/>
      <c r="BH3170" s="3"/>
      <c r="BI3170" s="3"/>
      <c r="BJ3170" s="3"/>
      <c r="BK3170" s="3"/>
      <c r="BL3170" s="3"/>
      <c r="BM3170" s="3"/>
      <c r="BN3170" s="3"/>
      <c r="BO3170" s="3"/>
      <c r="BP3170" s="3"/>
      <c r="BQ3170" s="3"/>
      <c r="BR3170" s="3"/>
      <c r="BS3170" s="3"/>
      <c r="BT3170" s="3"/>
      <c r="BU3170" s="3"/>
      <c r="BV3170" s="3"/>
      <c r="BW3170" s="3"/>
      <c r="BX3170" s="3"/>
      <c r="BY3170" s="3"/>
      <c r="BZ3170" s="3"/>
      <c r="CA3170" s="3"/>
      <c r="CB3170" s="3"/>
      <c r="CC3170" s="3"/>
      <c r="CD3170" s="3"/>
      <c r="CE3170" s="3"/>
      <c r="CF3170" s="3"/>
      <c r="CG3170" s="3"/>
      <c r="CH3170" s="3"/>
      <c r="CI3170" s="3"/>
      <c r="CJ3170" s="3"/>
      <c r="CK3170" s="3"/>
      <c r="CL3170" s="3"/>
      <c r="CM3170" s="3"/>
      <c r="CN3170" s="3"/>
      <c r="CO3170" s="3"/>
      <c r="CP3170" s="3"/>
      <c r="CQ3170" s="3"/>
      <c r="CR3170" s="3"/>
      <c r="CS3170" s="3"/>
      <c r="CT3170" s="3"/>
      <c r="CU3170" s="3"/>
      <c r="CV3170" s="3"/>
      <c r="CW3170" s="3"/>
      <c r="CX3170" s="3"/>
      <c r="CY3170" s="3"/>
      <c r="CZ3170" s="3"/>
      <c r="DA3170" s="3"/>
      <c r="DB3170" s="3"/>
      <c r="DC3170" s="3"/>
      <c r="DD3170" s="3"/>
      <c r="DE3170" s="3"/>
      <c r="DF3170" s="3"/>
      <c r="DG3170" s="3"/>
      <c r="DH3170" s="3"/>
      <c r="DI3170" s="3"/>
      <c r="DJ3170" s="3"/>
      <c r="DK3170" s="3"/>
      <c r="DL3170" s="3"/>
      <c r="DM3170" s="3"/>
      <c r="DN3170" s="3"/>
      <c r="DO3170" s="3"/>
      <c r="DP3170" s="3"/>
      <c r="DQ3170" s="3"/>
      <c r="DR3170" s="3"/>
      <c r="DS3170" s="3"/>
      <c r="DT3170" s="3"/>
      <c r="DU3170" s="3"/>
      <c r="DV3170" s="3"/>
      <c r="DW3170" s="3"/>
      <c r="DX3170" s="3"/>
      <c r="DY3170" s="3"/>
      <c r="DZ3170" s="3"/>
      <c r="EA3170" s="3"/>
      <c r="EB3170" s="3"/>
      <c r="EC3170" s="3"/>
      <c r="ED3170" s="3"/>
      <c r="EE3170" s="3"/>
      <c r="EF3170" s="3"/>
      <c r="EG3170" s="3"/>
      <c r="EH3170" s="3"/>
      <c r="EI3170" s="3"/>
      <c r="EJ3170" s="3"/>
      <c r="EK3170" s="3"/>
      <c r="EL3170" s="3"/>
      <c r="EM3170" s="3"/>
      <c r="EN3170" s="3"/>
    </row>
    <row r="3171" spans="1:144" x14ac:dyDescent="0.2">
      <c r="A3171" s="138"/>
      <c r="B3171" s="3"/>
      <c r="C3171" s="40"/>
      <c r="D3171" s="39"/>
      <c r="E3171" s="45"/>
      <c r="F3171" s="57"/>
      <c r="G3171" s="57"/>
      <c r="H3171" s="3"/>
      <c r="I3171" s="46"/>
      <c r="J3171" s="3"/>
      <c r="K3171" s="40"/>
      <c r="L3171" s="2"/>
      <c r="M3171" s="42"/>
      <c r="N3171" s="4"/>
      <c r="O3171" s="4"/>
      <c r="P3171" s="4"/>
      <c r="Q3171" s="4"/>
      <c r="R3171" s="5"/>
      <c r="S3171" s="3"/>
      <c r="T3171" s="4"/>
      <c r="U3171" s="5"/>
      <c r="V3171" s="5"/>
      <c r="W3171" s="5"/>
      <c r="X3171" s="4"/>
      <c r="Y3171" s="6"/>
      <c r="Z3171" s="4"/>
      <c r="AA3171" s="4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3"/>
      <c r="AZ3171" s="3"/>
      <c r="BA3171" s="3"/>
      <c r="BB3171" s="3"/>
      <c r="BC3171" s="3"/>
      <c r="BD3171" s="3"/>
      <c r="BE3171" s="3"/>
      <c r="BF3171" s="3"/>
      <c r="BG3171" s="3"/>
      <c r="BH3171" s="3"/>
      <c r="BI3171" s="3"/>
      <c r="BJ3171" s="3"/>
      <c r="BK3171" s="3"/>
      <c r="BL3171" s="3"/>
      <c r="BM3171" s="3"/>
      <c r="BN3171" s="3"/>
      <c r="BO3171" s="3"/>
      <c r="BP3171" s="3"/>
      <c r="BQ3171" s="3"/>
      <c r="BR3171" s="3"/>
      <c r="BS3171" s="3"/>
      <c r="BT3171" s="3"/>
      <c r="BU3171" s="3"/>
      <c r="BV3171" s="3"/>
      <c r="BW3171" s="3"/>
      <c r="BX3171" s="3"/>
      <c r="BY3171" s="3"/>
      <c r="BZ3171" s="3"/>
      <c r="CA3171" s="3"/>
      <c r="CB3171" s="3"/>
      <c r="CC3171" s="3"/>
      <c r="CD3171" s="3"/>
      <c r="CE3171" s="3"/>
      <c r="CF3171" s="3"/>
      <c r="CG3171" s="3"/>
      <c r="CH3171" s="3"/>
      <c r="CI3171" s="3"/>
      <c r="CJ3171" s="3"/>
      <c r="CK3171" s="3"/>
      <c r="CL3171" s="3"/>
      <c r="CM3171" s="3"/>
      <c r="CN3171" s="3"/>
      <c r="CO3171" s="3"/>
      <c r="CP3171" s="3"/>
      <c r="CQ3171" s="3"/>
      <c r="CR3171" s="3"/>
      <c r="CS3171" s="3"/>
      <c r="CT3171" s="3"/>
      <c r="CU3171" s="3"/>
      <c r="CV3171" s="3"/>
      <c r="CW3171" s="3"/>
      <c r="CX3171" s="3"/>
      <c r="CY3171" s="3"/>
      <c r="CZ3171" s="3"/>
      <c r="DA3171" s="3"/>
      <c r="DB3171" s="3"/>
      <c r="DC3171" s="3"/>
      <c r="DD3171" s="3"/>
      <c r="DE3171" s="3"/>
      <c r="DF3171" s="3"/>
      <c r="DG3171" s="3"/>
      <c r="DH3171" s="3"/>
      <c r="DI3171" s="3"/>
      <c r="DJ3171" s="3"/>
      <c r="DK3171" s="3"/>
      <c r="DL3171" s="3"/>
      <c r="DM3171" s="3"/>
      <c r="DN3171" s="3"/>
      <c r="DO3171" s="3"/>
      <c r="DP3171" s="3"/>
      <c r="DQ3171" s="3"/>
      <c r="DR3171" s="3"/>
      <c r="DS3171" s="3"/>
      <c r="DT3171" s="3"/>
      <c r="DU3171" s="3"/>
      <c r="DV3171" s="3"/>
      <c r="DW3171" s="3"/>
      <c r="DX3171" s="3"/>
      <c r="DY3171" s="3"/>
      <c r="DZ3171" s="3"/>
      <c r="EA3171" s="3"/>
      <c r="EB3171" s="3"/>
      <c r="EC3171" s="3"/>
      <c r="ED3171" s="3"/>
      <c r="EE3171" s="3"/>
      <c r="EF3171" s="3"/>
      <c r="EG3171" s="3"/>
      <c r="EH3171" s="3"/>
      <c r="EI3171" s="3"/>
      <c r="EJ3171" s="3"/>
      <c r="EK3171" s="3"/>
      <c r="EL3171" s="3"/>
      <c r="EM3171" s="3"/>
      <c r="EN3171" s="3"/>
    </row>
    <row r="3172" spans="1:144" x14ac:dyDescent="0.2">
      <c r="A3172" s="138"/>
      <c r="B3172" s="3"/>
      <c r="C3172" s="40"/>
      <c r="D3172" s="39"/>
      <c r="E3172" s="45"/>
      <c r="F3172" s="57"/>
      <c r="G3172" s="57"/>
      <c r="H3172" s="3"/>
      <c r="I3172" s="46"/>
      <c r="J3172" s="3"/>
      <c r="K3172" s="40"/>
      <c r="L3172" s="2"/>
      <c r="M3172" s="42"/>
      <c r="N3172" s="4"/>
      <c r="O3172" s="4"/>
      <c r="P3172" s="4"/>
      <c r="Q3172" s="4"/>
      <c r="R3172" s="5"/>
      <c r="S3172" s="3"/>
      <c r="T3172" s="4"/>
      <c r="U3172" s="5"/>
      <c r="V3172" s="5"/>
      <c r="W3172" s="5"/>
      <c r="X3172" s="4"/>
      <c r="Y3172" s="6"/>
      <c r="Z3172" s="4"/>
      <c r="AA3172" s="4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3"/>
      <c r="BH3172" s="3"/>
      <c r="BI3172" s="3"/>
      <c r="BJ3172" s="3"/>
      <c r="BK3172" s="3"/>
      <c r="BL3172" s="3"/>
      <c r="BM3172" s="3"/>
      <c r="BN3172" s="3"/>
      <c r="BO3172" s="3"/>
      <c r="BP3172" s="3"/>
      <c r="BQ3172" s="3"/>
      <c r="BR3172" s="3"/>
      <c r="BS3172" s="3"/>
      <c r="BT3172" s="3"/>
      <c r="BU3172" s="3"/>
      <c r="BV3172" s="3"/>
      <c r="BW3172" s="3"/>
      <c r="BX3172" s="3"/>
      <c r="BY3172" s="3"/>
      <c r="BZ3172" s="3"/>
      <c r="CA3172" s="3"/>
      <c r="CB3172" s="3"/>
      <c r="CC3172" s="3"/>
      <c r="CD3172" s="3"/>
      <c r="CE3172" s="3"/>
      <c r="CF3172" s="3"/>
      <c r="CG3172" s="3"/>
      <c r="CH3172" s="3"/>
      <c r="CI3172" s="3"/>
      <c r="CJ3172" s="3"/>
      <c r="CK3172" s="3"/>
      <c r="CL3172" s="3"/>
      <c r="CM3172" s="3"/>
      <c r="CN3172" s="3"/>
      <c r="CO3172" s="3"/>
      <c r="CP3172" s="3"/>
      <c r="CQ3172" s="3"/>
      <c r="CR3172" s="3"/>
      <c r="CS3172" s="3"/>
      <c r="CT3172" s="3"/>
      <c r="CU3172" s="3"/>
      <c r="CV3172" s="3"/>
      <c r="CW3172" s="3"/>
      <c r="CX3172" s="3"/>
      <c r="CY3172" s="3"/>
      <c r="CZ3172" s="3"/>
      <c r="DA3172" s="3"/>
      <c r="DB3172" s="3"/>
      <c r="DC3172" s="3"/>
      <c r="DD3172" s="3"/>
      <c r="DE3172" s="3"/>
      <c r="DF3172" s="3"/>
      <c r="DG3172" s="3"/>
      <c r="DH3172" s="3"/>
      <c r="DI3172" s="3"/>
      <c r="DJ3172" s="3"/>
      <c r="DK3172" s="3"/>
      <c r="DL3172" s="3"/>
      <c r="DM3172" s="3"/>
      <c r="DN3172" s="3"/>
      <c r="DO3172" s="3"/>
      <c r="DP3172" s="3"/>
      <c r="DQ3172" s="3"/>
      <c r="DR3172" s="3"/>
      <c r="DS3172" s="3"/>
      <c r="DT3172" s="3"/>
      <c r="DU3172" s="3"/>
      <c r="DV3172" s="3"/>
      <c r="DW3172" s="3"/>
      <c r="DX3172" s="3"/>
      <c r="DY3172" s="3"/>
      <c r="DZ3172" s="3"/>
      <c r="EA3172" s="3"/>
      <c r="EB3172" s="3"/>
      <c r="EC3172" s="3"/>
      <c r="ED3172" s="3"/>
      <c r="EE3172" s="3"/>
      <c r="EF3172" s="3"/>
      <c r="EG3172" s="3"/>
      <c r="EH3172" s="3"/>
      <c r="EI3172" s="3"/>
      <c r="EJ3172" s="3"/>
      <c r="EK3172" s="3"/>
      <c r="EL3172" s="3"/>
      <c r="EM3172" s="3"/>
      <c r="EN3172" s="3"/>
    </row>
    <row r="3173" spans="1:144" x14ac:dyDescent="0.2">
      <c r="A3173" s="138"/>
      <c r="B3173" s="3"/>
      <c r="C3173" s="40"/>
      <c r="D3173" s="39"/>
      <c r="E3173" s="45"/>
      <c r="F3173" s="57"/>
      <c r="G3173" s="57"/>
      <c r="H3173" s="3"/>
      <c r="I3173" s="46"/>
      <c r="J3173" s="3"/>
      <c r="K3173" s="40"/>
      <c r="L3173" s="2"/>
      <c r="M3173" s="42"/>
      <c r="N3173" s="4"/>
      <c r="O3173" s="4"/>
      <c r="P3173" s="4"/>
      <c r="Q3173" s="4"/>
      <c r="R3173" s="5"/>
      <c r="S3173" s="3"/>
      <c r="T3173" s="4"/>
      <c r="U3173" s="5"/>
      <c r="V3173" s="5"/>
      <c r="W3173" s="5"/>
      <c r="X3173" s="4"/>
      <c r="Y3173" s="6"/>
      <c r="Z3173" s="4"/>
      <c r="AA3173" s="4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3"/>
      <c r="BI3173" s="3"/>
      <c r="BJ3173" s="3"/>
      <c r="BK3173" s="3"/>
      <c r="BL3173" s="3"/>
      <c r="BM3173" s="3"/>
      <c r="BN3173" s="3"/>
      <c r="BO3173" s="3"/>
      <c r="BP3173" s="3"/>
      <c r="BQ3173" s="3"/>
      <c r="BR3173" s="3"/>
      <c r="BS3173" s="3"/>
      <c r="BT3173" s="3"/>
      <c r="BU3173" s="3"/>
      <c r="BV3173" s="3"/>
      <c r="BW3173" s="3"/>
      <c r="BX3173" s="3"/>
      <c r="BY3173" s="3"/>
      <c r="BZ3173" s="3"/>
      <c r="CA3173" s="3"/>
      <c r="CB3173" s="3"/>
      <c r="CC3173" s="3"/>
      <c r="CD3173" s="3"/>
      <c r="CE3173" s="3"/>
      <c r="CF3173" s="3"/>
      <c r="CG3173" s="3"/>
      <c r="CH3173" s="3"/>
      <c r="CI3173" s="3"/>
      <c r="CJ3173" s="3"/>
      <c r="CK3173" s="3"/>
      <c r="CL3173" s="3"/>
      <c r="CM3173" s="3"/>
      <c r="CN3173" s="3"/>
      <c r="CO3173" s="3"/>
      <c r="CP3173" s="3"/>
      <c r="CQ3173" s="3"/>
      <c r="CR3173" s="3"/>
      <c r="CS3173" s="3"/>
      <c r="CT3173" s="3"/>
      <c r="CU3173" s="3"/>
      <c r="CV3173" s="3"/>
      <c r="CW3173" s="3"/>
      <c r="CX3173" s="3"/>
      <c r="CY3173" s="3"/>
      <c r="CZ3173" s="3"/>
      <c r="DA3173" s="3"/>
      <c r="DB3173" s="3"/>
      <c r="DC3173" s="3"/>
      <c r="DD3173" s="3"/>
      <c r="DE3173" s="3"/>
      <c r="DF3173" s="3"/>
      <c r="DG3173" s="3"/>
      <c r="DH3173" s="3"/>
      <c r="DI3173" s="3"/>
      <c r="DJ3173" s="3"/>
      <c r="DK3173" s="3"/>
      <c r="DL3173" s="3"/>
      <c r="DM3173" s="3"/>
      <c r="DN3173" s="3"/>
      <c r="DO3173" s="3"/>
      <c r="DP3173" s="3"/>
      <c r="DQ3173" s="3"/>
      <c r="DR3173" s="3"/>
      <c r="DS3173" s="3"/>
      <c r="DT3173" s="3"/>
      <c r="DU3173" s="3"/>
      <c r="DV3173" s="3"/>
      <c r="DW3173" s="3"/>
      <c r="DX3173" s="3"/>
      <c r="DY3173" s="3"/>
      <c r="DZ3173" s="3"/>
      <c r="EA3173" s="3"/>
      <c r="EB3173" s="3"/>
      <c r="EC3173" s="3"/>
      <c r="ED3173" s="3"/>
      <c r="EE3173" s="3"/>
      <c r="EF3173" s="3"/>
      <c r="EG3173" s="3"/>
      <c r="EH3173" s="3"/>
      <c r="EI3173" s="3"/>
      <c r="EJ3173" s="3"/>
      <c r="EK3173" s="3"/>
      <c r="EL3173" s="3"/>
      <c r="EM3173" s="3"/>
      <c r="EN3173" s="3"/>
    </row>
    <row r="3174" spans="1:144" x14ac:dyDescent="0.2">
      <c r="A3174" s="138"/>
      <c r="B3174" s="3"/>
      <c r="C3174" s="40"/>
      <c r="D3174" s="39"/>
      <c r="E3174" s="45"/>
      <c r="F3174" s="57"/>
      <c r="G3174" s="57"/>
      <c r="H3174" s="3"/>
      <c r="I3174" s="46"/>
      <c r="J3174" s="3"/>
      <c r="K3174" s="40"/>
      <c r="L3174" s="2"/>
      <c r="M3174" s="42"/>
      <c r="N3174" s="4"/>
      <c r="O3174" s="4"/>
      <c r="P3174" s="4"/>
      <c r="Q3174" s="4"/>
      <c r="R3174" s="5"/>
      <c r="S3174" s="3"/>
      <c r="T3174" s="4"/>
      <c r="U3174" s="5"/>
      <c r="V3174" s="5"/>
      <c r="W3174" s="5"/>
      <c r="X3174" s="4"/>
      <c r="Y3174" s="6"/>
      <c r="Z3174" s="4"/>
      <c r="AA3174" s="4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  <c r="AX3174" s="3"/>
      <c r="AY3174" s="3"/>
      <c r="AZ3174" s="3"/>
      <c r="BA3174" s="3"/>
      <c r="BB3174" s="3"/>
      <c r="BC3174" s="3"/>
      <c r="BD3174" s="3"/>
      <c r="BE3174" s="3"/>
      <c r="BF3174" s="3"/>
      <c r="BG3174" s="3"/>
      <c r="BH3174" s="3"/>
      <c r="BI3174" s="3"/>
      <c r="BJ3174" s="3"/>
      <c r="BK3174" s="3"/>
      <c r="BL3174" s="3"/>
      <c r="BM3174" s="3"/>
      <c r="BN3174" s="3"/>
      <c r="BO3174" s="3"/>
      <c r="BP3174" s="3"/>
      <c r="BQ3174" s="3"/>
      <c r="BR3174" s="3"/>
      <c r="BS3174" s="3"/>
      <c r="BT3174" s="3"/>
      <c r="BU3174" s="3"/>
      <c r="BV3174" s="3"/>
      <c r="BW3174" s="3"/>
      <c r="BX3174" s="3"/>
      <c r="BY3174" s="3"/>
      <c r="BZ3174" s="3"/>
      <c r="CA3174" s="3"/>
      <c r="CB3174" s="3"/>
      <c r="CC3174" s="3"/>
      <c r="CD3174" s="3"/>
      <c r="CE3174" s="3"/>
      <c r="CF3174" s="3"/>
      <c r="CG3174" s="3"/>
      <c r="CH3174" s="3"/>
      <c r="CI3174" s="3"/>
      <c r="CJ3174" s="3"/>
      <c r="CK3174" s="3"/>
      <c r="CL3174" s="3"/>
      <c r="CM3174" s="3"/>
      <c r="CN3174" s="3"/>
      <c r="CO3174" s="3"/>
      <c r="CP3174" s="3"/>
      <c r="CQ3174" s="3"/>
      <c r="CR3174" s="3"/>
      <c r="CS3174" s="3"/>
      <c r="CT3174" s="3"/>
      <c r="CU3174" s="3"/>
      <c r="CV3174" s="3"/>
      <c r="CW3174" s="3"/>
      <c r="CX3174" s="3"/>
      <c r="CY3174" s="3"/>
      <c r="CZ3174" s="3"/>
      <c r="DA3174" s="3"/>
      <c r="DB3174" s="3"/>
      <c r="DC3174" s="3"/>
      <c r="DD3174" s="3"/>
      <c r="DE3174" s="3"/>
      <c r="DF3174" s="3"/>
      <c r="DG3174" s="3"/>
      <c r="DH3174" s="3"/>
      <c r="DI3174" s="3"/>
      <c r="DJ3174" s="3"/>
      <c r="DK3174" s="3"/>
      <c r="DL3174" s="3"/>
      <c r="DM3174" s="3"/>
      <c r="DN3174" s="3"/>
      <c r="DO3174" s="3"/>
      <c r="DP3174" s="3"/>
      <c r="DQ3174" s="3"/>
      <c r="DR3174" s="3"/>
      <c r="DS3174" s="3"/>
      <c r="DT3174" s="3"/>
      <c r="DU3174" s="3"/>
      <c r="DV3174" s="3"/>
      <c r="DW3174" s="3"/>
      <c r="DX3174" s="3"/>
      <c r="DY3174" s="3"/>
      <c r="DZ3174" s="3"/>
      <c r="EA3174" s="3"/>
      <c r="EB3174" s="3"/>
      <c r="EC3174" s="3"/>
      <c r="ED3174" s="3"/>
      <c r="EE3174" s="3"/>
      <c r="EF3174" s="3"/>
      <c r="EG3174" s="3"/>
      <c r="EH3174" s="3"/>
      <c r="EI3174" s="3"/>
      <c r="EJ3174" s="3"/>
      <c r="EK3174" s="3"/>
      <c r="EL3174" s="3"/>
      <c r="EM3174" s="3"/>
      <c r="EN3174" s="3"/>
    </row>
    <row r="3175" spans="1:144" x14ac:dyDescent="0.2">
      <c r="A3175" s="138"/>
      <c r="B3175" s="3"/>
      <c r="C3175" s="40"/>
      <c r="D3175" s="39"/>
      <c r="E3175" s="45"/>
      <c r="F3175" s="57"/>
      <c r="G3175" s="57"/>
      <c r="H3175" s="3"/>
      <c r="I3175" s="46"/>
      <c r="J3175" s="3"/>
      <c r="K3175" s="40"/>
      <c r="L3175" s="2"/>
      <c r="M3175" s="42"/>
      <c r="N3175" s="4"/>
      <c r="O3175" s="4"/>
      <c r="P3175" s="4"/>
      <c r="Q3175" s="4"/>
      <c r="R3175" s="5"/>
      <c r="S3175" s="3"/>
      <c r="T3175" s="4"/>
      <c r="U3175" s="5"/>
      <c r="V3175" s="5"/>
      <c r="W3175" s="5"/>
      <c r="X3175" s="4"/>
      <c r="Y3175" s="6"/>
      <c r="Z3175" s="4"/>
      <c r="AA3175" s="4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3"/>
      <c r="BH3175" s="3"/>
      <c r="BI3175" s="3"/>
      <c r="BJ3175" s="3"/>
      <c r="BK3175" s="3"/>
      <c r="BL3175" s="3"/>
      <c r="BM3175" s="3"/>
      <c r="BN3175" s="3"/>
      <c r="BO3175" s="3"/>
      <c r="BP3175" s="3"/>
      <c r="BQ3175" s="3"/>
      <c r="BR3175" s="3"/>
      <c r="BS3175" s="3"/>
      <c r="BT3175" s="3"/>
      <c r="BU3175" s="3"/>
      <c r="BV3175" s="3"/>
      <c r="BW3175" s="3"/>
      <c r="BX3175" s="3"/>
      <c r="BY3175" s="3"/>
      <c r="BZ3175" s="3"/>
      <c r="CA3175" s="3"/>
      <c r="CB3175" s="3"/>
      <c r="CC3175" s="3"/>
      <c r="CD3175" s="3"/>
      <c r="CE3175" s="3"/>
      <c r="CF3175" s="3"/>
      <c r="CG3175" s="3"/>
      <c r="CH3175" s="3"/>
      <c r="CI3175" s="3"/>
      <c r="CJ3175" s="3"/>
      <c r="CK3175" s="3"/>
      <c r="CL3175" s="3"/>
      <c r="CM3175" s="3"/>
      <c r="CN3175" s="3"/>
      <c r="CO3175" s="3"/>
      <c r="CP3175" s="3"/>
      <c r="CQ3175" s="3"/>
      <c r="CR3175" s="3"/>
      <c r="CS3175" s="3"/>
      <c r="CT3175" s="3"/>
      <c r="CU3175" s="3"/>
      <c r="CV3175" s="3"/>
      <c r="CW3175" s="3"/>
      <c r="CX3175" s="3"/>
      <c r="CY3175" s="3"/>
      <c r="CZ3175" s="3"/>
      <c r="DA3175" s="3"/>
      <c r="DB3175" s="3"/>
      <c r="DC3175" s="3"/>
      <c r="DD3175" s="3"/>
      <c r="DE3175" s="3"/>
      <c r="DF3175" s="3"/>
      <c r="DG3175" s="3"/>
      <c r="DH3175" s="3"/>
      <c r="DI3175" s="3"/>
      <c r="DJ3175" s="3"/>
      <c r="DK3175" s="3"/>
      <c r="DL3175" s="3"/>
      <c r="DM3175" s="3"/>
      <c r="DN3175" s="3"/>
      <c r="DO3175" s="3"/>
      <c r="DP3175" s="3"/>
      <c r="DQ3175" s="3"/>
      <c r="DR3175" s="3"/>
      <c r="DS3175" s="3"/>
      <c r="DT3175" s="3"/>
      <c r="DU3175" s="3"/>
      <c r="DV3175" s="3"/>
      <c r="DW3175" s="3"/>
      <c r="DX3175" s="3"/>
      <c r="DY3175" s="3"/>
      <c r="DZ3175" s="3"/>
      <c r="EA3175" s="3"/>
      <c r="EB3175" s="3"/>
      <c r="EC3175" s="3"/>
      <c r="ED3175" s="3"/>
      <c r="EE3175" s="3"/>
      <c r="EF3175" s="3"/>
      <c r="EG3175" s="3"/>
      <c r="EH3175" s="3"/>
      <c r="EI3175" s="3"/>
      <c r="EJ3175" s="3"/>
      <c r="EK3175" s="3"/>
      <c r="EL3175" s="3"/>
      <c r="EM3175" s="3"/>
      <c r="EN3175" s="3"/>
    </row>
    <row r="3176" spans="1:144" x14ac:dyDescent="0.2">
      <c r="A3176" s="138"/>
      <c r="B3176" s="3"/>
      <c r="C3176" s="40"/>
      <c r="D3176" s="39"/>
      <c r="E3176" s="45"/>
      <c r="F3176" s="57"/>
      <c r="G3176" s="57"/>
      <c r="H3176" s="3"/>
      <c r="I3176" s="46"/>
      <c r="J3176" s="3"/>
      <c r="K3176" s="40"/>
      <c r="L3176" s="2"/>
      <c r="M3176" s="42"/>
      <c r="N3176" s="4"/>
      <c r="O3176" s="4"/>
      <c r="P3176" s="4"/>
      <c r="Q3176" s="4"/>
      <c r="R3176" s="5"/>
      <c r="S3176" s="3"/>
      <c r="T3176" s="4"/>
      <c r="U3176" s="5"/>
      <c r="V3176" s="5"/>
      <c r="W3176" s="5"/>
      <c r="X3176" s="4"/>
      <c r="Y3176" s="6"/>
      <c r="Z3176" s="4"/>
      <c r="AA3176" s="4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  <c r="BI3176" s="3"/>
      <c r="BJ3176" s="3"/>
      <c r="BK3176" s="3"/>
      <c r="BL3176" s="3"/>
      <c r="BM3176" s="3"/>
      <c r="BN3176" s="3"/>
      <c r="BO3176" s="3"/>
      <c r="BP3176" s="3"/>
      <c r="BQ3176" s="3"/>
      <c r="BR3176" s="3"/>
      <c r="BS3176" s="3"/>
      <c r="BT3176" s="3"/>
      <c r="BU3176" s="3"/>
      <c r="BV3176" s="3"/>
      <c r="BW3176" s="3"/>
      <c r="BX3176" s="3"/>
      <c r="BY3176" s="3"/>
      <c r="BZ3176" s="3"/>
      <c r="CA3176" s="3"/>
      <c r="CB3176" s="3"/>
      <c r="CC3176" s="3"/>
      <c r="CD3176" s="3"/>
      <c r="CE3176" s="3"/>
      <c r="CF3176" s="3"/>
      <c r="CG3176" s="3"/>
      <c r="CH3176" s="3"/>
      <c r="CI3176" s="3"/>
      <c r="CJ3176" s="3"/>
      <c r="CK3176" s="3"/>
      <c r="CL3176" s="3"/>
      <c r="CM3176" s="3"/>
      <c r="CN3176" s="3"/>
      <c r="CO3176" s="3"/>
      <c r="CP3176" s="3"/>
      <c r="CQ3176" s="3"/>
      <c r="CR3176" s="3"/>
      <c r="CS3176" s="3"/>
      <c r="CT3176" s="3"/>
      <c r="CU3176" s="3"/>
      <c r="CV3176" s="3"/>
      <c r="CW3176" s="3"/>
      <c r="CX3176" s="3"/>
      <c r="CY3176" s="3"/>
      <c r="CZ3176" s="3"/>
      <c r="DA3176" s="3"/>
      <c r="DB3176" s="3"/>
      <c r="DC3176" s="3"/>
      <c r="DD3176" s="3"/>
      <c r="DE3176" s="3"/>
      <c r="DF3176" s="3"/>
      <c r="DG3176" s="3"/>
      <c r="DH3176" s="3"/>
      <c r="DI3176" s="3"/>
      <c r="DJ3176" s="3"/>
      <c r="DK3176" s="3"/>
      <c r="DL3176" s="3"/>
      <c r="DM3176" s="3"/>
      <c r="DN3176" s="3"/>
      <c r="DO3176" s="3"/>
      <c r="DP3176" s="3"/>
      <c r="DQ3176" s="3"/>
      <c r="DR3176" s="3"/>
      <c r="DS3176" s="3"/>
      <c r="DT3176" s="3"/>
      <c r="DU3176" s="3"/>
      <c r="DV3176" s="3"/>
      <c r="DW3176" s="3"/>
      <c r="DX3176" s="3"/>
      <c r="DY3176" s="3"/>
      <c r="DZ3176" s="3"/>
      <c r="EA3176" s="3"/>
      <c r="EB3176" s="3"/>
      <c r="EC3176" s="3"/>
      <c r="ED3176" s="3"/>
      <c r="EE3176" s="3"/>
      <c r="EF3176" s="3"/>
      <c r="EG3176" s="3"/>
      <c r="EH3176" s="3"/>
      <c r="EI3176" s="3"/>
      <c r="EJ3176" s="3"/>
      <c r="EK3176" s="3"/>
      <c r="EL3176" s="3"/>
      <c r="EM3176" s="3"/>
      <c r="EN3176" s="3"/>
    </row>
    <row r="3177" spans="1:144" x14ac:dyDescent="0.2">
      <c r="A3177" s="138"/>
      <c r="B3177" s="3"/>
      <c r="C3177" s="40"/>
      <c r="D3177" s="39"/>
      <c r="E3177" s="45"/>
      <c r="F3177" s="57"/>
      <c r="G3177" s="57"/>
      <c r="H3177" s="3"/>
      <c r="I3177" s="46"/>
      <c r="J3177" s="3"/>
      <c r="K3177" s="40"/>
      <c r="L3177" s="2"/>
      <c r="M3177" s="42"/>
      <c r="N3177" s="4"/>
      <c r="O3177" s="4"/>
      <c r="P3177" s="4"/>
      <c r="Q3177" s="4"/>
      <c r="R3177" s="5"/>
      <c r="S3177" s="3"/>
      <c r="T3177" s="4"/>
      <c r="U3177" s="5"/>
      <c r="V3177" s="5"/>
      <c r="W3177" s="5"/>
      <c r="X3177" s="4"/>
      <c r="Y3177" s="6"/>
      <c r="Z3177" s="4"/>
      <c r="AA3177" s="4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  <c r="BL3177" s="3"/>
      <c r="BM3177" s="3"/>
      <c r="BN3177" s="3"/>
      <c r="BO3177" s="3"/>
      <c r="BP3177" s="3"/>
      <c r="BQ3177" s="3"/>
      <c r="BR3177" s="3"/>
      <c r="BS3177" s="3"/>
      <c r="BT3177" s="3"/>
      <c r="BU3177" s="3"/>
      <c r="BV3177" s="3"/>
      <c r="BW3177" s="3"/>
      <c r="BX3177" s="3"/>
      <c r="BY3177" s="3"/>
      <c r="BZ3177" s="3"/>
      <c r="CA3177" s="3"/>
      <c r="CB3177" s="3"/>
      <c r="CC3177" s="3"/>
      <c r="CD3177" s="3"/>
      <c r="CE3177" s="3"/>
      <c r="CF3177" s="3"/>
      <c r="CG3177" s="3"/>
      <c r="CH3177" s="3"/>
      <c r="CI3177" s="3"/>
      <c r="CJ3177" s="3"/>
      <c r="CK3177" s="3"/>
      <c r="CL3177" s="3"/>
      <c r="CM3177" s="3"/>
      <c r="CN3177" s="3"/>
      <c r="CO3177" s="3"/>
      <c r="CP3177" s="3"/>
      <c r="CQ3177" s="3"/>
      <c r="CR3177" s="3"/>
      <c r="CS3177" s="3"/>
      <c r="CT3177" s="3"/>
      <c r="CU3177" s="3"/>
      <c r="CV3177" s="3"/>
      <c r="CW3177" s="3"/>
      <c r="CX3177" s="3"/>
      <c r="CY3177" s="3"/>
      <c r="CZ3177" s="3"/>
      <c r="DA3177" s="3"/>
      <c r="DB3177" s="3"/>
      <c r="DC3177" s="3"/>
      <c r="DD3177" s="3"/>
      <c r="DE3177" s="3"/>
      <c r="DF3177" s="3"/>
      <c r="DG3177" s="3"/>
      <c r="DH3177" s="3"/>
      <c r="DI3177" s="3"/>
      <c r="DJ3177" s="3"/>
      <c r="DK3177" s="3"/>
      <c r="DL3177" s="3"/>
      <c r="DM3177" s="3"/>
      <c r="DN3177" s="3"/>
      <c r="DO3177" s="3"/>
      <c r="DP3177" s="3"/>
      <c r="DQ3177" s="3"/>
      <c r="DR3177" s="3"/>
      <c r="DS3177" s="3"/>
      <c r="DT3177" s="3"/>
      <c r="DU3177" s="3"/>
      <c r="DV3177" s="3"/>
      <c r="DW3177" s="3"/>
      <c r="DX3177" s="3"/>
      <c r="DY3177" s="3"/>
      <c r="DZ3177" s="3"/>
      <c r="EA3177" s="3"/>
      <c r="EB3177" s="3"/>
      <c r="EC3177" s="3"/>
      <c r="ED3177" s="3"/>
      <c r="EE3177" s="3"/>
      <c r="EF3177" s="3"/>
      <c r="EG3177" s="3"/>
      <c r="EH3177" s="3"/>
      <c r="EI3177" s="3"/>
      <c r="EJ3177" s="3"/>
      <c r="EK3177" s="3"/>
      <c r="EL3177" s="3"/>
      <c r="EM3177" s="3"/>
      <c r="EN3177" s="3"/>
    </row>
    <row r="3178" spans="1:144" x14ac:dyDescent="0.2">
      <c r="A3178" s="138"/>
      <c r="B3178" s="3"/>
      <c r="C3178" s="40"/>
      <c r="D3178" s="39"/>
      <c r="E3178" s="45"/>
      <c r="F3178" s="57"/>
      <c r="G3178" s="57"/>
      <c r="H3178" s="3"/>
      <c r="I3178" s="46"/>
      <c r="J3178" s="3"/>
      <c r="K3178" s="40"/>
      <c r="L3178" s="2"/>
      <c r="M3178" s="42"/>
      <c r="N3178" s="4"/>
      <c r="O3178" s="4"/>
      <c r="P3178" s="4"/>
      <c r="Q3178" s="4"/>
      <c r="R3178" s="5"/>
      <c r="S3178" s="3"/>
      <c r="T3178" s="4"/>
      <c r="U3178" s="5"/>
      <c r="V3178" s="5"/>
      <c r="W3178" s="5"/>
      <c r="X3178" s="4"/>
      <c r="Y3178" s="6"/>
      <c r="Z3178" s="4"/>
      <c r="AA3178" s="4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/>
      <c r="BD3178" s="3"/>
      <c r="BE3178" s="3"/>
      <c r="BF3178" s="3"/>
      <c r="BG3178" s="3"/>
      <c r="BH3178" s="3"/>
      <c r="BI3178" s="3"/>
      <c r="BJ3178" s="3"/>
      <c r="BK3178" s="3"/>
      <c r="BL3178" s="3"/>
      <c r="BM3178" s="3"/>
      <c r="BN3178" s="3"/>
      <c r="BO3178" s="3"/>
      <c r="BP3178" s="3"/>
      <c r="BQ3178" s="3"/>
      <c r="BR3178" s="3"/>
      <c r="BS3178" s="3"/>
      <c r="BT3178" s="3"/>
      <c r="BU3178" s="3"/>
      <c r="BV3178" s="3"/>
      <c r="BW3178" s="3"/>
      <c r="BX3178" s="3"/>
      <c r="BY3178" s="3"/>
      <c r="BZ3178" s="3"/>
      <c r="CA3178" s="3"/>
      <c r="CB3178" s="3"/>
      <c r="CC3178" s="3"/>
      <c r="CD3178" s="3"/>
      <c r="CE3178" s="3"/>
      <c r="CF3178" s="3"/>
      <c r="CG3178" s="3"/>
      <c r="CH3178" s="3"/>
      <c r="CI3178" s="3"/>
      <c r="CJ3178" s="3"/>
      <c r="CK3178" s="3"/>
      <c r="CL3178" s="3"/>
      <c r="CM3178" s="3"/>
      <c r="CN3178" s="3"/>
      <c r="CO3178" s="3"/>
      <c r="CP3178" s="3"/>
      <c r="CQ3178" s="3"/>
      <c r="CR3178" s="3"/>
      <c r="CS3178" s="3"/>
      <c r="CT3178" s="3"/>
      <c r="CU3178" s="3"/>
      <c r="CV3178" s="3"/>
      <c r="CW3178" s="3"/>
      <c r="CX3178" s="3"/>
      <c r="CY3178" s="3"/>
      <c r="CZ3178" s="3"/>
      <c r="DA3178" s="3"/>
      <c r="DB3178" s="3"/>
      <c r="DC3178" s="3"/>
      <c r="DD3178" s="3"/>
      <c r="DE3178" s="3"/>
      <c r="DF3178" s="3"/>
      <c r="DG3178" s="3"/>
      <c r="DH3178" s="3"/>
      <c r="DI3178" s="3"/>
      <c r="DJ3178" s="3"/>
      <c r="DK3178" s="3"/>
      <c r="DL3178" s="3"/>
      <c r="DM3178" s="3"/>
      <c r="DN3178" s="3"/>
      <c r="DO3178" s="3"/>
      <c r="DP3178" s="3"/>
      <c r="DQ3178" s="3"/>
      <c r="DR3178" s="3"/>
      <c r="DS3178" s="3"/>
      <c r="DT3178" s="3"/>
      <c r="DU3178" s="3"/>
      <c r="DV3178" s="3"/>
      <c r="DW3178" s="3"/>
      <c r="DX3178" s="3"/>
      <c r="DY3178" s="3"/>
      <c r="DZ3178" s="3"/>
      <c r="EA3178" s="3"/>
      <c r="EB3178" s="3"/>
      <c r="EC3178" s="3"/>
      <c r="ED3178" s="3"/>
      <c r="EE3178" s="3"/>
      <c r="EF3178" s="3"/>
      <c r="EG3178" s="3"/>
      <c r="EH3178" s="3"/>
      <c r="EI3178" s="3"/>
      <c r="EJ3178" s="3"/>
      <c r="EK3178" s="3"/>
      <c r="EL3178" s="3"/>
      <c r="EM3178" s="3"/>
      <c r="EN3178" s="3"/>
    </row>
    <row r="3179" spans="1:144" x14ac:dyDescent="0.2">
      <c r="A3179" s="138"/>
      <c r="B3179" s="3"/>
      <c r="C3179" s="40"/>
      <c r="D3179" s="39"/>
      <c r="E3179" s="45"/>
      <c r="F3179" s="57"/>
      <c r="G3179" s="57"/>
      <c r="H3179" s="3"/>
      <c r="I3179" s="46"/>
      <c r="J3179" s="3"/>
      <c r="K3179" s="40"/>
      <c r="L3179" s="2"/>
      <c r="M3179" s="42"/>
      <c r="N3179" s="4"/>
      <c r="O3179" s="4"/>
      <c r="P3179" s="4"/>
      <c r="Q3179" s="4"/>
      <c r="R3179" s="5"/>
      <c r="S3179" s="3"/>
      <c r="T3179" s="4"/>
      <c r="U3179" s="5"/>
      <c r="V3179" s="5"/>
      <c r="W3179" s="5"/>
      <c r="X3179" s="4"/>
      <c r="Y3179" s="6"/>
      <c r="Z3179" s="4"/>
      <c r="AA3179" s="4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3"/>
      <c r="BI3179" s="3"/>
      <c r="BJ3179" s="3"/>
      <c r="BK3179" s="3"/>
      <c r="BL3179" s="3"/>
      <c r="BM3179" s="3"/>
      <c r="BN3179" s="3"/>
      <c r="BO3179" s="3"/>
      <c r="BP3179" s="3"/>
      <c r="BQ3179" s="3"/>
      <c r="BR3179" s="3"/>
      <c r="BS3179" s="3"/>
      <c r="BT3179" s="3"/>
      <c r="BU3179" s="3"/>
      <c r="BV3179" s="3"/>
      <c r="BW3179" s="3"/>
      <c r="BX3179" s="3"/>
      <c r="BY3179" s="3"/>
      <c r="BZ3179" s="3"/>
      <c r="CA3179" s="3"/>
      <c r="CB3179" s="3"/>
      <c r="CC3179" s="3"/>
      <c r="CD3179" s="3"/>
      <c r="CE3179" s="3"/>
      <c r="CF3179" s="3"/>
      <c r="CG3179" s="3"/>
      <c r="CH3179" s="3"/>
      <c r="CI3179" s="3"/>
      <c r="CJ3179" s="3"/>
      <c r="CK3179" s="3"/>
      <c r="CL3179" s="3"/>
      <c r="CM3179" s="3"/>
      <c r="CN3179" s="3"/>
      <c r="CO3179" s="3"/>
      <c r="CP3179" s="3"/>
      <c r="CQ3179" s="3"/>
      <c r="CR3179" s="3"/>
      <c r="CS3179" s="3"/>
      <c r="CT3179" s="3"/>
      <c r="CU3179" s="3"/>
      <c r="CV3179" s="3"/>
      <c r="CW3179" s="3"/>
      <c r="CX3179" s="3"/>
      <c r="CY3179" s="3"/>
      <c r="CZ3179" s="3"/>
      <c r="DA3179" s="3"/>
      <c r="DB3179" s="3"/>
      <c r="DC3179" s="3"/>
      <c r="DD3179" s="3"/>
      <c r="DE3179" s="3"/>
      <c r="DF3179" s="3"/>
      <c r="DG3179" s="3"/>
      <c r="DH3179" s="3"/>
      <c r="DI3179" s="3"/>
      <c r="DJ3179" s="3"/>
      <c r="DK3179" s="3"/>
      <c r="DL3179" s="3"/>
      <c r="DM3179" s="3"/>
      <c r="DN3179" s="3"/>
      <c r="DO3179" s="3"/>
      <c r="DP3179" s="3"/>
      <c r="DQ3179" s="3"/>
      <c r="DR3179" s="3"/>
      <c r="DS3179" s="3"/>
      <c r="DT3179" s="3"/>
      <c r="DU3179" s="3"/>
      <c r="DV3179" s="3"/>
      <c r="DW3179" s="3"/>
      <c r="DX3179" s="3"/>
      <c r="DY3179" s="3"/>
      <c r="DZ3179" s="3"/>
      <c r="EA3179" s="3"/>
      <c r="EB3179" s="3"/>
      <c r="EC3179" s="3"/>
      <c r="ED3179" s="3"/>
      <c r="EE3179" s="3"/>
      <c r="EF3179" s="3"/>
      <c r="EG3179" s="3"/>
      <c r="EH3179" s="3"/>
      <c r="EI3179" s="3"/>
      <c r="EJ3179" s="3"/>
      <c r="EK3179" s="3"/>
      <c r="EL3179" s="3"/>
      <c r="EM3179" s="3"/>
      <c r="EN3179" s="3"/>
    </row>
    <row r="3180" spans="1:144" x14ac:dyDescent="0.2">
      <c r="A3180" s="138"/>
      <c r="B3180" s="3"/>
      <c r="C3180" s="40"/>
      <c r="D3180" s="39"/>
      <c r="E3180" s="45"/>
      <c r="F3180" s="57"/>
      <c r="G3180" s="57"/>
      <c r="H3180" s="3"/>
      <c r="I3180" s="46"/>
      <c r="J3180" s="3"/>
      <c r="K3180" s="40"/>
      <c r="L3180" s="2"/>
      <c r="M3180" s="42"/>
      <c r="N3180" s="4"/>
      <c r="O3180" s="4"/>
      <c r="P3180" s="4"/>
      <c r="Q3180" s="4"/>
      <c r="R3180" s="5"/>
      <c r="S3180" s="3"/>
      <c r="T3180" s="4"/>
      <c r="U3180" s="5"/>
      <c r="V3180" s="5"/>
      <c r="W3180" s="5"/>
      <c r="X3180" s="4"/>
      <c r="Y3180" s="6"/>
      <c r="Z3180" s="4"/>
      <c r="AA3180" s="4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3"/>
      <c r="BH3180" s="3"/>
      <c r="BI3180" s="3"/>
      <c r="BJ3180" s="3"/>
      <c r="BK3180" s="3"/>
      <c r="BL3180" s="3"/>
      <c r="BM3180" s="3"/>
      <c r="BN3180" s="3"/>
      <c r="BO3180" s="3"/>
      <c r="BP3180" s="3"/>
      <c r="BQ3180" s="3"/>
      <c r="BR3180" s="3"/>
      <c r="BS3180" s="3"/>
      <c r="BT3180" s="3"/>
      <c r="BU3180" s="3"/>
      <c r="BV3180" s="3"/>
      <c r="BW3180" s="3"/>
      <c r="BX3180" s="3"/>
      <c r="BY3180" s="3"/>
      <c r="BZ3180" s="3"/>
      <c r="CA3180" s="3"/>
      <c r="CB3180" s="3"/>
      <c r="CC3180" s="3"/>
      <c r="CD3180" s="3"/>
      <c r="CE3180" s="3"/>
      <c r="CF3180" s="3"/>
      <c r="CG3180" s="3"/>
      <c r="CH3180" s="3"/>
      <c r="CI3180" s="3"/>
      <c r="CJ3180" s="3"/>
      <c r="CK3180" s="3"/>
      <c r="CL3180" s="3"/>
      <c r="CM3180" s="3"/>
      <c r="CN3180" s="3"/>
      <c r="CO3180" s="3"/>
      <c r="CP3180" s="3"/>
      <c r="CQ3180" s="3"/>
      <c r="CR3180" s="3"/>
      <c r="CS3180" s="3"/>
      <c r="CT3180" s="3"/>
      <c r="CU3180" s="3"/>
      <c r="CV3180" s="3"/>
      <c r="CW3180" s="3"/>
      <c r="CX3180" s="3"/>
      <c r="CY3180" s="3"/>
      <c r="CZ3180" s="3"/>
      <c r="DA3180" s="3"/>
      <c r="DB3180" s="3"/>
      <c r="DC3180" s="3"/>
      <c r="DD3180" s="3"/>
      <c r="DE3180" s="3"/>
      <c r="DF3180" s="3"/>
      <c r="DG3180" s="3"/>
      <c r="DH3180" s="3"/>
      <c r="DI3180" s="3"/>
      <c r="DJ3180" s="3"/>
      <c r="DK3180" s="3"/>
      <c r="DL3180" s="3"/>
      <c r="DM3180" s="3"/>
      <c r="DN3180" s="3"/>
      <c r="DO3180" s="3"/>
      <c r="DP3180" s="3"/>
      <c r="DQ3180" s="3"/>
      <c r="DR3180" s="3"/>
      <c r="DS3180" s="3"/>
      <c r="DT3180" s="3"/>
      <c r="DU3180" s="3"/>
      <c r="DV3180" s="3"/>
      <c r="DW3180" s="3"/>
      <c r="DX3180" s="3"/>
      <c r="DY3180" s="3"/>
      <c r="DZ3180" s="3"/>
      <c r="EA3180" s="3"/>
      <c r="EB3180" s="3"/>
      <c r="EC3180" s="3"/>
      <c r="ED3180" s="3"/>
      <c r="EE3180" s="3"/>
      <c r="EF3180" s="3"/>
      <c r="EG3180" s="3"/>
      <c r="EH3180" s="3"/>
      <c r="EI3180" s="3"/>
      <c r="EJ3180" s="3"/>
      <c r="EK3180" s="3"/>
      <c r="EL3180" s="3"/>
      <c r="EM3180" s="3"/>
      <c r="EN3180" s="3"/>
    </row>
    <row r="3181" spans="1:144" x14ac:dyDescent="0.2">
      <c r="A3181" s="138"/>
      <c r="B3181" s="3"/>
      <c r="C3181" s="40"/>
      <c r="D3181" s="39"/>
      <c r="E3181" s="45"/>
      <c r="F3181" s="57"/>
      <c r="G3181" s="57"/>
      <c r="H3181" s="3"/>
      <c r="I3181" s="46"/>
      <c r="J3181" s="3"/>
      <c r="K3181" s="40"/>
      <c r="L3181" s="2"/>
      <c r="M3181" s="42"/>
      <c r="N3181" s="4"/>
      <c r="O3181" s="4"/>
      <c r="P3181" s="4"/>
      <c r="Q3181" s="4"/>
      <c r="R3181" s="5"/>
      <c r="S3181" s="3"/>
      <c r="T3181" s="4"/>
      <c r="U3181" s="5"/>
      <c r="V3181" s="5"/>
      <c r="W3181" s="5"/>
      <c r="X3181" s="4"/>
      <c r="Y3181" s="6"/>
      <c r="Z3181" s="4"/>
      <c r="AA3181" s="4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3"/>
      <c r="BH3181" s="3"/>
      <c r="BI3181" s="3"/>
      <c r="BJ3181" s="3"/>
      <c r="BK3181" s="3"/>
      <c r="BL3181" s="3"/>
      <c r="BM3181" s="3"/>
      <c r="BN3181" s="3"/>
      <c r="BO3181" s="3"/>
      <c r="BP3181" s="3"/>
      <c r="BQ3181" s="3"/>
      <c r="BR3181" s="3"/>
      <c r="BS3181" s="3"/>
      <c r="BT3181" s="3"/>
      <c r="BU3181" s="3"/>
      <c r="BV3181" s="3"/>
      <c r="BW3181" s="3"/>
      <c r="BX3181" s="3"/>
      <c r="BY3181" s="3"/>
      <c r="BZ3181" s="3"/>
      <c r="CA3181" s="3"/>
      <c r="CB3181" s="3"/>
      <c r="CC3181" s="3"/>
      <c r="CD3181" s="3"/>
      <c r="CE3181" s="3"/>
      <c r="CF3181" s="3"/>
      <c r="CG3181" s="3"/>
      <c r="CH3181" s="3"/>
      <c r="CI3181" s="3"/>
      <c r="CJ3181" s="3"/>
      <c r="CK3181" s="3"/>
      <c r="CL3181" s="3"/>
      <c r="CM3181" s="3"/>
      <c r="CN3181" s="3"/>
      <c r="CO3181" s="3"/>
      <c r="CP3181" s="3"/>
      <c r="CQ3181" s="3"/>
      <c r="CR3181" s="3"/>
      <c r="CS3181" s="3"/>
      <c r="CT3181" s="3"/>
      <c r="CU3181" s="3"/>
      <c r="CV3181" s="3"/>
      <c r="CW3181" s="3"/>
      <c r="CX3181" s="3"/>
      <c r="CY3181" s="3"/>
      <c r="CZ3181" s="3"/>
      <c r="DA3181" s="3"/>
      <c r="DB3181" s="3"/>
      <c r="DC3181" s="3"/>
      <c r="DD3181" s="3"/>
      <c r="DE3181" s="3"/>
      <c r="DF3181" s="3"/>
      <c r="DG3181" s="3"/>
      <c r="DH3181" s="3"/>
      <c r="DI3181" s="3"/>
      <c r="DJ3181" s="3"/>
      <c r="DK3181" s="3"/>
      <c r="DL3181" s="3"/>
      <c r="DM3181" s="3"/>
      <c r="DN3181" s="3"/>
      <c r="DO3181" s="3"/>
      <c r="DP3181" s="3"/>
      <c r="DQ3181" s="3"/>
      <c r="DR3181" s="3"/>
      <c r="DS3181" s="3"/>
      <c r="DT3181" s="3"/>
      <c r="DU3181" s="3"/>
      <c r="DV3181" s="3"/>
      <c r="DW3181" s="3"/>
      <c r="DX3181" s="3"/>
      <c r="DY3181" s="3"/>
      <c r="DZ3181" s="3"/>
      <c r="EA3181" s="3"/>
      <c r="EB3181" s="3"/>
      <c r="EC3181" s="3"/>
      <c r="ED3181" s="3"/>
      <c r="EE3181" s="3"/>
      <c r="EF3181" s="3"/>
      <c r="EG3181" s="3"/>
      <c r="EH3181" s="3"/>
      <c r="EI3181" s="3"/>
      <c r="EJ3181" s="3"/>
      <c r="EK3181" s="3"/>
      <c r="EL3181" s="3"/>
      <c r="EM3181" s="3"/>
      <c r="EN3181" s="3"/>
    </row>
    <row r="3182" spans="1:144" x14ac:dyDescent="0.2">
      <c r="A3182" s="138"/>
      <c r="B3182" s="3"/>
      <c r="C3182" s="40"/>
      <c r="D3182" s="39"/>
      <c r="E3182" s="45"/>
      <c r="F3182" s="57"/>
      <c r="G3182" s="57"/>
      <c r="H3182" s="3"/>
      <c r="I3182" s="46"/>
      <c r="J3182" s="3"/>
      <c r="K3182" s="40"/>
      <c r="L3182" s="2"/>
      <c r="M3182" s="42"/>
      <c r="N3182" s="4"/>
      <c r="O3182" s="4"/>
      <c r="P3182" s="4"/>
      <c r="Q3182" s="4"/>
      <c r="R3182" s="5"/>
      <c r="S3182" s="3"/>
      <c r="T3182" s="4"/>
      <c r="U3182" s="5"/>
      <c r="V3182" s="5"/>
      <c r="W3182" s="5"/>
      <c r="X3182" s="4"/>
      <c r="Y3182" s="6"/>
      <c r="Z3182" s="4"/>
      <c r="AA3182" s="4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3"/>
      <c r="BH3182" s="3"/>
      <c r="BI3182" s="3"/>
      <c r="BJ3182" s="3"/>
      <c r="BK3182" s="3"/>
      <c r="BL3182" s="3"/>
      <c r="BM3182" s="3"/>
      <c r="BN3182" s="3"/>
      <c r="BO3182" s="3"/>
      <c r="BP3182" s="3"/>
      <c r="BQ3182" s="3"/>
      <c r="BR3182" s="3"/>
      <c r="BS3182" s="3"/>
      <c r="BT3182" s="3"/>
      <c r="BU3182" s="3"/>
      <c r="BV3182" s="3"/>
      <c r="BW3182" s="3"/>
      <c r="BX3182" s="3"/>
      <c r="BY3182" s="3"/>
      <c r="BZ3182" s="3"/>
      <c r="CA3182" s="3"/>
      <c r="CB3182" s="3"/>
      <c r="CC3182" s="3"/>
      <c r="CD3182" s="3"/>
      <c r="CE3182" s="3"/>
      <c r="CF3182" s="3"/>
      <c r="CG3182" s="3"/>
      <c r="CH3182" s="3"/>
      <c r="CI3182" s="3"/>
      <c r="CJ3182" s="3"/>
      <c r="CK3182" s="3"/>
      <c r="CL3182" s="3"/>
      <c r="CM3182" s="3"/>
      <c r="CN3182" s="3"/>
      <c r="CO3182" s="3"/>
      <c r="CP3182" s="3"/>
      <c r="CQ3182" s="3"/>
      <c r="CR3182" s="3"/>
      <c r="CS3182" s="3"/>
      <c r="CT3182" s="3"/>
      <c r="CU3182" s="3"/>
      <c r="CV3182" s="3"/>
      <c r="CW3182" s="3"/>
      <c r="CX3182" s="3"/>
      <c r="CY3182" s="3"/>
      <c r="CZ3182" s="3"/>
      <c r="DA3182" s="3"/>
      <c r="DB3182" s="3"/>
      <c r="DC3182" s="3"/>
      <c r="DD3182" s="3"/>
      <c r="DE3182" s="3"/>
      <c r="DF3182" s="3"/>
      <c r="DG3182" s="3"/>
      <c r="DH3182" s="3"/>
      <c r="DI3182" s="3"/>
      <c r="DJ3182" s="3"/>
      <c r="DK3182" s="3"/>
      <c r="DL3182" s="3"/>
      <c r="DM3182" s="3"/>
      <c r="DN3182" s="3"/>
      <c r="DO3182" s="3"/>
      <c r="DP3182" s="3"/>
      <c r="DQ3182" s="3"/>
      <c r="DR3182" s="3"/>
      <c r="DS3182" s="3"/>
      <c r="DT3182" s="3"/>
      <c r="DU3182" s="3"/>
      <c r="DV3182" s="3"/>
      <c r="DW3182" s="3"/>
      <c r="DX3182" s="3"/>
      <c r="DY3182" s="3"/>
      <c r="DZ3182" s="3"/>
      <c r="EA3182" s="3"/>
      <c r="EB3182" s="3"/>
      <c r="EC3182" s="3"/>
      <c r="ED3182" s="3"/>
      <c r="EE3182" s="3"/>
      <c r="EF3182" s="3"/>
      <c r="EG3182" s="3"/>
      <c r="EH3182" s="3"/>
      <c r="EI3182" s="3"/>
      <c r="EJ3182" s="3"/>
      <c r="EK3182" s="3"/>
      <c r="EL3182" s="3"/>
      <c r="EM3182" s="3"/>
      <c r="EN3182" s="3"/>
    </row>
    <row r="3183" spans="1:144" x14ac:dyDescent="0.2">
      <c r="A3183" s="138"/>
      <c r="B3183" s="3"/>
      <c r="C3183" s="40"/>
      <c r="D3183" s="39"/>
      <c r="E3183" s="45"/>
      <c r="F3183" s="57"/>
      <c r="G3183" s="57"/>
      <c r="H3183" s="3"/>
      <c r="I3183" s="46"/>
      <c r="J3183" s="3"/>
      <c r="K3183" s="40"/>
      <c r="L3183" s="2"/>
      <c r="M3183" s="42"/>
      <c r="N3183" s="4"/>
      <c r="O3183" s="4"/>
      <c r="P3183" s="4"/>
      <c r="Q3183" s="4"/>
      <c r="R3183" s="5"/>
      <c r="S3183" s="3"/>
      <c r="T3183" s="4"/>
      <c r="U3183" s="5"/>
      <c r="V3183" s="5"/>
      <c r="W3183" s="5"/>
      <c r="X3183" s="4"/>
      <c r="Y3183" s="6"/>
      <c r="Z3183" s="4"/>
      <c r="AA3183" s="4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  <c r="BL3183" s="3"/>
      <c r="BM3183" s="3"/>
      <c r="BN3183" s="3"/>
      <c r="BO3183" s="3"/>
      <c r="BP3183" s="3"/>
      <c r="BQ3183" s="3"/>
      <c r="BR3183" s="3"/>
      <c r="BS3183" s="3"/>
      <c r="BT3183" s="3"/>
      <c r="BU3183" s="3"/>
      <c r="BV3183" s="3"/>
      <c r="BW3183" s="3"/>
      <c r="BX3183" s="3"/>
      <c r="BY3183" s="3"/>
      <c r="BZ3183" s="3"/>
      <c r="CA3183" s="3"/>
      <c r="CB3183" s="3"/>
      <c r="CC3183" s="3"/>
      <c r="CD3183" s="3"/>
      <c r="CE3183" s="3"/>
      <c r="CF3183" s="3"/>
      <c r="CG3183" s="3"/>
      <c r="CH3183" s="3"/>
      <c r="CI3183" s="3"/>
      <c r="CJ3183" s="3"/>
      <c r="CK3183" s="3"/>
      <c r="CL3183" s="3"/>
      <c r="CM3183" s="3"/>
      <c r="CN3183" s="3"/>
      <c r="CO3183" s="3"/>
      <c r="CP3183" s="3"/>
      <c r="CQ3183" s="3"/>
      <c r="CR3183" s="3"/>
      <c r="CS3183" s="3"/>
      <c r="CT3183" s="3"/>
      <c r="CU3183" s="3"/>
      <c r="CV3183" s="3"/>
      <c r="CW3183" s="3"/>
      <c r="CX3183" s="3"/>
      <c r="CY3183" s="3"/>
      <c r="CZ3183" s="3"/>
      <c r="DA3183" s="3"/>
      <c r="DB3183" s="3"/>
      <c r="DC3183" s="3"/>
      <c r="DD3183" s="3"/>
      <c r="DE3183" s="3"/>
      <c r="DF3183" s="3"/>
      <c r="DG3183" s="3"/>
      <c r="DH3183" s="3"/>
      <c r="DI3183" s="3"/>
      <c r="DJ3183" s="3"/>
      <c r="DK3183" s="3"/>
      <c r="DL3183" s="3"/>
      <c r="DM3183" s="3"/>
      <c r="DN3183" s="3"/>
      <c r="DO3183" s="3"/>
      <c r="DP3183" s="3"/>
      <c r="DQ3183" s="3"/>
      <c r="DR3183" s="3"/>
      <c r="DS3183" s="3"/>
      <c r="DT3183" s="3"/>
      <c r="DU3183" s="3"/>
      <c r="DV3183" s="3"/>
      <c r="DW3183" s="3"/>
      <c r="DX3183" s="3"/>
      <c r="DY3183" s="3"/>
      <c r="DZ3183" s="3"/>
      <c r="EA3183" s="3"/>
      <c r="EB3183" s="3"/>
      <c r="EC3183" s="3"/>
      <c r="ED3183" s="3"/>
      <c r="EE3183" s="3"/>
      <c r="EF3183" s="3"/>
      <c r="EG3183" s="3"/>
      <c r="EH3183" s="3"/>
      <c r="EI3183" s="3"/>
      <c r="EJ3183" s="3"/>
      <c r="EK3183" s="3"/>
      <c r="EL3183" s="3"/>
      <c r="EM3183" s="3"/>
      <c r="EN3183" s="3"/>
    </row>
    <row r="3184" spans="1:144" x14ac:dyDescent="0.2">
      <c r="A3184" s="138"/>
      <c r="B3184" s="3"/>
      <c r="C3184" s="40"/>
      <c r="D3184" s="39"/>
      <c r="E3184" s="45"/>
      <c r="F3184" s="57"/>
      <c r="G3184" s="57"/>
      <c r="H3184" s="3"/>
      <c r="I3184" s="46"/>
      <c r="J3184" s="3"/>
      <c r="K3184" s="40"/>
      <c r="L3184" s="2"/>
      <c r="M3184" s="42"/>
      <c r="N3184" s="4"/>
      <c r="O3184" s="4"/>
      <c r="P3184" s="4"/>
      <c r="Q3184" s="4"/>
      <c r="R3184" s="5"/>
      <c r="S3184" s="3"/>
      <c r="T3184" s="4"/>
      <c r="U3184" s="5"/>
      <c r="V3184" s="5"/>
      <c r="W3184" s="5"/>
      <c r="X3184" s="4"/>
      <c r="Y3184" s="6"/>
      <c r="Z3184" s="4"/>
      <c r="AA3184" s="4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3"/>
      <c r="BH3184" s="3"/>
      <c r="BI3184" s="3"/>
      <c r="BJ3184" s="3"/>
      <c r="BK3184" s="3"/>
      <c r="BL3184" s="3"/>
      <c r="BM3184" s="3"/>
      <c r="BN3184" s="3"/>
      <c r="BO3184" s="3"/>
      <c r="BP3184" s="3"/>
      <c r="BQ3184" s="3"/>
      <c r="BR3184" s="3"/>
      <c r="BS3184" s="3"/>
      <c r="BT3184" s="3"/>
      <c r="BU3184" s="3"/>
      <c r="BV3184" s="3"/>
      <c r="BW3184" s="3"/>
      <c r="BX3184" s="3"/>
      <c r="BY3184" s="3"/>
      <c r="BZ3184" s="3"/>
      <c r="CA3184" s="3"/>
      <c r="CB3184" s="3"/>
      <c r="CC3184" s="3"/>
      <c r="CD3184" s="3"/>
      <c r="CE3184" s="3"/>
      <c r="CF3184" s="3"/>
      <c r="CG3184" s="3"/>
      <c r="CH3184" s="3"/>
      <c r="CI3184" s="3"/>
      <c r="CJ3184" s="3"/>
      <c r="CK3184" s="3"/>
      <c r="CL3184" s="3"/>
      <c r="CM3184" s="3"/>
      <c r="CN3184" s="3"/>
      <c r="CO3184" s="3"/>
      <c r="CP3184" s="3"/>
      <c r="CQ3184" s="3"/>
      <c r="CR3184" s="3"/>
      <c r="CS3184" s="3"/>
      <c r="CT3184" s="3"/>
      <c r="CU3184" s="3"/>
      <c r="CV3184" s="3"/>
      <c r="CW3184" s="3"/>
      <c r="CX3184" s="3"/>
      <c r="CY3184" s="3"/>
      <c r="CZ3184" s="3"/>
      <c r="DA3184" s="3"/>
      <c r="DB3184" s="3"/>
      <c r="DC3184" s="3"/>
      <c r="DD3184" s="3"/>
      <c r="DE3184" s="3"/>
      <c r="DF3184" s="3"/>
      <c r="DG3184" s="3"/>
      <c r="DH3184" s="3"/>
      <c r="DI3184" s="3"/>
      <c r="DJ3184" s="3"/>
      <c r="DK3184" s="3"/>
      <c r="DL3184" s="3"/>
      <c r="DM3184" s="3"/>
      <c r="DN3184" s="3"/>
      <c r="DO3184" s="3"/>
      <c r="DP3184" s="3"/>
      <c r="DQ3184" s="3"/>
      <c r="DR3184" s="3"/>
      <c r="DS3184" s="3"/>
      <c r="DT3184" s="3"/>
      <c r="DU3184" s="3"/>
      <c r="DV3184" s="3"/>
      <c r="DW3184" s="3"/>
      <c r="DX3184" s="3"/>
      <c r="DY3184" s="3"/>
      <c r="DZ3184" s="3"/>
      <c r="EA3184" s="3"/>
      <c r="EB3184" s="3"/>
      <c r="EC3184" s="3"/>
      <c r="ED3184" s="3"/>
      <c r="EE3184" s="3"/>
      <c r="EF3184" s="3"/>
      <c r="EG3184" s="3"/>
      <c r="EH3184" s="3"/>
      <c r="EI3184" s="3"/>
      <c r="EJ3184" s="3"/>
      <c r="EK3184" s="3"/>
      <c r="EL3184" s="3"/>
      <c r="EM3184" s="3"/>
      <c r="EN3184" s="3"/>
    </row>
    <row r="3185" spans="1:144" x14ac:dyDescent="0.2">
      <c r="A3185" s="138"/>
      <c r="B3185" s="3"/>
      <c r="C3185" s="40"/>
      <c r="D3185" s="39"/>
      <c r="E3185" s="45"/>
      <c r="F3185" s="57"/>
      <c r="G3185" s="57"/>
      <c r="H3185" s="3"/>
      <c r="I3185" s="46"/>
      <c r="J3185" s="3"/>
      <c r="K3185" s="40"/>
      <c r="L3185" s="2"/>
      <c r="M3185" s="42"/>
      <c r="N3185" s="4"/>
      <c r="O3185" s="4"/>
      <c r="P3185" s="4"/>
      <c r="Q3185" s="4"/>
      <c r="R3185" s="5"/>
      <c r="S3185" s="3"/>
      <c r="T3185" s="4"/>
      <c r="U3185" s="5"/>
      <c r="V3185" s="5"/>
      <c r="W3185" s="5"/>
      <c r="X3185" s="4"/>
      <c r="Y3185" s="6"/>
      <c r="Z3185" s="4"/>
      <c r="AA3185" s="4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3"/>
      <c r="BH3185" s="3"/>
      <c r="BI3185" s="3"/>
      <c r="BJ3185" s="3"/>
      <c r="BK3185" s="3"/>
      <c r="BL3185" s="3"/>
      <c r="BM3185" s="3"/>
      <c r="BN3185" s="3"/>
      <c r="BO3185" s="3"/>
      <c r="BP3185" s="3"/>
      <c r="BQ3185" s="3"/>
      <c r="BR3185" s="3"/>
      <c r="BS3185" s="3"/>
      <c r="BT3185" s="3"/>
      <c r="BU3185" s="3"/>
      <c r="BV3185" s="3"/>
      <c r="BW3185" s="3"/>
      <c r="BX3185" s="3"/>
      <c r="BY3185" s="3"/>
      <c r="BZ3185" s="3"/>
      <c r="CA3185" s="3"/>
      <c r="CB3185" s="3"/>
      <c r="CC3185" s="3"/>
      <c r="CD3185" s="3"/>
      <c r="CE3185" s="3"/>
      <c r="CF3185" s="3"/>
      <c r="CG3185" s="3"/>
      <c r="CH3185" s="3"/>
      <c r="CI3185" s="3"/>
      <c r="CJ3185" s="3"/>
      <c r="CK3185" s="3"/>
      <c r="CL3185" s="3"/>
      <c r="CM3185" s="3"/>
      <c r="CN3185" s="3"/>
      <c r="CO3185" s="3"/>
      <c r="CP3185" s="3"/>
      <c r="CQ3185" s="3"/>
      <c r="CR3185" s="3"/>
      <c r="CS3185" s="3"/>
      <c r="CT3185" s="3"/>
      <c r="CU3185" s="3"/>
      <c r="CV3185" s="3"/>
      <c r="CW3185" s="3"/>
      <c r="CX3185" s="3"/>
      <c r="CY3185" s="3"/>
      <c r="CZ3185" s="3"/>
      <c r="DA3185" s="3"/>
      <c r="DB3185" s="3"/>
      <c r="DC3185" s="3"/>
      <c r="DD3185" s="3"/>
      <c r="DE3185" s="3"/>
      <c r="DF3185" s="3"/>
      <c r="DG3185" s="3"/>
      <c r="DH3185" s="3"/>
      <c r="DI3185" s="3"/>
      <c r="DJ3185" s="3"/>
      <c r="DK3185" s="3"/>
      <c r="DL3185" s="3"/>
      <c r="DM3185" s="3"/>
      <c r="DN3185" s="3"/>
      <c r="DO3185" s="3"/>
      <c r="DP3185" s="3"/>
      <c r="DQ3185" s="3"/>
      <c r="DR3185" s="3"/>
      <c r="DS3185" s="3"/>
      <c r="DT3185" s="3"/>
      <c r="DU3185" s="3"/>
      <c r="DV3185" s="3"/>
      <c r="DW3185" s="3"/>
      <c r="DX3185" s="3"/>
      <c r="DY3185" s="3"/>
      <c r="DZ3185" s="3"/>
      <c r="EA3185" s="3"/>
      <c r="EB3185" s="3"/>
      <c r="EC3185" s="3"/>
      <c r="ED3185" s="3"/>
      <c r="EE3185" s="3"/>
      <c r="EF3185" s="3"/>
      <c r="EG3185" s="3"/>
      <c r="EH3185" s="3"/>
      <c r="EI3185" s="3"/>
      <c r="EJ3185" s="3"/>
      <c r="EK3185" s="3"/>
      <c r="EL3185" s="3"/>
      <c r="EM3185" s="3"/>
      <c r="EN3185" s="3"/>
    </row>
    <row r="3186" spans="1:144" x14ac:dyDescent="0.2">
      <c r="A3186" s="138"/>
      <c r="B3186" s="3"/>
      <c r="C3186" s="40"/>
      <c r="D3186" s="39"/>
      <c r="E3186" s="45"/>
      <c r="F3186" s="57"/>
      <c r="G3186" s="57"/>
      <c r="H3186" s="3"/>
      <c r="I3186" s="46"/>
      <c r="J3186" s="3"/>
      <c r="K3186" s="40"/>
      <c r="L3186" s="2"/>
      <c r="M3186" s="42"/>
      <c r="N3186" s="4"/>
      <c r="O3186" s="4"/>
      <c r="P3186" s="4"/>
      <c r="Q3186" s="4"/>
      <c r="R3186" s="5"/>
      <c r="S3186" s="3"/>
      <c r="T3186" s="4"/>
      <c r="U3186" s="5"/>
      <c r="V3186" s="5"/>
      <c r="W3186" s="5"/>
      <c r="X3186" s="4"/>
      <c r="Y3186" s="6"/>
      <c r="Z3186" s="4"/>
      <c r="AA3186" s="4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  <c r="BI3186" s="3"/>
      <c r="BJ3186" s="3"/>
      <c r="BK3186" s="3"/>
      <c r="BL3186" s="3"/>
      <c r="BM3186" s="3"/>
      <c r="BN3186" s="3"/>
      <c r="BO3186" s="3"/>
      <c r="BP3186" s="3"/>
      <c r="BQ3186" s="3"/>
      <c r="BR3186" s="3"/>
      <c r="BS3186" s="3"/>
      <c r="BT3186" s="3"/>
      <c r="BU3186" s="3"/>
      <c r="BV3186" s="3"/>
      <c r="BW3186" s="3"/>
      <c r="BX3186" s="3"/>
      <c r="BY3186" s="3"/>
      <c r="BZ3186" s="3"/>
      <c r="CA3186" s="3"/>
      <c r="CB3186" s="3"/>
      <c r="CC3186" s="3"/>
      <c r="CD3186" s="3"/>
      <c r="CE3186" s="3"/>
      <c r="CF3186" s="3"/>
      <c r="CG3186" s="3"/>
      <c r="CH3186" s="3"/>
      <c r="CI3186" s="3"/>
      <c r="CJ3186" s="3"/>
      <c r="CK3186" s="3"/>
      <c r="CL3186" s="3"/>
      <c r="CM3186" s="3"/>
      <c r="CN3186" s="3"/>
      <c r="CO3186" s="3"/>
      <c r="CP3186" s="3"/>
      <c r="CQ3186" s="3"/>
      <c r="CR3186" s="3"/>
      <c r="CS3186" s="3"/>
      <c r="CT3186" s="3"/>
      <c r="CU3186" s="3"/>
      <c r="CV3186" s="3"/>
      <c r="CW3186" s="3"/>
      <c r="CX3186" s="3"/>
      <c r="CY3186" s="3"/>
      <c r="CZ3186" s="3"/>
      <c r="DA3186" s="3"/>
      <c r="DB3186" s="3"/>
      <c r="DC3186" s="3"/>
      <c r="DD3186" s="3"/>
      <c r="DE3186" s="3"/>
      <c r="DF3186" s="3"/>
      <c r="DG3186" s="3"/>
      <c r="DH3186" s="3"/>
      <c r="DI3186" s="3"/>
      <c r="DJ3186" s="3"/>
      <c r="DK3186" s="3"/>
      <c r="DL3186" s="3"/>
      <c r="DM3186" s="3"/>
      <c r="DN3186" s="3"/>
      <c r="DO3186" s="3"/>
      <c r="DP3186" s="3"/>
      <c r="DQ3186" s="3"/>
      <c r="DR3186" s="3"/>
      <c r="DS3186" s="3"/>
      <c r="DT3186" s="3"/>
      <c r="DU3186" s="3"/>
      <c r="DV3186" s="3"/>
      <c r="DW3186" s="3"/>
      <c r="DX3186" s="3"/>
      <c r="DY3186" s="3"/>
      <c r="DZ3186" s="3"/>
      <c r="EA3186" s="3"/>
      <c r="EB3186" s="3"/>
      <c r="EC3186" s="3"/>
      <c r="ED3186" s="3"/>
      <c r="EE3186" s="3"/>
      <c r="EF3186" s="3"/>
      <c r="EG3186" s="3"/>
      <c r="EH3186" s="3"/>
      <c r="EI3186" s="3"/>
      <c r="EJ3186" s="3"/>
      <c r="EK3186" s="3"/>
      <c r="EL3186" s="3"/>
      <c r="EM3186" s="3"/>
      <c r="EN3186" s="3"/>
    </row>
    <row r="3187" spans="1:144" x14ac:dyDescent="0.2">
      <c r="A3187" s="138"/>
      <c r="B3187" s="3"/>
      <c r="C3187" s="40"/>
      <c r="D3187" s="39"/>
      <c r="E3187" s="45"/>
      <c r="F3187" s="57"/>
      <c r="G3187" s="57"/>
      <c r="H3187" s="3"/>
      <c r="I3187" s="46"/>
      <c r="J3187" s="3"/>
      <c r="K3187" s="40"/>
      <c r="L3187" s="2"/>
      <c r="M3187" s="42"/>
      <c r="N3187" s="4"/>
      <c r="O3187" s="4"/>
      <c r="P3187" s="4"/>
      <c r="Q3187" s="4"/>
      <c r="R3187" s="5"/>
      <c r="S3187" s="3"/>
      <c r="T3187" s="4"/>
      <c r="U3187" s="5"/>
      <c r="V3187" s="5"/>
      <c r="W3187" s="5"/>
      <c r="X3187" s="4"/>
      <c r="Y3187" s="6"/>
      <c r="Z3187" s="4"/>
      <c r="AA3187" s="4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3"/>
      <c r="BH3187" s="3"/>
      <c r="BI3187" s="3"/>
      <c r="BJ3187" s="3"/>
      <c r="BK3187" s="3"/>
      <c r="BL3187" s="3"/>
      <c r="BM3187" s="3"/>
      <c r="BN3187" s="3"/>
      <c r="BO3187" s="3"/>
      <c r="BP3187" s="3"/>
      <c r="BQ3187" s="3"/>
      <c r="BR3187" s="3"/>
      <c r="BS3187" s="3"/>
      <c r="BT3187" s="3"/>
      <c r="BU3187" s="3"/>
      <c r="BV3187" s="3"/>
      <c r="BW3187" s="3"/>
      <c r="BX3187" s="3"/>
      <c r="BY3187" s="3"/>
      <c r="BZ3187" s="3"/>
      <c r="CA3187" s="3"/>
      <c r="CB3187" s="3"/>
      <c r="CC3187" s="3"/>
      <c r="CD3187" s="3"/>
      <c r="CE3187" s="3"/>
      <c r="CF3187" s="3"/>
      <c r="CG3187" s="3"/>
      <c r="CH3187" s="3"/>
      <c r="CI3187" s="3"/>
      <c r="CJ3187" s="3"/>
      <c r="CK3187" s="3"/>
      <c r="CL3187" s="3"/>
      <c r="CM3187" s="3"/>
      <c r="CN3187" s="3"/>
      <c r="CO3187" s="3"/>
      <c r="CP3187" s="3"/>
      <c r="CQ3187" s="3"/>
      <c r="CR3187" s="3"/>
      <c r="CS3187" s="3"/>
      <c r="CT3187" s="3"/>
      <c r="CU3187" s="3"/>
      <c r="CV3187" s="3"/>
      <c r="CW3187" s="3"/>
      <c r="CX3187" s="3"/>
      <c r="CY3187" s="3"/>
      <c r="CZ3187" s="3"/>
      <c r="DA3187" s="3"/>
      <c r="DB3187" s="3"/>
      <c r="DC3187" s="3"/>
      <c r="DD3187" s="3"/>
      <c r="DE3187" s="3"/>
      <c r="DF3187" s="3"/>
      <c r="DG3187" s="3"/>
      <c r="DH3187" s="3"/>
      <c r="DI3187" s="3"/>
      <c r="DJ3187" s="3"/>
      <c r="DK3187" s="3"/>
      <c r="DL3187" s="3"/>
      <c r="DM3187" s="3"/>
      <c r="DN3187" s="3"/>
      <c r="DO3187" s="3"/>
      <c r="DP3187" s="3"/>
      <c r="DQ3187" s="3"/>
      <c r="DR3187" s="3"/>
      <c r="DS3187" s="3"/>
      <c r="DT3187" s="3"/>
      <c r="DU3187" s="3"/>
      <c r="DV3187" s="3"/>
      <c r="DW3187" s="3"/>
      <c r="DX3187" s="3"/>
      <c r="DY3187" s="3"/>
      <c r="DZ3187" s="3"/>
      <c r="EA3187" s="3"/>
      <c r="EB3187" s="3"/>
      <c r="EC3187" s="3"/>
      <c r="ED3187" s="3"/>
      <c r="EE3187" s="3"/>
      <c r="EF3187" s="3"/>
      <c r="EG3187" s="3"/>
      <c r="EH3187" s="3"/>
      <c r="EI3187" s="3"/>
      <c r="EJ3187" s="3"/>
      <c r="EK3187" s="3"/>
      <c r="EL3187" s="3"/>
      <c r="EM3187" s="3"/>
      <c r="EN3187" s="3"/>
    </row>
    <row r="3188" spans="1:144" x14ac:dyDescent="0.2">
      <c r="A3188" s="138"/>
      <c r="B3188" s="3"/>
      <c r="C3188" s="40"/>
      <c r="D3188" s="39"/>
      <c r="E3188" s="45"/>
      <c r="F3188" s="57"/>
      <c r="G3188" s="57"/>
      <c r="H3188" s="3"/>
      <c r="I3188" s="46"/>
      <c r="J3188" s="3"/>
      <c r="K3188" s="40"/>
      <c r="L3188" s="2"/>
      <c r="M3188" s="42"/>
      <c r="N3188" s="4"/>
      <c r="O3188" s="4"/>
      <c r="P3188" s="4"/>
      <c r="Q3188" s="4"/>
      <c r="R3188" s="5"/>
      <c r="S3188" s="3"/>
      <c r="T3188" s="4"/>
      <c r="U3188" s="5"/>
      <c r="V3188" s="5"/>
      <c r="W3188" s="5"/>
      <c r="X3188" s="4"/>
      <c r="Y3188" s="6"/>
      <c r="Z3188" s="4"/>
      <c r="AA3188" s="4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  <c r="AX3188" s="3"/>
      <c r="AY3188" s="3"/>
      <c r="AZ3188" s="3"/>
      <c r="BA3188" s="3"/>
      <c r="BB3188" s="3"/>
      <c r="BC3188" s="3"/>
      <c r="BD3188" s="3"/>
      <c r="BE3188" s="3"/>
      <c r="BF3188" s="3"/>
      <c r="BG3188" s="3"/>
      <c r="BH3188" s="3"/>
      <c r="BI3188" s="3"/>
      <c r="BJ3188" s="3"/>
      <c r="BK3188" s="3"/>
      <c r="BL3188" s="3"/>
      <c r="BM3188" s="3"/>
      <c r="BN3188" s="3"/>
      <c r="BO3188" s="3"/>
      <c r="BP3188" s="3"/>
      <c r="BQ3188" s="3"/>
      <c r="BR3188" s="3"/>
      <c r="BS3188" s="3"/>
      <c r="BT3188" s="3"/>
      <c r="BU3188" s="3"/>
      <c r="BV3188" s="3"/>
      <c r="BW3188" s="3"/>
      <c r="BX3188" s="3"/>
      <c r="BY3188" s="3"/>
      <c r="BZ3188" s="3"/>
      <c r="CA3188" s="3"/>
      <c r="CB3188" s="3"/>
      <c r="CC3188" s="3"/>
      <c r="CD3188" s="3"/>
      <c r="CE3188" s="3"/>
      <c r="CF3188" s="3"/>
      <c r="CG3188" s="3"/>
      <c r="CH3188" s="3"/>
      <c r="CI3188" s="3"/>
      <c r="CJ3188" s="3"/>
      <c r="CK3188" s="3"/>
      <c r="CL3188" s="3"/>
      <c r="CM3188" s="3"/>
      <c r="CN3188" s="3"/>
      <c r="CO3188" s="3"/>
      <c r="CP3188" s="3"/>
      <c r="CQ3188" s="3"/>
      <c r="CR3188" s="3"/>
      <c r="CS3188" s="3"/>
      <c r="CT3188" s="3"/>
      <c r="CU3188" s="3"/>
      <c r="CV3188" s="3"/>
      <c r="CW3188" s="3"/>
      <c r="CX3188" s="3"/>
      <c r="CY3188" s="3"/>
      <c r="CZ3188" s="3"/>
      <c r="DA3188" s="3"/>
      <c r="DB3188" s="3"/>
      <c r="DC3188" s="3"/>
      <c r="DD3188" s="3"/>
      <c r="DE3188" s="3"/>
      <c r="DF3188" s="3"/>
      <c r="DG3188" s="3"/>
      <c r="DH3188" s="3"/>
      <c r="DI3188" s="3"/>
      <c r="DJ3188" s="3"/>
      <c r="DK3188" s="3"/>
      <c r="DL3188" s="3"/>
      <c r="DM3188" s="3"/>
      <c r="DN3188" s="3"/>
      <c r="DO3188" s="3"/>
      <c r="DP3188" s="3"/>
      <c r="DQ3188" s="3"/>
      <c r="DR3188" s="3"/>
      <c r="DS3188" s="3"/>
      <c r="DT3188" s="3"/>
      <c r="DU3188" s="3"/>
      <c r="DV3188" s="3"/>
      <c r="DW3188" s="3"/>
      <c r="DX3188" s="3"/>
      <c r="DY3188" s="3"/>
      <c r="DZ3188" s="3"/>
      <c r="EA3188" s="3"/>
      <c r="EB3188" s="3"/>
      <c r="EC3188" s="3"/>
      <c r="ED3188" s="3"/>
      <c r="EE3188" s="3"/>
      <c r="EF3188" s="3"/>
      <c r="EG3188" s="3"/>
      <c r="EH3188" s="3"/>
      <c r="EI3188" s="3"/>
      <c r="EJ3188" s="3"/>
      <c r="EK3188" s="3"/>
      <c r="EL3188" s="3"/>
      <c r="EM3188" s="3"/>
      <c r="EN3188" s="3"/>
    </row>
    <row r="3189" spans="1:144" x14ac:dyDescent="0.2">
      <c r="A3189" s="138"/>
      <c r="B3189" s="3"/>
      <c r="C3189" s="40"/>
      <c r="D3189" s="39"/>
      <c r="E3189" s="45"/>
      <c r="F3189" s="57"/>
      <c r="G3189" s="57"/>
      <c r="H3189" s="3"/>
      <c r="I3189" s="46"/>
      <c r="J3189" s="3"/>
      <c r="K3189" s="40"/>
      <c r="L3189" s="2"/>
      <c r="M3189" s="42"/>
      <c r="N3189" s="4"/>
      <c r="O3189" s="4"/>
      <c r="P3189" s="4"/>
      <c r="Q3189" s="4"/>
      <c r="R3189" s="5"/>
      <c r="S3189" s="3"/>
      <c r="T3189" s="4"/>
      <c r="U3189" s="5"/>
      <c r="V3189" s="5"/>
      <c r="W3189" s="5"/>
      <c r="X3189" s="4"/>
      <c r="Y3189" s="6"/>
      <c r="Z3189" s="4"/>
      <c r="AA3189" s="4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3"/>
      <c r="BH3189" s="3"/>
      <c r="BI3189" s="3"/>
      <c r="BJ3189" s="3"/>
      <c r="BK3189" s="3"/>
      <c r="BL3189" s="3"/>
      <c r="BM3189" s="3"/>
      <c r="BN3189" s="3"/>
      <c r="BO3189" s="3"/>
      <c r="BP3189" s="3"/>
      <c r="BQ3189" s="3"/>
      <c r="BR3189" s="3"/>
      <c r="BS3189" s="3"/>
      <c r="BT3189" s="3"/>
      <c r="BU3189" s="3"/>
      <c r="BV3189" s="3"/>
      <c r="BW3189" s="3"/>
      <c r="BX3189" s="3"/>
      <c r="BY3189" s="3"/>
      <c r="BZ3189" s="3"/>
      <c r="CA3189" s="3"/>
      <c r="CB3189" s="3"/>
      <c r="CC3189" s="3"/>
      <c r="CD3189" s="3"/>
      <c r="CE3189" s="3"/>
      <c r="CF3189" s="3"/>
      <c r="CG3189" s="3"/>
      <c r="CH3189" s="3"/>
      <c r="CI3189" s="3"/>
      <c r="CJ3189" s="3"/>
      <c r="CK3189" s="3"/>
      <c r="CL3189" s="3"/>
      <c r="CM3189" s="3"/>
      <c r="CN3189" s="3"/>
      <c r="CO3189" s="3"/>
      <c r="CP3189" s="3"/>
      <c r="CQ3189" s="3"/>
      <c r="CR3189" s="3"/>
      <c r="CS3189" s="3"/>
      <c r="CT3189" s="3"/>
      <c r="CU3189" s="3"/>
      <c r="CV3189" s="3"/>
      <c r="CW3189" s="3"/>
      <c r="CX3189" s="3"/>
      <c r="CY3189" s="3"/>
      <c r="CZ3189" s="3"/>
      <c r="DA3189" s="3"/>
      <c r="DB3189" s="3"/>
      <c r="DC3189" s="3"/>
      <c r="DD3189" s="3"/>
      <c r="DE3189" s="3"/>
      <c r="DF3189" s="3"/>
      <c r="DG3189" s="3"/>
      <c r="DH3189" s="3"/>
      <c r="DI3189" s="3"/>
      <c r="DJ3189" s="3"/>
      <c r="DK3189" s="3"/>
      <c r="DL3189" s="3"/>
      <c r="DM3189" s="3"/>
      <c r="DN3189" s="3"/>
      <c r="DO3189" s="3"/>
      <c r="DP3189" s="3"/>
      <c r="DQ3189" s="3"/>
      <c r="DR3189" s="3"/>
      <c r="DS3189" s="3"/>
      <c r="DT3189" s="3"/>
      <c r="DU3189" s="3"/>
      <c r="DV3189" s="3"/>
      <c r="DW3189" s="3"/>
      <c r="DX3189" s="3"/>
      <c r="DY3189" s="3"/>
      <c r="DZ3189" s="3"/>
      <c r="EA3189" s="3"/>
      <c r="EB3189" s="3"/>
      <c r="EC3189" s="3"/>
      <c r="ED3189" s="3"/>
      <c r="EE3189" s="3"/>
      <c r="EF3189" s="3"/>
      <c r="EG3189" s="3"/>
      <c r="EH3189" s="3"/>
      <c r="EI3189" s="3"/>
      <c r="EJ3189" s="3"/>
      <c r="EK3189" s="3"/>
      <c r="EL3189" s="3"/>
      <c r="EM3189" s="3"/>
      <c r="EN3189" s="3"/>
    </row>
    <row r="3190" spans="1:144" x14ac:dyDescent="0.2">
      <c r="A3190" s="138"/>
      <c r="B3190" s="3"/>
      <c r="C3190" s="40"/>
      <c r="D3190" s="39"/>
      <c r="E3190" s="45"/>
      <c r="F3190" s="57"/>
      <c r="G3190" s="57"/>
      <c r="H3190" s="3"/>
      <c r="I3190" s="46"/>
      <c r="J3190" s="3"/>
      <c r="K3190" s="40"/>
      <c r="L3190" s="2"/>
      <c r="M3190" s="42"/>
      <c r="N3190" s="4"/>
      <c r="O3190" s="4"/>
      <c r="P3190" s="4"/>
      <c r="Q3190" s="4"/>
      <c r="R3190" s="5"/>
      <c r="S3190" s="3"/>
      <c r="T3190" s="4"/>
      <c r="U3190" s="5"/>
      <c r="V3190" s="5"/>
      <c r="W3190" s="5"/>
      <c r="X3190" s="4"/>
      <c r="Y3190" s="6"/>
      <c r="Z3190" s="4"/>
      <c r="AA3190" s="4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  <c r="BI3190" s="3"/>
      <c r="BJ3190" s="3"/>
      <c r="BK3190" s="3"/>
      <c r="BL3190" s="3"/>
      <c r="BM3190" s="3"/>
      <c r="BN3190" s="3"/>
      <c r="BO3190" s="3"/>
      <c r="BP3190" s="3"/>
      <c r="BQ3190" s="3"/>
      <c r="BR3190" s="3"/>
      <c r="BS3190" s="3"/>
      <c r="BT3190" s="3"/>
      <c r="BU3190" s="3"/>
      <c r="BV3190" s="3"/>
      <c r="BW3190" s="3"/>
      <c r="BX3190" s="3"/>
      <c r="BY3190" s="3"/>
      <c r="BZ3190" s="3"/>
      <c r="CA3190" s="3"/>
      <c r="CB3190" s="3"/>
      <c r="CC3190" s="3"/>
      <c r="CD3190" s="3"/>
      <c r="CE3190" s="3"/>
      <c r="CF3190" s="3"/>
      <c r="CG3190" s="3"/>
      <c r="CH3190" s="3"/>
      <c r="CI3190" s="3"/>
      <c r="CJ3190" s="3"/>
      <c r="CK3190" s="3"/>
      <c r="CL3190" s="3"/>
      <c r="CM3190" s="3"/>
      <c r="CN3190" s="3"/>
      <c r="CO3190" s="3"/>
      <c r="CP3190" s="3"/>
      <c r="CQ3190" s="3"/>
      <c r="CR3190" s="3"/>
      <c r="CS3190" s="3"/>
      <c r="CT3190" s="3"/>
      <c r="CU3190" s="3"/>
      <c r="CV3190" s="3"/>
      <c r="CW3190" s="3"/>
      <c r="CX3190" s="3"/>
      <c r="CY3190" s="3"/>
      <c r="CZ3190" s="3"/>
      <c r="DA3190" s="3"/>
      <c r="DB3190" s="3"/>
      <c r="DC3190" s="3"/>
      <c r="DD3190" s="3"/>
      <c r="DE3190" s="3"/>
      <c r="DF3190" s="3"/>
      <c r="DG3190" s="3"/>
      <c r="DH3190" s="3"/>
      <c r="DI3190" s="3"/>
      <c r="DJ3190" s="3"/>
      <c r="DK3190" s="3"/>
      <c r="DL3190" s="3"/>
      <c r="DM3190" s="3"/>
      <c r="DN3190" s="3"/>
      <c r="DO3190" s="3"/>
      <c r="DP3190" s="3"/>
      <c r="DQ3190" s="3"/>
      <c r="DR3190" s="3"/>
      <c r="DS3190" s="3"/>
      <c r="DT3190" s="3"/>
      <c r="DU3190" s="3"/>
      <c r="DV3190" s="3"/>
      <c r="DW3190" s="3"/>
      <c r="DX3190" s="3"/>
      <c r="DY3190" s="3"/>
      <c r="DZ3190" s="3"/>
      <c r="EA3190" s="3"/>
      <c r="EB3190" s="3"/>
      <c r="EC3190" s="3"/>
      <c r="ED3190" s="3"/>
      <c r="EE3190" s="3"/>
      <c r="EF3190" s="3"/>
      <c r="EG3190" s="3"/>
      <c r="EH3190" s="3"/>
      <c r="EI3190" s="3"/>
      <c r="EJ3190" s="3"/>
      <c r="EK3190" s="3"/>
      <c r="EL3190" s="3"/>
      <c r="EM3190" s="3"/>
      <c r="EN3190" s="3"/>
    </row>
    <row r="3191" spans="1:144" x14ac:dyDescent="0.2">
      <c r="A3191" s="138"/>
      <c r="B3191" s="3"/>
      <c r="C3191" s="40"/>
      <c r="D3191" s="39"/>
      <c r="E3191" s="45"/>
      <c r="F3191" s="57"/>
      <c r="G3191" s="57"/>
      <c r="H3191" s="3"/>
      <c r="I3191" s="46"/>
      <c r="J3191" s="3"/>
      <c r="K3191" s="40"/>
      <c r="L3191" s="2"/>
      <c r="M3191" s="42"/>
      <c r="N3191" s="4"/>
      <c r="O3191" s="4"/>
      <c r="P3191" s="4"/>
      <c r="Q3191" s="4"/>
      <c r="R3191" s="5"/>
      <c r="S3191" s="3"/>
      <c r="T3191" s="4"/>
      <c r="U3191" s="5"/>
      <c r="V3191" s="5"/>
      <c r="W3191" s="5"/>
      <c r="X3191" s="4"/>
      <c r="Y3191" s="6"/>
      <c r="Z3191" s="4"/>
      <c r="AA3191" s="4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  <c r="BI3191" s="3"/>
      <c r="BJ3191" s="3"/>
      <c r="BK3191" s="3"/>
      <c r="BL3191" s="3"/>
      <c r="BM3191" s="3"/>
      <c r="BN3191" s="3"/>
      <c r="BO3191" s="3"/>
      <c r="BP3191" s="3"/>
      <c r="BQ3191" s="3"/>
      <c r="BR3191" s="3"/>
      <c r="BS3191" s="3"/>
      <c r="BT3191" s="3"/>
      <c r="BU3191" s="3"/>
      <c r="BV3191" s="3"/>
      <c r="BW3191" s="3"/>
      <c r="BX3191" s="3"/>
      <c r="BY3191" s="3"/>
      <c r="BZ3191" s="3"/>
      <c r="CA3191" s="3"/>
      <c r="CB3191" s="3"/>
      <c r="CC3191" s="3"/>
      <c r="CD3191" s="3"/>
      <c r="CE3191" s="3"/>
      <c r="CF3191" s="3"/>
      <c r="CG3191" s="3"/>
      <c r="CH3191" s="3"/>
      <c r="CI3191" s="3"/>
      <c r="CJ3191" s="3"/>
      <c r="CK3191" s="3"/>
      <c r="CL3191" s="3"/>
      <c r="CM3191" s="3"/>
      <c r="CN3191" s="3"/>
      <c r="CO3191" s="3"/>
      <c r="CP3191" s="3"/>
      <c r="CQ3191" s="3"/>
      <c r="CR3191" s="3"/>
      <c r="CS3191" s="3"/>
      <c r="CT3191" s="3"/>
      <c r="CU3191" s="3"/>
      <c r="CV3191" s="3"/>
      <c r="CW3191" s="3"/>
      <c r="CX3191" s="3"/>
      <c r="CY3191" s="3"/>
      <c r="CZ3191" s="3"/>
      <c r="DA3191" s="3"/>
      <c r="DB3191" s="3"/>
      <c r="DC3191" s="3"/>
      <c r="DD3191" s="3"/>
      <c r="DE3191" s="3"/>
      <c r="DF3191" s="3"/>
      <c r="DG3191" s="3"/>
      <c r="DH3191" s="3"/>
      <c r="DI3191" s="3"/>
      <c r="DJ3191" s="3"/>
      <c r="DK3191" s="3"/>
      <c r="DL3191" s="3"/>
      <c r="DM3191" s="3"/>
      <c r="DN3191" s="3"/>
      <c r="DO3191" s="3"/>
      <c r="DP3191" s="3"/>
      <c r="DQ3191" s="3"/>
      <c r="DR3191" s="3"/>
      <c r="DS3191" s="3"/>
      <c r="DT3191" s="3"/>
      <c r="DU3191" s="3"/>
      <c r="DV3191" s="3"/>
      <c r="DW3191" s="3"/>
      <c r="DX3191" s="3"/>
      <c r="DY3191" s="3"/>
      <c r="DZ3191" s="3"/>
      <c r="EA3191" s="3"/>
      <c r="EB3191" s="3"/>
      <c r="EC3191" s="3"/>
      <c r="ED3191" s="3"/>
      <c r="EE3191" s="3"/>
      <c r="EF3191" s="3"/>
      <c r="EG3191" s="3"/>
      <c r="EH3191" s="3"/>
      <c r="EI3191" s="3"/>
      <c r="EJ3191" s="3"/>
      <c r="EK3191" s="3"/>
      <c r="EL3191" s="3"/>
      <c r="EM3191" s="3"/>
      <c r="EN3191" s="3"/>
    </row>
    <row r="3192" spans="1:144" x14ac:dyDescent="0.2">
      <c r="A3192" s="138"/>
      <c r="B3192" s="3"/>
      <c r="C3192" s="40"/>
      <c r="D3192" s="39"/>
      <c r="E3192" s="45"/>
      <c r="F3192" s="57"/>
      <c r="G3192" s="57"/>
      <c r="H3192" s="3"/>
      <c r="I3192" s="46"/>
      <c r="J3192" s="3"/>
      <c r="K3192" s="40"/>
      <c r="L3192" s="2"/>
      <c r="M3192" s="42"/>
      <c r="N3192" s="4"/>
      <c r="O3192" s="4"/>
      <c r="P3192" s="4"/>
      <c r="Q3192" s="4"/>
      <c r="R3192" s="5"/>
      <c r="S3192" s="3"/>
      <c r="T3192" s="4"/>
      <c r="U3192" s="5"/>
      <c r="V3192" s="5"/>
      <c r="W3192" s="5"/>
      <c r="X3192" s="4"/>
      <c r="Y3192" s="6"/>
      <c r="Z3192" s="4"/>
      <c r="AA3192" s="4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  <c r="BI3192" s="3"/>
      <c r="BJ3192" s="3"/>
      <c r="BK3192" s="3"/>
      <c r="BL3192" s="3"/>
      <c r="BM3192" s="3"/>
      <c r="BN3192" s="3"/>
      <c r="BO3192" s="3"/>
      <c r="BP3192" s="3"/>
      <c r="BQ3192" s="3"/>
      <c r="BR3192" s="3"/>
      <c r="BS3192" s="3"/>
      <c r="BT3192" s="3"/>
      <c r="BU3192" s="3"/>
      <c r="BV3192" s="3"/>
      <c r="BW3192" s="3"/>
      <c r="BX3192" s="3"/>
      <c r="BY3192" s="3"/>
      <c r="BZ3192" s="3"/>
      <c r="CA3192" s="3"/>
      <c r="CB3192" s="3"/>
      <c r="CC3192" s="3"/>
      <c r="CD3192" s="3"/>
      <c r="CE3192" s="3"/>
      <c r="CF3192" s="3"/>
      <c r="CG3192" s="3"/>
      <c r="CH3192" s="3"/>
      <c r="CI3192" s="3"/>
      <c r="CJ3192" s="3"/>
      <c r="CK3192" s="3"/>
      <c r="CL3192" s="3"/>
      <c r="CM3192" s="3"/>
      <c r="CN3192" s="3"/>
      <c r="CO3192" s="3"/>
      <c r="CP3192" s="3"/>
      <c r="CQ3192" s="3"/>
      <c r="CR3192" s="3"/>
      <c r="CS3192" s="3"/>
      <c r="CT3192" s="3"/>
      <c r="CU3192" s="3"/>
      <c r="CV3192" s="3"/>
      <c r="CW3192" s="3"/>
      <c r="CX3192" s="3"/>
      <c r="CY3192" s="3"/>
      <c r="CZ3192" s="3"/>
      <c r="DA3192" s="3"/>
      <c r="DB3192" s="3"/>
      <c r="DC3192" s="3"/>
      <c r="DD3192" s="3"/>
      <c r="DE3192" s="3"/>
      <c r="DF3192" s="3"/>
      <c r="DG3192" s="3"/>
      <c r="DH3192" s="3"/>
      <c r="DI3192" s="3"/>
      <c r="DJ3192" s="3"/>
      <c r="DK3192" s="3"/>
      <c r="DL3192" s="3"/>
      <c r="DM3192" s="3"/>
      <c r="DN3192" s="3"/>
      <c r="DO3192" s="3"/>
      <c r="DP3192" s="3"/>
      <c r="DQ3192" s="3"/>
      <c r="DR3192" s="3"/>
      <c r="DS3192" s="3"/>
      <c r="DT3192" s="3"/>
      <c r="DU3192" s="3"/>
      <c r="DV3192" s="3"/>
      <c r="DW3192" s="3"/>
      <c r="DX3192" s="3"/>
      <c r="DY3192" s="3"/>
      <c r="DZ3192" s="3"/>
      <c r="EA3192" s="3"/>
      <c r="EB3192" s="3"/>
      <c r="EC3192" s="3"/>
      <c r="ED3192" s="3"/>
      <c r="EE3192" s="3"/>
      <c r="EF3192" s="3"/>
      <c r="EG3192" s="3"/>
      <c r="EH3192" s="3"/>
      <c r="EI3192" s="3"/>
      <c r="EJ3192" s="3"/>
      <c r="EK3192" s="3"/>
      <c r="EL3192" s="3"/>
      <c r="EM3192" s="3"/>
      <c r="EN3192" s="3"/>
    </row>
    <row r="3193" spans="1:144" x14ac:dyDescent="0.2">
      <c r="A3193" s="138"/>
      <c r="B3193" s="3"/>
      <c r="C3193" s="40"/>
      <c r="D3193" s="39"/>
      <c r="E3193" s="45"/>
      <c r="F3193" s="57"/>
      <c r="G3193" s="57"/>
      <c r="H3193" s="3"/>
      <c r="I3193" s="46"/>
      <c r="J3193" s="3"/>
      <c r="K3193" s="40"/>
      <c r="L3193" s="2"/>
      <c r="M3193" s="42"/>
      <c r="N3193" s="4"/>
      <c r="O3193" s="4"/>
      <c r="P3193" s="4"/>
      <c r="Q3193" s="4"/>
      <c r="R3193" s="5"/>
      <c r="S3193" s="3"/>
      <c r="T3193" s="4"/>
      <c r="U3193" s="5"/>
      <c r="V3193" s="5"/>
      <c r="W3193" s="5"/>
      <c r="X3193" s="4"/>
      <c r="Y3193" s="6"/>
      <c r="Z3193" s="4"/>
      <c r="AA3193" s="4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  <c r="BL3193" s="3"/>
      <c r="BM3193" s="3"/>
      <c r="BN3193" s="3"/>
      <c r="BO3193" s="3"/>
      <c r="BP3193" s="3"/>
      <c r="BQ3193" s="3"/>
      <c r="BR3193" s="3"/>
      <c r="BS3193" s="3"/>
      <c r="BT3193" s="3"/>
      <c r="BU3193" s="3"/>
      <c r="BV3193" s="3"/>
      <c r="BW3193" s="3"/>
      <c r="BX3193" s="3"/>
      <c r="BY3193" s="3"/>
      <c r="BZ3193" s="3"/>
      <c r="CA3193" s="3"/>
      <c r="CB3193" s="3"/>
      <c r="CC3193" s="3"/>
      <c r="CD3193" s="3"/>
      <c r="CE3193" s="3"/>
      <c r="CF3193" s="3"/>
      <c r="CG3193" s="3"/>
      <c r="CH3193" s="3"/>
      <c r="CI3193" s="3"/>
      <c r="CJ3193" s="3"/>
      <c r="CK3193" s="3"/>
      <c r="CL3193" s="3"/>
      <c r="CM3193" s="3"/>
      <c r="CN3193" s="3"/>
      <c r="CO3193" s="3"/>
      <c r="CP3193" s="3"/>
      <c r="CQ3193" s="3"/>
      <c r="CR3193" s="3"/>
      <c r="CS3193" s="3"/>
      <c r="CT3193" s="3"/>
      <c r="CU3193" s="3"/>
      <c r="CV3193" s="3"/>
      <c r="CW3193" s="3"/>
      <c r="CX3193" s="3"/>
      <c r="CY3193" s="3"/>
      <c r="CZ3193" s="3"/>
      <c r="DA3193" s="3"/>
      <c r="DB3193" s="3"/>
      <c r="DC3193" s="3"/>
      <c r="DD3193" s="3"/>
      <c r="DE3193" s="3"/>
      <c r="DF3193" s="3"/>
      <c r="DG3193" s="3"/>
      <c r="DH3193" s="3"/>
      <c r="DI3193" s="3"/>
      <c r="DJ3193" s="3"/>
      <c r="DK3193" s="3"/>
      <c r="DL3193" s="3"/>
      <c r="DM3193" s="3"/>
      <c r="DN3193" s="3"/>
      <c r="DO3193" s="3"/>
      <c r="DP3193" s="3"/>
      <c r="DQ3193" s="3"/>
      <c r="DR3193" s="3"/>
      <c r="DS3193" s="3"/>
      <c r="DT3193" s="3"/>
      <c r="DU3193" s="3"/>
      <c r="DV3193" s="3"/>
      <c r="DW3193" s="3"/>
      <c r="DX3193" s="3"/>
      <c r="DY3193" s="3"/>
      <c r="DZ3193" s="3"/>
      <c r="EA3193" s="3"/>
      <c r="EB3193" s="3"/>
      <c r="EC3193" s="3"/>
      <c r="ED3193" s="3"/>
      <c r="EE3193" s="3"/>
      <c r="EF3193" s="3"/>
      <c r="EG3193" s="3"/>
      <c r="EH3193" s="3"/>
      <c r="EI3193" s="3"/>
      <c r="EJ3193" s="3"/>
      <c r="EK3193" s="3"/>
      <c r="EL3193" s="3"/>
      <c r="EM3193" s="3"/>
      <c r="EN3193" s="3"/>
    </row>
    <row r="3194" spans="1:144" x14ac:dyDescent="0.2">
      <c r="A3194" s="138"/>
      <c r="B3194" s="3"/>
      <c r="C3194" s="40"/>
      <c r="D3194" s="39"/>
      <c r="E3194" s="45"/>
      <c r="F3194" s="57"/>
      <c r="G3194" s="57"/>
      <c r="H3194" s="3"/>
      <c r="I3194" s="46"/>
      <c r="J3194" s="3"/>
      <c r="K3194" s="40"/>
      <c r="L3194" s="2"/>
      <c r="M3194" s="42"/>
      <c r="N3194" s="4"/>
      <c r="O3194" s="4"/>
      <c r="P3194" s="4"/>
      <c r="Q3194" s="4"/>
      <c r="R3194" s="5"/>
      <c r="S3194" s="3"/>
      <c r="T3194" s="4"/>
      <c r="U3194" s="5"/>
      <c r="V3194" s="5"/>
      <c r="W3194" s="5"/>
      <c r="X3194" s="4"/>
      <c r="Y3194" s="6"/>
      <c r="Z3194" s="4"/>
      <c r="AA3194" s="4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3"/>
      <c r="BH3194" s="3"/>
      <c r="BI3194" s="3"/>
      <c r="BJ3194" s="3"/>
      <c r="BK3194" s="3"/>
      <c r="BL3194" s="3"/>
      <c r="BM3194" s="3"/>
      <c r="BN3194" s="3"/>
      <c r="BO3194" s="3"/>
      <c r="BP3194" s="3"/>
      <c r="BQ3194" s="3"/>
      <c r="BR3194" s="3"/>
      <c r="BS3194" s="3"/>
      <c r="BT3194" s="3"/>
      <c r="BU3194" s="3"/>
      <c r="BV3194" s="3"/>
      <c r="BW3194" s="3"/>
      <c r="BX3194" s="3"/>
      <c r="BY3194" s="3"/>
      <c r="BZ3194" s="3"/>
      <c r="CA3194" s="3"/>
      <c r="CB3194" s="3"/>
      <c r="CC3194" s="3"/>
      <c r="CD3194" s="3"/>
      <c r="CE3194" s="3"/>
      <c r="CF3194" s="3"/>
      <c r="CG3194" s="3"/>
      <c r="CH3194" s="3"/>
      <c r="CI3194" s="3"/>
      <c r="CJ3194" s="3"/>
      <c r="CK3194" s="3"/>
      <c r="CL3194" s="3"/>
      <c r="CM3194" s="3"/>
      <c r="CN3194" s="3"/>
      <c r="CO3194" s="3"/>
      <c r="CP3194" s="3"/>
      <c r="CQ3194" s="3"/>
      <c r="CR3194" s="3"/>
      <c r="CS3194" s="3"/>
      <c r="CT3194" s="3"/>
      <c r="CU3194" s="3"/>
      <c r="CV3194" s="3"/>
      <c r="CW3194" s="3"/>
      <c r="CX3194" s="3"/>
      <c r="CY3194" s="3"/>
      <c r="CZ3194" s="3"/>
      <c r="DA3194" s="3"/>
      <c r="DB3194" s="3"/>
      <c r="DC3194" s="3"/>
      <c r="DD3194" s="3"/>
      <c r="DE3194" s="3"/>
      <c r="DF3194" s="3"/>
      <c r="DG3194" s="3"/>
      <c r="DH3194" s="3"/>
      <c r="DI3194" s="3"/>
      <c r="DJ3194" s="3"/>
      <c r="DK3194" s="3"/>
      <c r="DL3194" s="3"/>
      <c r="DM3194" s="3"/>
      <c r="DN3194" s="3"/>
      <c r="DO3194" s="3"/>
      <c r="DP3194" s="3"/>
      <c r="DQ3194" s="3"/>
      <c r="DR3194" s="3"/>
      <c r="DS3194" s="3"/>
      <c r="DT3194" s="3"/>
      <c r="DU3194" s="3"/>
      <c r="DV3194" s="3"/>
      <c r="DW3194" s="3"/>
      <c r="DX3194" s="3"/>
      <c r="DY3194" s="3"/>
      <c r="DZ3194" s="3"/>
      <c r="EA3194" s="3"/>
      <c r="EB3194" s="3"/>
      <c r="EC3194" s="3"/>
      <c r="ED3194" s="3"/>
      <c r="EE3194" s="3"/>
      <c r="EF3194" s="3"/>
      <c r="EG3194" s="3"/>
      <c r="EH3194" s="3"/>
      <c r="EI3194" s="3"/>
      <c r="EJ3194" s="3"/>
      <c r="EK3194" s="3"/>
      <c r="EL3194" s="3"/>
      <c r="EM3194" s="3"/>
      <c r="EN3194" s="3"/>
    </row>
    <row r="3195" spans="1:144" x14ac:dyDescent="0.2">
      <c r="A3195" s="138"/>
      <c r="B3195" s="3"/>
      <c r="C3195" s="40"/>
      <c r="D3195" s="39"/>
      <c r="E3195" s="45"/>
      <c r="F3195" s="57"/>
      <c r="G3195" s="57"/>
      <c r="H3195" s="3"/>
      <c r="I3195" s="46"/>
      <c r="J3195" s="3"/>
      <c r="K3195" s="40"/>
      <c r="L3195" s="2"/>
      <c r="M3195" s="42"/>
      <c r="N3195" s="4"/>
      <c r="O3195" s="4"/>
      <c r="P3195" s="4"/>
      <c r="Q3195" s="4"/>
      <c r="R3195" s="5"/>
      <c r="S3195" s="3"/>
      <c r="T3195" s="4"/>
      <c r="U3195" s="5"/>
      <c r="V3195" s="5"/>
      <c r="W3195" s="5"/>
      <c r="X3195" s="4"/>
      <c r="Y3195" s="6"/>
      <c r="Z3195" s="4"/>
      <c r="AA3195" s="4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  <c r="BI3195" s="3"/>
      <c r="BJ3195" s="3"/>
      <c r="BK3195" s="3"/>
      <c r="BL3195" s="3"/>
      <c r="BM3195" s="3"/>
      <c r="BN3195" s="3"/>
      <c r="BO3195" s="3"/>
      <c r="BP3195" s="3"/>
      <c r="BQ3195" s="3"/>
      <c r="BR3195" s="3"/>
      <c r="BS3195" s="3"/>
      <c r="BT3195" s="3"/>
      <c r="BU3195" s="3"/>
      <c r="BV3195" s="3"/>
      <c r="BW3195" s="3"/>
      <c r="BX3195" s="3"/>
      <c r="BY3195" s="3"/>
      <c r="BZ3195" s="3"/>
      <c r="CA3195" s="3"/>
      <c r="CB3195" s="3"/>
      <c r="CC3195" s="3"/>
      <c r="CD3195" s="3"/>
      <c r="CE3195" s="3"/>
      <c r="CF3195" s="3"/>
      <c r="CG3195" s="3"/>
      <c r="CH3195" s="3"/>
      <c r="CI3195" s="3"/>
      <c r="CJ3195" s="3"/>
      <c r="CK3195" s="3"/>
      <c r="CL3195" s="3"/>
      <c r="CM3195" s="3"/>
      <c r="CN3195" s="3"/>
      <c r="CO3195" s="3"/>
      <c r="CP3195" s="3"/>
      <c r="CQ3195" s="3"/>
      <c r="CR3195" s="3"/>
      <c r="CS3195" s="3"/>
      <c r="CT3195" s="3"/>
      <c r="CU3195" s="3"/>
      <c r="CV3195" s="3"/>
      <c r="CW3195" s="3"/>
      <c r="CX3195" s="3"/>
      <c r="CY3195" s="3"/>
      <c r="CZ3195" s="3"/>
      <c r="DA3195" s="3"/>
      <c r="DB3195" s="3"/>
      <c r="DC3195" s="3"/>
      <c r="DD3195" s="3"/>
      <c r="DE3195" s="3"/>
      <c r="DF3195" s="3"/>
      <c r="DG3195" s="3"/>
      <c r="DH3195" s="3"/>
      <c r="DI3195" s="3"/>
      <c r="DJ3195" s="3"/>
      <c r="DK3195" s="3"/>
      <c r="DL3195" s="3"/>
      <c r="DM3195" s="3"/>
      <c r="DN3195" s="3"/>
      <c r="DO3195" s="3"/>
      <c r="DP3195" s="3"/>
      <c r="DQ3195" s="3"/>
      <c r="DR3195" s="3"/>
      <c r="DS3195" s="3"/>
      <c r="DT3195" s="3"/>
      <c r="DU3195" s="3"/>
      <c r="DV3195" s="3"/>
      <c r="DW3195" s="3"/>
      <c r="DX3195" s="3"/>
      <c r="DY3195" s="3"/>
      <c r="DZ3195" s="3"/>
      <c r="EA3195" s="3"/>
      <c r="EB3195" s="3"/>
      <c r="EC3195" s="3"/>
      <c r="ED3195" s="3"/>
      <c r="EE3195" s="3"/>
      <c r="EF3195" s="3"/>
      <c r="EG3195" s="3"/>
      <c r="EH3195" s="3"/>
      <c r="EI3195" s="3"/>
      <c r="EJ3195" s="3"/>
      <c r="EK3195" s="3"/>
      <c r="EL3195" s="3"/>
      <c r="EM3195" s="3"/>
      <c r="EN3195" s="3"/>
    </row>
    <row r="3196" spans="1:144" x14ac:dyDescent="0.2">
      <c r="A3196" s="138"/>
      <c r="B3196" s="3"/>
      <c r="C3196" s="40"/>
      <c r="D3196" s="39"/>
      <c r="E3196" s="45"/>
      <c r="F3196" s="57"/>
      <c r="G3196" s="57"/>
      <c r="H3196" s="3"/>
      <c r="I3196" s="46"/>
      <c r="J3196" s="3"/>
      <c r="K3196" s="40"/>
      <c r="L3196" s="2"/>
      <c r="M3196" s="42"/>
      <c r="N3196" s="4"/>
      <c r="O3196" s="4"/>
      <c r="P3196" s="4"/>
      <c r="Q3196" s="4"/>
      <c r="R3196" s="5"/>
      <c r="S3196" s="3"/>
      <c r="T3196" s="4"/>
      <c r="U3196" s="5"/>
      <c r="V3196" s="5"/>
      <c r="W3196" s="5"/>
      <c r="X3196" s="4"/>
      <c r="Y3196" s="6"/>
      <c r="Z3196" s="4"/>
      <c r="AA3196" s="4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  <c r="AX3196" s="3"/>
      <c r="AY3196" s="3"/>
      <c r="AZ3196" s="3"/>
      <c r="BA3196" s="3"/>
      <c r="BB3196" s="3"/>
      <c r="BC3196" s="3"/>
      <c r="BD3196" s="3"/>
      <c r="BE3196" s="3"/>
      <c r="BF3196" s="3"/>
      <c r="BG3196" s="3"/>
      <c r="BH3196" s="3"/>
      <c r="BI3196" s="3"/>
      <c r="BJ3196" s="3"/>
      <c r="BK3196" s="3"/>
      <c r="BL3196" s="3"/>
      <c r="BM3196" s="3"/>
      <c r="BN3196" s="3"/>
      <c r="BO3196" s="3"/>
      <c r="BP3196" s="3"/>
      <c r="BQ3196" s="3"/>
      <c r="BR3196" s="3"/>
      <c r="BS3196" s="3"/>
      <c r="BT3196" s="3"/>
      <c r="BU3196" s="3"/>
      <c r="BV3196" s="3"/>
      <c r="BW3196" s="3"/>
      <c r="BX3196" s="3"/>
      <c r="BY3196" s="3"/>
      <c r="BZ3196" s="3"/>
      <c r="CA3196" s="3"/>
      <c r="CB3196" s="3"/>
      <c r="CC3196" s="3"/>
      <c r="CD3196" s="3"/>
      <c r="CE3196" s="3"/>
      <c r="CF3196" s="3"/>
      <c r="CG3196" s="3"/>
      <c r="CH3196" s="3"/>
      <c r="CI3196" s="3"/>
      <c r="CJ3196" s="3"/>
      <c r="CK3196" s="3"/>
      <c r="CL3196" s="3"/>
      <c r="CM3196" s="3"/>
      <c r="CN3196" s="3"/>
      <c r="CO3196" s="3"/>
      <c r="CP3196" s="3"/>
      <c r="CQ3196" s="3"/>
      <c r="CR3196" s="3"/>
      <c r="CS3196" s="3"/>
      <c r="CT3196" s="3"/>
      <c r="CU3196" s="3"/>
      <c r="CV3196" s="3"/>
      <c r="CW3196" s="3"/>
      <c r="CX3196" s="3"/>
      <c r="CY3196" s="3"/>
      <c r="CZ3196" s="3"/>
      <c r="DA3196" s="3"/>
      <c r="DB3196" s="3"/>
      <c r="DC3196" s="3"/>
      <c r="DD3196" s="3"/>
      <c r="DE3196" s="3"/>
      <c r="DF3196" s="3"/>
      <c r="DG3196" s="3"/>
      <c r="DH3196" s="3"/>
      <c r="DI3196" s="3"/>
      <c r="DJ3196" s="3"/>
      <c r="DK3196" s="3"/>
      <c r="DL3196" s="3"/>
      <c r="DM3196" s="3"/>
      <c r="DN3196" s="3"/>
      <c r="DO3196" s="3"/>
      <c r="DP3196" s="3"/>
      <c r="DQ3196" s="3"/>
      <c r="DR3196" s="3"/>
      <c r="DS3196" s="3"/>
      <c r="DT3196" s="3"/>
      <c r="DU3196" s="3"/>
      <c r="DV3196" s="3"/>
      <c r="DW3196" s="3"/>
      <c r="DX3196" s="3"/>
      <c r="DY3196" s="3"/>
      <c r="DZ3196" s="3"/>
      <c r="EA3196" s="3"/>
      <c r="EB3196" s="3"/>
      <c r="EC3196" s="3"/>
      <c r="ED3196" s="3"/>
      <c r="EE3196" s="3"/>
      <c r="EF3196" s="3"/>
      <c r="EG3196" s="3"/>
      <c r="EH3196" s="3"/>
      <c r="EI3196" s="3"/>
      <c r="EJ3196" s="3"/>
      <c r="EK3196" s="3"/>
      <c r="EL3196" s="3"/>
      <c r="EM3196" s="3"/>
      <c r="EN3196" s="3"/>
    </row>
    <row r="3197" spans="1:144" x14ac:dyDescent="0.2">
      <c r="A3197" s="138"/>
      <c r="B3197" s="3"/>
      <c r="C3197" s="40"/>
      <c r="D3197" s="39"/>
      <c r="E3197" s="45"/>
      <c r="F3197" s="57"/>
      <c r="G3197" s="57"/>
      <c r="H3197" s="3"/>
      <c r="I3197" s="46"/>
      <c r="J3197" s="3"/>
      <c r="K3197" s="40"/>
      <c r="L3197" s="2"/>
      <c r="M3197" s="42"/>
      <c r="N3197" s="4"/>
      <c r="O3197" s="4"/>
      <c r="P3197" s="4"/>
      <c r="Q3197" s="4"/>
      <c r="R3197" s="5"/>
      <c r="S3197" s="3"/>
      <c r="T3197" s="4"/>
      <c r="U3197" s="5"/>
      <c r="V3197" s="5"/>
      <c r="W3197" s="5"/>
      <c r="X3197" s="4"/>
      <c r="Y3197" s="6"/>
      <c r="Z3197" s="4"/>
      <c r="AA3197" s="4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  <c r="BI3197" s="3"/>
      <c r="BJ3197" s="3"/>
      <c r="BK3197" s="3"/>
      <c r="BL3197" s="3"/>
      <c r="BM3197" s="3"/>
      <c r="BN3197" s="3"/>
      <c r="BO3197" s="3"/>
      <c r="BP3197" s="3"/>
      <c r="BQ3197" s="3"/>
      <c r="BR3197" s="3"/>
      <c r="BS3197" s="3"/>
      <c r="BT3197" s="3"/>
      <c r="BU3197" s="3"/>
      <c r="BV3197" s="3"/>
      <c r="BW3197" s="3"/>
      <c r="BX3197" s="3"/>
      <c r="BY3197" s="3"/>
      <c r="BZ3197" s="3"/>
      <c r="CA3197" s="3"/>
      <c r="CB3197" s="3"/>
      <c r="CC3197" s="3"/>
      <c r="CD3197" s="3"/>
      <c r="CE3197" s="3"/>
      <c r="CF3197" s="3"/>
      <c r="CG3197" s="3"/>
      <c r="CH3197" s="3"/>
      <c r="CI3197" s="3"/>
      <c r="CJ3197" s="3"/>
      <c r="CK3197" s="3"/>
      <c r="CL3197" s="3"/>
      <c r="CM3197" s="3"/>
      <c r="CN3197" s="3"/>
      <c r="CO3197" s="3"/>
      <c r="CP3197" s="3"/>
      <c r="CQ3197" s="3"/>
      <c r="CR3197" s="3"/>
      <c r="CS3197" s="3"/>
      <c r="CT3197" s="3"/>
      <c r="CU3197" s="3"/>
      <c r="CV3197" s="3"/>
      <c r="CW3197" s="3"/>
      <c r="CX3197" s="3"/>
      <c r="CY3197" s="3"/>
      <c r="CZ3197" s="3"/>
      <c r="DA3197" s="3"/>
      <c r="DB3197" s="3"/>
      <c r="DC3197" s="3"/>
      <c r="DD3197" s="3"/>
      <c r="DE3197" s="3"/>
      <c r="DF3197" s="3"/>
      <c r="DG3197" s="3"/>
      <c r="DH3197" s="3"/>
      <c r="DI3197" s="3"/>
      <c r="DJ3197" s="3"/>
      <c r="DK3197" s="3"/>
      <c r="DL3197" s="3"/>
      <c r="DM3197" s="3"/>
      <c r="DN3197" s="3"/>
      <c r="DO3197" s="3"/>
      <c r="DP3197" s="3"/>
      <c r="DQ3197" s="3"/>
      <c r="DR3197" s="3"/>
      <c r="DS3197" s="3"/>
      <c r="DT3197" s="3"/>
      <c r="DU3197" s="3"/>
      <c r="DV3197" s="3"/>
      <c r="DW3197" s="3"/>
      <c r="DX3197" s="3"/>
      <c r="DY3197" s="3"/>
      <c r="DZ3197" s="3"/>
      <c r="EA3197" s="3"/>
      <c r="EB3197" s="3"/>
      <c r="EC3197" s="3"/>
      <c r="ED3197" s="3"/>
      <c r="EE3197" s="3"/>
      <c r="EF3197" s="3"/>
      <c r="EG3197" s="3"/>
      <c r="EH3197" s="3"/>
      <c r="EI3197" s="3"/>
      <c r="EJ3197" s="3"/>
      <c r="EK3197" s="3"/>
      <c r="EL3197" s="3"/>
      <c r="EM3197" s="3"/>
      <c r="EN3197" s="3"/>
    </row>
    <row r="3198" spans="1:144" x14ac:dyDescent="0.2">
      <c r="A3198" s="138"/>
      <c r="B3198" s="3"/>
      <c r="C3198" s="40"/>
      <c r="D3198" s="39"/>
      <c r="E3198" s="45"/>
      <c r="F3198" s="57"/>
      <c r="G3198" s="57"/>
      <c r="H3198" s="3"/>
      <c r="I3198" s="46"/>
      <c r="J3198" s="3"/>
      <c r="K3198" s="40"/>
      <c r="L3198" s="2"/>
      <c r="M3198" s="42"/>
      <c r="N3198" s="4"/>
      <c r="O3198" s="4"/>
      <c r="P3198" s="4"/>
      <c r="Q3198" s="4"/>
      <c r="R3198" s="5"/>
      <c r="S3198" s="3"/>
      <c r="T3198" s="4"/>
      <c r="U3198" s="5"/>
      <c r="V3198" s="5"/>
      <c r="W3198" s="5"/>
      <c r="X3198" s="4"/>
      <c r="Y3198" s="6"/>
      <c r="Z3198" s="4"/>
      <c r="AA3198" s="4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  <c r="BI3198" s="3"/>
      <c r="BJ3198" s="3"/>
      <c r="BK3198" s="3"/>
      <c r="BL3198" s="3"/>
      <c r="BM3198" s="3"/>
      <c r="BN3198" s="3"/>
      <c r="BO3198" s="3"/>
      <c r="BP3198" s="3"/>
      <c r="BQ3198" s="3"/>
      <c r="BR3198" s="3"/>
      <c r="BS3198" s="3"/>
      <c r="BT3198" s="3"/>
      <c r="BU3198" s="3"/>
      <c r="BV3198" s="3"/>
      <c r="BW3198" s="3"/>
      <c r="BX3198" s="3"/>
      <c r="BY3198" s="3"/>
      <c r="BZ3198" s="3"/>
      <c r="CA3198" s="3"/>
      <c r="CB3198" s="3"/>
      <c r="CC3198" s="3"/>
      <c r="CD3198" s="3"/>
      <c r="CE3198" s="3"/>
      <c r="CF3198" s="3"/>
      <c r="CG3198" s="3"/>
      <c r="CH3198" s="3"/>
      <c r="CI3198" s="3"/>
      <c r="CJ3198" s="3"/>
      <c r="CK3198" s="3"/>
      <c r="CL3198" s="3"/>
      <c r="CM3198" s="3"/>
      <c r="CN3198" s="3"/>
      <c r="CO3198" s="3"/>
      <c r="CP3198" s="3"/>
      <c r="CQ3198" s="3"/>
      <c r="CR3198" s="3"/>
      <c r="CS3198" s="3"/>
      <c r="CT3198" s="3"/>
      <c r="CU3198" s="3"/>
      <c r="CV3198" s="3"/>
      <c r="CW3198" s="3"/>
      <c r="CX3198" s="3"/>
      <c r="CY3198" s="3"/>
      <c r="CZ3198" s="3"/>
      <c r="DA3198" s="3"/>
      <c r="DB3198" s="3"/>
      <c r="DC3198" s="3"/>
      <c r="DD3198" s="3"/>
      <c r="DE3198" s="3"/>
      <c r="DF3198" s="3"/>
      <c r="DG3198" s="3"/>
      <c r="DH3198" s="3"/>
      <c r="DI3198" s="3"/>
      <c r="DJ3198" s="3"/>
      <c r="DK3198" s="3"/>
      <c r="DL3198" s="3"/>
      <c r="DM3198" s="3"/>
      <c r="DN3198" s="3"/>
      <c r="DO3198" s="3"/>
      <c r="DP3198" s="3"/>
      <c r="DQ3198" s="3"/>
      <c r="DR3198" s="3"/>
      <c r="DS3198" s="3"/>
      <c r="DT3198" s="3"/>
      <c r="DU3198" s="3"/>
      <c r="DV3198" s="3"/>
      <c r="DW3198" s="3"/>
      <c r="DX3198" s="3"/>
      <c r="DY3198" s="3"/>
      <c r="DZ3198" s="3"/>
      <c r="EA3198" s="3"/>
      <c r="EB3198" s="3"/>
      <c r="EC3198" s="3"/>
      <c r="ED3198" s="3"/>
      <c r="EE3198" s="3"/>
      <c r="EF3198" s="3"/>
      <c r="EG3198" s="3"/>
      <c r="EH3198" s="3"/>
      <c r="EI3198" s="3"/>
      <c r="EJ3198" s="3"/>
      <c r="EK3198" s="3"/>
      <c r="EL3198" s="3"/>
      <c r="EM3198" s="3"/>
      <c r="EN3198" s="3"/>
    </row>
    <row r="3199" spans="1:144" x14ac:dyDescent="0.2">
      <c r="A3199" s="138"/>
      <c r="B3199" s="3"/>
      <c r="C3199" s="40"/>
      <c r="D3199" s="39"/>
      <c r="E3199" s="45"/>
      <c r="F3199" s="57"/>
      <c r="G3199" s="57"/>
      <c r="H3199" s="3"/>
      <c r="I3199" s="46"/>
      <c r="J3199" s="3"/>
      <c r="K3199" s="40"/>
      <c r="L3199" s="2"/>
      <c r="M3199" s="42"/>
      <c r="N3199" s="4"/>
      <c r="O3199" s="4"/>
      <c r="P3199" s="4"/>
      <c r="Q3199" s="4"/>
      <c r="R3199" s="5"/>
      <c r="S3199" s="3"/>
      <c r="T3199" s="4"/>
      <c r="U3199" s="5"/>
      <c r="V3199" s="5"/>
      <c r="W3199" s="5"/>
      <c r="X3199" s="4"/>
      <c r="Y3199" s="6"/>
      <c r="Z3199" s="4"/>
      <c r="AA3199" s="4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  <c r="BI3199" s="3"/>
      <c r="BJ3199" s="3"/>
      <c r="BK3199" s="3"/>
      <c r="BL3199" s="3"/>
      <c r="BM3199" s="3"/>
      <c r="BN3199" s="3"/>
      <c r="BO3199" s="3"/>
      <c r="BP3199" s="3"/>
      <c r="BQ3199" s="3"/>
      <c r="BR3199" s="3"/>
      <c r="BS3199" s="3"/>
      <c r="BT3199" s="3"/>
      <c r="BU3199" s="3"/>
      <c r="BV3199" s="3"/>
      <c r="BW3199" s="3"/>
      <c r="BX3199" s="3"/>
      <c r="BY3199" s="3"/>
      <c r="BZ3199" s="3"/>
      <c r="CA3199" s="3"/>
      <c r="CB3199" s="3"/>
      <c r="CC3199" s="3"/>
      <c r="CD3199" s="3"/>
      <c r="CE3199" s="3"/>
      <c r="CF3199" s="3"/>
      <c r="CG3199" s="3"/>
      <c r="CH3199" s="3"/>
      <c r="CI3199" s="3"/>
      <c r="CJ3199" s="3"/>
      <c r="CK3199" s="3"/>
      <c r="CL3199" s="3"/>
      <c r="CM3199" s="3"/>
      <c r="CN3199" s="3"/>
      <c r="CO3199" s="3"/>
      <c r="CP3199" s="3"/>
      <c r="CQ3199" s="3"/>
      <c r="CR3199" s="3"/>
      <c r="CS3199" s="3"/>
      <c r="CT3199" s="3"/>
      <c r="CU3199" s="3"/>
      <c r="CV3199" s="3"/>
      <c r="CW3199" s="3"/>
      <c r="CX3199" s="3"/>
      <c r="CY3199" s="3"/>
      <c r="CZ3199" s="3"/>
      <c r="DA3199" s="3"/>
      <c r="DB3199" s="3"/>
      <c r="DC3199" s="3"/>
      <c r="DD3199" s="3"/>
      <c r="DE3199" s="3"/>
      <c r="DF3199" s="3"/>
      <c r="DG3199" s="3"/>
      <c r="DH3199" s="3"/>
      <c r="DI3199" s="3"/>
      <c r="DJ3199" s="3"/>
      <c r="DK3199" s="3"/>
      <c r="DL3199" s="3"/>
      <c r="DM3199" s="3"/>
      <c r="DN3199" s="3"/>
      <c r="DO3199" s="3"/>
      <c r="DP3199" s="3"/>
      <c r="DQ3199" s="3"/>
      <c r="DR3199" s="3"/>
      <c r="DS3199" s="3"/>
      <c r="DT3199" s="3"/>
      <c r="DU3199" s="3"/>
      <c r="DV3199" s="3"/>
      <c r="DW3199" s="3"/>
      <c r="DX3199" s="3"/>
      <c r="DY3199" s="3"/>
      <c r="DZ3199" s="3"/>
      <c r="EA3199" s="3"/>
      <c r="EB3199" s="3"/>
      <c r="EC3199" s="3"/>
      <c r="ED3199" s="3"/>
      <c r="EE3199" s="3"/>
      <c r="EF3199" s="3"/>
      <c r="EG3199" s="3"/>
      <c r="EH3199" s="3"/>
      <c r="EI3199" s="3"/>
      <c r="EJ3199" s="3"/>
      <c r="EK3199" s="3"/>
      <c r="EL3199" s="3"/>
      <c r="EM3199" s="3"/>
      <c r="EN3199" s="3"/>
    </row>
    <row r="3200" spans="1:144" x14ac:dyDescent="0.2">
      <c r="A3200" s="138"/>
      <c r="B3200" s="3"/>
      <c r="C3200" s="40"/>
      <c r="D3200" s="39"/>
      <c r="E3200" s="45"/>
      <c r="F3200" s="57"/>
      <c r="G3200" s="57"/>
      <c r="H3200" s="3"/>
      <c r="I3200" s="46"/>
      <c r="J3200" s="3"/>
      <c r="K3200" s="40"/>
      <c r="L3200" s="2"/>
      <c r="M3200" s="42"/>
      <c r="N3200" s="4"/>
      <c r="O3200" s="4"/>
      <c r="P3200" s="4"/>
      <c r="Q3200" s="4"/>
      <c r="R3200" s="5"/>
      <c r="S3200" s="3"/>
      <c r="T3200" s="4"/>
      <c r="U3200" s="5"/>
      <c r="V3200" s="5"/>
      <c r="W3200" s="5"/>
      <c r="X3200" s="4"/>
      <c r="Y3200" s="6"/>
      <c r="Z3200" s="4"/>
      <c r="AA3200" s="4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3"/>
      <c r="AZ3200" s="3"/>
      <c r="BA3200" s="3"/>
      <c r="BB3200" s="3"/>
      <c r="BC3200" s="3"/>
      <c r="BD3200" s="3"/>
      <c r="BE3200" s="3"/>
      <c r="BF3200" s="3"/>
      <c r="BG3200" s="3"/>
      <c r="BH3200" s="3"/>
      <c r="BI3200" s="3"/>
      <c r="BJ3200" s="3"/>
      <c r="BK3200" s="3"/>
      <c r="BL3200" s="3"/>
      <c r="BM3200" s="3"/>
      <c r="BN3200" s="3"/>
      <c r="BO3200" s="3"/>
      <c r="BP3200" s="3"/>
      <c r="BQ3200" s="3"/>
      <c r="BR3200" s="3"/>
      <c r="BS3200" s="3"/>
      <c r="BT3200" s="3"/>
      <c r="BU3200" s="3"/>
      <c r="BV3200" s="3"/>
      <c r="BW3200" s="3"/>
      <c r="BX3200" s="3"/>
      <c r="BY3200" s="3"/>
      <c r="BZ3200" s="3"/>
      <c r="CA3200" s="3"/>
      <c r="CB3200" s="3"/>
      <c r="CC3200" s="3"/>
      <c r="CD3200" s="3"/>
      <c r="CE3200" s="3"/>
      <c r="CF3200" s="3"/>
      <c r="CG3200" s="3"/>
      <c r="CH3200" s="3"/>
      <c r="CI3200" s="3"/>
      <c r="CJ3200" s="3"/>
      <c r="CK3200" s="3"/>
      <c r="CL3200" s="3"/>
      <c r="CM3200" s="3"/>
      <c r="CN3200" s="3"/>
      <c r="CO3200" s="3"/>
      <c r="CP3200" s="3"/>
      <c r="CQ3200" s="3"/>
      <c r="CR3200" s="3"/>
      <c r="CS3200" s="3"/>
      <c r="CT3200" s="3"/>
      <c r="CU3200" s="3"/>
      <c r="CV3200" s="3"/>
      <c r="CW3200" s="3"/>
      <c r="CX3200" s="3"/>
      <c r="CY3200" s="3"/>
      <c r="CZ3200" s="3"/>
      <c r="DA3200" s="3"/>
      <c r="DB3200" s="3"/>
      <c r="DC3200" s="3"/>
      <c r="DD3200" s="3"/>
      <c r="DE3200" s="3"/>
      <c r="DF3200" s="3"/>
      <c r="DG3200" s="3"/>
      <c r="DH3200" s="3"/>
      <c r="DI3200" s="3"/>
      <c r="DJ3200" s="3"/>
      <c r="DK3200" s="3"/>
      <c r="DL3200" s="3"/>
      <c r="DM3200" s="3"/>
      <c r="DN3200" s="3"/>
      <c r="DO3200" s="3"/>
      <c r="DP3200" s="3"/>
      <c r="DQ3200" s="3"/>
      <c r="DR3200" s="3"/>
      <c r="DS3200" s="3"/>
      <c r="DT3200" s="3"/>
      <c r="DU3200" s="3"/>
      <c r="DV3200" s="3"/>
      <c r="DW3200" s="3"/>
      <c r="DX3200" s="3"/>
      <c r="DY3200" s="3"/>
      <c r="DZ3200" s="3"/>
      <c r="EA3200" s="3"/>
      <c r="EB3200" s="3"/>
      <c r="EC3200" s="3"/>
      <c r="ED3200" s="3"/>
      <c r="EE3200" s="3"/>
      <c r="EF3200" s="3"/>
      <c r="EG3200" s="3"/>
      <c r="EH3200" s="3"/>
      <c r="EI3200" s="3"/>
      <c r="EJ3200" s="3"/>
      <c r="EK3200" s="3"/>
      <c r="EL3200" s="3"/>
      <c r="EM3200" s="3"/>
      <c r="EN3200" s="3"/>
    </row>
    <row r="3201" spans="1:144" x14ac:dyDescent="0.2">
      <c r="A3201" s="138"/>
      <c r="B3201" s="3"/>
      <c r="C3201" s="40"/>
      <c r="D3201" s="39"/>
      <c r="E3201" s="45"/>
      <c r="F3201" s="57"/>
      <c r="G3201" s="57"/>
      <c r="H3201" s="3"/>
      <c r="I3201" s="46"/>
      <c r="J3201" s="3"/>
      <c r="K3201" s="40"/>
      <c r="L3201" s="2"/>
      <c r="M3201" s="42"/>
      <c r="N3201" s="4"/>
      <c r="O3201" s="4"/>
      <c r="P3201" s="4"/>
      <c r="Q3201" s="4"/>
      <c r="R3201" s="5"/>
      <c r="S3201" s="3"/>
      <c r="T3201" s="4"/>
      <c r="U3201" s="5"/>
      <c r="V3201" s="5"/>
      <c r="W3201" s="5"/>
      <c r="X3201" s="4"/>
      <c r="Y3201" s="6"/>
      <c r="Z3201" s="4"/>
      <c r="AA3201" s="4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  <c r="BL3201" s="3"/>
      <c r="BM3201" s="3"/>
      <c r="BN3201" s="3"/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  <c r="CH3201" s="3"/>
      <c r="CI3201" s="3"/>
      <c r="CJ3201" s="3"/>
      <c r="CK3201" s="3"/>
      <c r="CL3201" s="3"/>
      <c r="CM3201" s="3"/>
      <c r="CN3201" s="3"/>
      <c r="CO3201" s="3"/>
      <c r="CP3201" s="3"/>
      <c r="CQ3201" s="3"/>
      <c r="CR3201" s="3"/>
      <c r="CS3201" s="3"/>
      <c r="CT3201" s="3"/>
      <c r="CU3201" s="3"/>
      <c r="CV3201" s="3"/>
      <c r="CW3201" s="3"/>
      <c r="CX3201" s="3"/>
      <c r="CY3201" s="3"/>
      <c r="CZ3201" s="3"/>
      <c r="DA3201" s="3"/>
      <c r="DB3201" s="3"/>
      <c r="DC3201" s="3"/>
      <c r="DD3201" s="3"/>
      <c r="DE3201" s="3"/>
      <c r="DF3201" s="3"/>
      <c r="DG3201" s="3"/>
      <c r="DH3201" s="3"/>
      <c r="DI3201" s="3"/>
      <c r="DJ3201" s="3"/>
      <c r="DK3201" s="3"/>
      <c r="DL3201" s="3"/>
      <c r="DM3201" s="3"/>
      <c r="DN3201" s="3"/>
      <c r="DO3201" s="3"/>
      <c r="DP3201" s="3"/>
      <c r="DQ3201" s="3"/>
      <c r="DR3201" s="3"/>
      <c r="DS3201" s="3"/>
      <c r="DT3201" s="3"/>
      <c r="DU3201" s="3"/>
      <c r="DV3201" s="3"/>
      <c r="DW3201" s="3"/>
      <c r="DX3201" s="3"/>
      <c r="DY3201" s="3"/>
      <c r="DZ3201" s="3"/>
      <c r="EA3201" s="3"/>
      <c r="EB3201" s="3"/>
      <c r="EC3201" s="3"/>
      <c r="ED3201" s="3"/>
      <c r="EE3201" s="3"/>
      <c r="EF3201" s="3"/>
      <c r="EG3201" s="3"/>
      <c r="EH3201" s="3"/>
      <c r="EI3201" s="3"/>
      <c r="EJ3201" s="3"/>
      <c r="EK3201" s="3"/>
      <c r="EL3201" s="3"/>
      <c r="EM3201" s="3"/>
      <c r="EN3201" s="3"/>
    </row>
    <row r="3202" spans="1:144" x14ac:dyDescent="0.2">
      <c r="A3202" s="138"/>
      <c r="B3202" s="3"/>
      <c r="C3202" s="40"/>
      <c r="D3202" s="39"/>
      <c r="E3202" s="45"/>
      <c r="F3202" s="57"/>
      <c r="G3202" s="57"/>
      <c r="H3202" s="3"/>
      <c r="I3202" s="46"/>
      <c r="J3202" s="3"/>
      <c r="K3202" s="40"/>
      <c r="L3202" s="2"/>
      <c r="M3202" s="42"/>
      <c r="N3202" s="4"/>
      <c r="O3202" s="4"/>
      <c r="P3202" s="4"/>
      <c r="Q3202" s="4"/>
      <c r="R3202" s="5"/>
      <c r="S3202" s="3"/>
      <c r="T3202" s="4"/>
      <c r="U3202" s="5"/>
      <c r="V3202" s="5"/>
      <c r="W3202" s="5"/>
      <c r="X3202" s="4"/>
      <c r="Y3202" s="6"/>
      <c r="Z3202" s="4"/>
      <c r="AA3202" s="4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  <c r="AX3202" s="3"/>
      <c r="AY3202" s="3"/>
      <c r="AZ3202" s="3"/>
      <c r="BA3202" s="3"/>
      <c r="BB3202" s="3"/>
      <c r="BC3202" s="3"/>
      <c r="BD3202" s="3"/>
      <c r="BE3202" s="3"/>
      <c r="BF3202" s="3"/>
      <c r="BG3202" s="3"/>
      <c r="BH3202" s="3"/>
      <c r="BI3202" s="3"/>
      <c r="BJ3202" s="3"/>
      <c r="BK3202" s="3"/>
      <c r="BL3202" s="3"/>
      <c r="BM3202" s="3"/>
      <c r="BN3202" s="3"/>
      <c r="BO3202" s="3"/>
      <c r="BP3202" s="3"/>
      <c r="BQ3202" s="3"/>
      <c r="BR3202" s="3"/>
      <c r="BS3202" s="3"/>
      <c r="BT3202" s="3"/>
      <c r="BU3202" s="3"/>
      <c r="BV3202" s="3"/>
      <c r="BW3202" s="3"/>
      <c r="BX3202" s="3"/>
      <c r="BY3202" s="3"/>
      <c r="BZ3202" s="3"/>
      <c r="CA3202" s="3"/>
      <c r="CB3202" s="3"/>
      <c r="CC3202" s="3"/>
      <c r="CD3202" s="3"/>
      <c r="CE3202" s="3"/>
      <c r="CF3202" s="3"/>
      <c r="CG3202" s="3"/>
      <c r="CH3202" s="3"/>
      <c r="CI3202" s="3"/>
      <c r="CJ3202" s="3"/>
      <c r="CK3202" s="3"/>
      <c r="CL3202" s="3"/>
      <c r="CM3202" s="3"/>
      <c r="CN3202" s="3"/>
      <c r="CO3202" s="3"/>
      <c r="CP3202" s="3"/>
      <c r="CQ3202" s="3"/>
      <c r="CR3202" s="3"/>
      <c r="CS3202" s="3"/>
      <c r="CT3202" s="3"/>
      <c r="CU3202" s="3"/>
      <c r="CV3202" s="3"/>
      <c r="CW3202" s="3"/>
      <c r="CX3202" s="3"/>
      <c r="CY3202" s="3"/>
      <c r="CZ3202" s="3"/>
      <c r="DA3202" s="3"/>
      <c r="DB3202" s="3"/>
      <c r="DC3202" s="3"/>
      <c r="DD3202" s="3"/>
      <c r="DE3202" s="3"/>
      <c r="DF3202" s="3"/>
      <c r="DG3202" s="3"/>
      <c r="DH3202" s="3"/>
      <c r="DI3202" s="3"/>
      <c r="DJ3202" s="3"/>
      <c r="DK3202" s="3"/>
      <c r="DL3202" s="3"/>
      <c r="DM3202" s="3"/>
      <c r="DN3202" s="3"/>
      <c r="DO3202" s="3"/>
      <c r="DP3202" s="3"/>
      <c r="DQ3202" s="3"/>
      <c r="DR3202" s="3"/>
      <c r="DS3202" s="3"/>
      <c r="DT3202" s="3"/>
      <c r="DU3202" s="3"/>
      <c r="DV3202" s="3"/>
      <c r="DW3202" s="3"/>
      <c r="DX3202" s="3"/>
      <c r="DY3202" s="3"/>
      <c r="DZ3202" s="3"/>
      <c r="EA3202" s="3"/>
      <c r="EB3202" s="3"/>
      <c r="EC3202" s="3"/>
      <c r="ED3202" s="3"/>
      <c r="EE3202" s="3"/>
      <c r="EF3202" s="3"/>
      <c r="EG3202" s="3"/>
      <c r="EH3202" s="3"/>
      <c r="EI3202" s="3"/>
      <c r="EJ3202" s="3"/>
      <c r="EK3202" s="3"/>
      <c r="EL3202" s="3"/>
      <c r="EM3202" s="3"/>
      <c r="EN3202" s="3"/>
    </row>
    <row r="3203" spans="1:144" x14ac:dyDescent="0.2">
      <c r="A3203" s="138"/>
      <c r="B3203" s="3"/>
      <c r="C3203" s="40"/>
      <c r="D3203" s="39"/>
      <c r="E3203" s="45"/>
      <c r="F3203" s="57"/>
      <c r="G3203" s="57"/>
      <c r="H3203" s="3"/>
      <c r="I3203" s="46"/>
      <c r="J3203" s="3"/>
      <c r="K3203" s="40"/>
      <c r="L3203" s="2"/>
      <c r="M3203" s="42"/>
      <c r="N3203" s="4"/>
      <c r="O3203" s="4"/>
      <c r="P3203" s="4"/>
      <c r="Q3203" s="4"/>
      <c r="R3203" s="5"/>
      <c r="S3203" s="3"/>
      <c r="T3203" s="4"/>
      <c r="U3203" s="5"/>
      <c r="V3203" s="5"/>
      <c r="W3203" s="5"/>
      <c r="X3203" s="4"/>
      <c r="Y3203" s="6"/>
      <c r="Z3203" s="4"/>
      <c r="AA3203" s="4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  <c r="BL3203" s="3"/>
      <c r="BM3203" s="3"/>
      <c r="BN3203" s="3"/>
      <c r="BO3203" s="3"/>
      <c r="BP3203" s="3"/>
      <c r="BQ3203" s="3"/>
      <c r="BR3203" s="3"/>
      <c r="BS3203" s="3"/>
      <c r="BT3203" s="3"/>
      <c r="BU3203" s="3"/>
      <c r="BV3203" s="3"/>
      <c r="BW3203" s="3"/>
      <c r="BX3203" s="3"/>
      <c r="BY3203" s="3"/>
      <c r="BZ3203" s="3"/>
      <c r="CA3203" s="3"/>
      <c r="CB3203" s="3"/>
      <c r="CC3203" s="3"/>
      <c r="CD3203" s="3"/>
      <c r="CE3203" s="3"/>
      <c r="CF3203" s="3"/>
      <c r="CG3203" s="3"/>
      <c r="CH3203" s="3"/>
      <c r="CI3203" s="3"/>
      <c r="CJ3203" s="3"/>
      <c r="CK3203" s="3"/>
      <c r="CL3203" s="3"/>
      <c r="CM3203" s="3"/>
      <c r="CN3203" s="3"/>
      <c r="CO3203" s="3"/>
      <c r="CP3203" s="3"/>
      <c r="CQ3203" s="3"/>
      <c r="CR3203" s="3"/>
      <c r="CS3203" s="3"/>
      <c r="CT3203" s="3"/>
      <c r="CU3203" s="3"/>
      <c r="CV3203" s="3"/>
      <c r="CW3203" s="3"/>
      <c r="CX3203" s="3"/>
      <c r="CY3203" s="3"/>
      <c r="CZ3203" s="3"/>
      <c r="DA3203" s="3"/>
      <c r="DB3203" s="3"/>
      <c r="DC3203" s="3"/>
      <c r="DD3203" s="3"/>
      <c r="DE3203" s="3"/>
      <c r="DF3203" s="3"/>
      <c r="DG3203" s="3"/>
      <c r="DH3203" s="3"/>
      <c r="DI3203" s="3"/>
      <c r="DJ3203" s="3"/>
      <c r="DK3203" s="3"/>
      <c r="DL3203" s="3"/>
      <c r="DM3203" s="3"/>
      <c r="DN3203" s="3"/>
      <c r="DO3203" s="3"/>
      <c r="DP3203" s="3"/>
      <c r="DQ3203" s="3"/>
      <c r="DR3203" s="3"/>
      <c r="DS3203" s="3"/>
      <c r="DT3203" s="3"/>
      <c r="DU3203" s="3"/>
      <c r="DV3203" s="3"/>
      <c r="DW3203" s="3"/>
      <c r="DX3203" s="3"/>
      <c r="DY3203" s="3"/>
      <c r="DZ3203" s="3"/>
      <c r="EA3203" s="3"/>
      <c r="EB3203" s="3"/>
      <c r="EC3203" s="3"/>
      <c r="ED3203" s="3"/>
      <c r="EE3203" s="3"/>
      <c r="EF3203" s="3"/>
      <c r="EG3203" s="3"/>
      <c r="EH3203" s="3"/>
      <c r="EI3203" s="3"/>
      <c r="EJ3203" s="3"/>
      <c r="EK3203" s="3"/>
      <c r="EL3203" s="3"/>
      <c r="EM3203" s="3"/>
      <c r="EN3203" s="3"/>
    </row>
    <row r="3204" spans="1:144" x14ac:dyDescent="0.2">
      <c r="A3204" s="138"/>
      <c r="B3204" s="3"/>
      <c r="C3204" s="40"/>
      <c r="D3204" s="39"/>
      <c r="E3204" s="45"/>
      <c r="F3204" s="57"/>
      <c r="G3204" s="57"/>
      <c r="H3204" s="3"/>
      <c r="I3204" s="46"/>
      <c r="J3204" s="3"/>
      <c r="K3204" s="40"/>
      <c r="L3204" s="2"/>
      <c r="M3204" s="42"/>
      <c r="N3204" s="4"/>
      <c r="O3204" s="4"/>
      <c r="P3204" s="4"/>
      <c r="Q3204" s="4"/>
      <c r="R3204" s="5"/>
      <c r="S3204" s="3"/>
      <c r="T3204" s="4"/>
      <c r="U3204" s="5"/>
      <c r="V3204" s="5"/>
      <c r="W3204" s="5"/>
      <c r="X3204" s="4"/>
      <c r="Y3204" s="6"/>
      <c r="Z3204" s="4"/>
      <c r="AA3204" s="4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  <c r="BI3204" s="3"/>
      <c r="BJ3204" s="3"/>
      <c r="BK3204" s="3"/>
      <c r="BL3204" s="3"/>
      <c r="BM3204" s="3"/>
      <c r="BN3204" s="3"/>
      <c r="BO3204" s="3"/>
      <c r="BP3204" s="3"/>
      <c r="BQ3204" s="3"/>
      <c r="BR3204" s="3"/>
      <c r="BS3204" s="3"/>
      <c r="BT3204" s="3"/>
      <c r="BU3204" s="3"/>
      <c r="BV3204" s="3"/>
      <c r="BW3204" s="3"/>
      <c r="BX3204" s="3"/>
      <c r="BY3204" s="3"/>
      <c r="BZ3204" s="3"/>
      <c r="CA3204" s="3"/>
      <c r="CB3204" s="3"/>
      <c r="CC3204" s="3"/>
      <c r="CD3204" s="3"/>
      <c r="CE3204" s="3"/>
      <c r="CF3204" s="3"/>
      <c r="CG3204" s="3"/>
      <c r="CH3204" s="3"/>
      <c r="CI3204" s="3"/>
      <c r="CJ3204" s="3"/>
      <c r="CK3204" s="3"/>
      <c r="CL3204" s="3"/>
      <c r="CM3204" s="3"/>
      <c r="CN3204" s="3"/>
      <c r="CO3204" s="3"/>
      <c r="CP3204" s="3"/>
      <c r="CQ3204" s="3"/>
      <c r="CR3204" s="3"/>
      <c r="CS3204" s="3"/>
      <c r="CT3204" s="3"/>
      <c r="CU3204" s="3"/>
      <c r="CV3204" s="3"/>
      <c r="CW3204" s="3"/>
      <c r="CX3204" s="3"/>
      <c r="CY3204" s="3"/>
      <c r="CZ3204" s="3"/>
      <c r="DA3204" s="3"/>
      <c r="DB3204" s="3"/>
      <c r="DC3204" s="3"/>
      <c r="DD3204" s="3"/>
      <c r="DE3204" s="3"/>
      <c r="DF3204" s="3"/>
      <c r="DG3204" s="3"/>
      <c r="DH3204" s="3"/>
      <c r="DI3204" s="3"/>
      <c r="DJ3204" s="3"/>
      <c r="DK3204" s="3"/>
      <c r="DL3204" s="3"/>
      <c r="DM3204" s="3"/>
      <c r="DN3204" s="3"/>
      <c r="DO3204" s="3"/>
      <c r="DP3204" s="3"/>
      <c r="DQ3204" s="3"/>
      <c r="DR3204" s="3"/>
      <c r="DS3204" s="3"/>
      <c r="DT3204" s="3"/>
      <c r="DU3204" s="3"/>
      <c r="DV3204" s="3"/>
      <c r="DW3204" s="3"/>
      <c r="DX3204" s="3"/>
      <c r="DY3204" s="3"/>
      <c r="DZ3204" s="3"/>
      <c r="EA3204" s="3"/>
      <c r="EB3204" s="3"/>
      <c r="EC3204" s="3"/>
      <c r="ED3204" s="3"/>
      <c r="EE3204" s="3"/>
      <c r="EF3204" s="3"/>
      <c r="EG3204" s="3"/>
      <c r="EH3204" s="3"/>
      <c r="EI3204" s="3"/>
      <c r="EJ3204" s="3"/>
      <c r="EK3204" s="3"/>
      <c r="EL3204" s="3"/>
      <c r="EM3204" s="3"/>
      <c r="EN3204" s="3"/>
    </row>
    <row r="3205" spans="1:144" x14ac:dyDescent="0.2">
      <c r="A3205" s="138"/>
      <c r="B3205" s="3"/>
      <c r="C3205" s="40"/>
      <c r="D3205" s="39"/>
      <c r="E3205" s="45"/>
      <c r="F3205" s="57"/>
      <c r="G3205" s="57"/>
      <c r="H3205" s="3"/>
      <c r="I3205" s="46"/>
      <c r="J3205" s="3"/>
      <c r="K3205" s="40"/>
      <c r="L3205" s="2"/>
      <c r="M3205" s="42"/>
      <c r="N3205" s="4"/>
      <c r="O3205" s="4"/>
      <c r="P3205" s="4"/>
      <c r="Q3205" s="4"/>
      <c r="R3205" s="5"/>
      <c r="S3205" s="3"/>
      <c r="T3205" s="4"/>
      <c r="U3205" s="5"/>
      <c r="V3205" s="5"/>
      <c r="W3205" s="5"/>
      <c r="X3205" s="4"/>
      <c r="Y3205" s="6"/>
      <c r="Z3205" s="4"/>
      <c r="AA3205" s="4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3"/>
      <c r="BI3205" s="3"/>
      <c r="BJ3205" s="3"/>
      <c r="BK3205" s="3"/>
      <c r="BL3205" s="3"/>
      <c r="BM3205" s="3"/>
      <c r="BN3205" s="3"/>
      <c r="BO3205" s="3"/>
      <c r="BP3205" s="3"/>
      <c r="BQ3205" s="3"/>
      <c r="BR3205" s="3"/>
      <c r="BS3205" s="3"/>
      <c r="BT3205" s="3"/>
      <c r="BU3205" s="3"/>
      <c r="BV3205" s="3"/>
      <c r="BW3205" s="3"/>
      <c r="BX3205" s="3"/>
      <c r="BY3205" s="3"/>
      <c r="BZ3205" s="3"/>
      <c r="CA3205" s="3"/>
      <c r="CB3205" s="3"/>
      <c r="CC3205" s="3"/>
      <c r="CD3205" s="3"/>
      <c r="CE3205" s="3"/>
      <c r="CF3205" s="3"/>
      <c r="CG3205" s="3"/>
      <c r="CH3205" s="3"/>
      <c r="CI3205" s="3"/>
      <c r="CJ3205" s="3"/>
      <c r="CK3205" s="3"/>
      <c r="CL3205" s="3"/>
      <c r="CM3205" s="3"/>
      <c r="CN3205" s="3"/>
      <c r="CO3205" s="3"/>
      <c r="CP3205" s="3"/>
      <c r="CQ3205" s="3"/>
      <c r="CR3205" s="3"/>
      <c r="CS3205" s="3"/>
      <c r="CT3205" s="3"/>
      <c r="CU3205" s="3"/>
      <c r="CV3205" s="3"/>
      <c r="CW3205" s="3"/>
      <c r="CX3205" s="3"/>
      <c r="CY3205" s="3"/>
      <c r="CZ3205" s="3"/>
      <c r="DA3205" s="3"/>
      <c r="DB3205" s="3"/>
      <c r="DC3205" s="3"/>
      <c r="DD3205" s="3"/>
      <c r="DE3205" s="3"/>
      <c r="DF3205" s="3"/>
      <c r="DG3205" s="3"/>
      <c r="DH3205" s="3"/>
      <c r="DI3205" s="3"/>
      <c r="DJ3205" s="3"/>
      <c r="DK3205" s="3"/>
      <c r="DL3205" s="3"/>
      <c r="DM3205" s="3"/>
      <c r="DN3205" s="3"/>
      <c r="DO3205" s="3"/>
      <c r="DP3205" s="3"/>
      <c r="DQ3205" s="3"/>
      <c r="DR3205" s="3"/>
      <c r="DS3205" s="3"/>
      <c r="DT3205" s="3"/>
      <c r="DU3205" s="3"/>
      <c r="DV3205" s="3"/>
      <c r="DW3205" s="3"/>
      <c r="DX3205" s="3"/>
      <c r="DY3205" s="3"/>
      <c r="DZ3205" s="3"/>
      <c r="EA3205" s="3"/>
      <c r="EB3205" s="3"/>
      <c r="EC3205" s="3"/>
      <c r="ED3205" s="3"/>
      <c r="EE3205" s="3"/>
      <c r="EF3205" s="3"/>
      <c r="EG3205" s="3"/>
      <c r="EH3205" s="3"/>
      <c r="EI3205" s="3"/>
      <c r="EJ3205" s="3"/>
      <c r="EK3205" s="3"/>
      <c r="EL3205" s="3"/>
      <c r="EM3205" s="3"/>
      <c r="EN3205" s="3"/>
    </row>
    <row r="3206" spans="1:144" x14ac:dyDescent="0.2">
      <c r="A3206" s="138"/>
      <c r="B3206" s="3"/>
      <c r="C3206" s="40"/>
      <c r="D3206" s="39"/>
      <c r="E3206" s="45"/>
      <c r="F3206" s="57"/>
      <c r="G3206" s="57"/>
      <c r="H3206" s="3"/>
      <c r="I3206" s="46"/>
      <c r="J3206" s="3"/>
      <c r="K3206" s="40"/>
      <c r="L3206" s="2"/>
      <c r="M3206" s="42"/>
      <c r="N3206" s="4"/>
      <c r="O3206" s="4"/>
      <c r="P3206" s="4"/>
      <c r="Q3206" s="4"/>
      <c r="R3206" s="5"/>
      <c r="S3206" s="3"/>
      <c r="T3206" s="4"/>
      <c r="U3206" s="5"/>
      <c r="V3206" s="5"/>
      <c r="W3206" s="5"/>
      <c r="X3206" s="4"/>
      <c r="Y3206" s="6"/>
      <c r="Z3206" s="4"/>
      <c r="AA3206" s="4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3"/>
      <c r="BH3206" s="3"/>
      <c r="BI3206" s="3"/>
      <c r="BJ3206" s="3"/>
      <c r="BK3206" s="3"/>
      <c r="BL3206" s="3"/>
      <c r="BM3206" s="3"/>
      <c r="BN3206" s="3"/>
      <c r="BO3206" s="3"/>
      <c r="BP3206" s="3"/>
      <c r="BQ3206" s="3"/>
      <c r="BR3206" s="3"/>
      <c r="BS3206" s="3"/>
      <c r="BT3206" s="3"/>
      <c r="BU3206" s="3"/>
      <c r="BV3206" s="3"/>
      <c r="BW3206" s="3"/>
      <c r="BX3206" s="3"/>
      <c r="BY3206" s="3"/>
      <c r="BZ3206" s="3"/>
      <c r="CA3206" s="3"/>
      <c r="CB3206" s="3"/>
      <c r="CC3206" s="3"/>
      <c r="CD3206" s="3"/>
      <c r="CE3206" s="3"/>
      <c r="CF3206" s="3"/>
      <c r="CG3206" s="3"/>
      <c r="CH3206" s="3"/>
      <c r="CI3206" s="3"/>
      <c r="CJ3206" s="3"/>
      <c r="CK3206" s="3"/>
      <c r="CL3206" s="3"/>
      <c r="CM3206" s="3"/>
      <c r="CN3206" s="3"/>
      <c r="CO3206" s="3"/>
      <c r="CP3206" s="3"/>
      <c r="CQ3206" s="3"/>
      <c r="CR3206" s="3"/>
      <c r="CS3206" s="3"/>
      <c r="CT3206" s="3"/>
      <c r="CU3206" s="3"/>
      <c r="CV3206" s="3"/>
      <c r="CW3206" s="3"/>
      <c r="CX3206" s="3"/>
      <c r="CY3206" s="3"/>
      <c r="CZ3206" s="3"/>
      <c r="DA3206" s="3"/>
      <c r="DB3206" s="3"/>
      <c r="DC3206" s="3"/>
      <c r="DD3206" s="3"/>
      <c r="DE3206" s="3"/>
      <c r="DF3206" s="3"/>
      <c r="DG3206" s="3"/>
      <c r="DH3206" s="3"/>
      <c r="DI3206" s="3"/>
      <c r="DJ3206" s="3"/>
      <c r="DK3206" s="3"/>
      <c r="DL3206" s="3"/>
      <c r="DM3206" s="3"/>
      <c r="DN3206" s="3"/>
      <c r="DO3206" s="3"/>
      <c r="DP3206" s="3"/>
      <c r="DQ3206" s="3"/>
      <c r="DR3206" s="3"/>
      <c r="DS3206" s="3"/>
      <c r="DT3206" s="3"/>
      <c r="DU3206" s="3"/>
      <c r="DV3206" s="3"/>
      <c r="DW3206" s="3"/>
      <c r="DX3206" s="3"/>
      <c r="DY3206" s="3"/>
      <c r="DZ3206" s="3"/>
      <c r="EA3206" s="3"/>
      <c r="EB3206" s="3"/>
      <c r="EC3206" s="3"/>
      <c r="ED3206" s="3"/>
      <c r="EE3206" s="3"/>
      <c r="EF3206" s="3"/>
      <c r="EG3206" s="3"/>
      <c r="EH3206" s="3"/>
      <c r="EI3206" s="3"/>
      <c r="EJ3206" s="3"/>
      <c r="EK3206" s="3"/>
      <c r="EL3206" s="3"/>
      <c r="EM3206" s="3"/>
      <c r="EN3206" s="3"/>
    </row>
    <row r="3207" spans="1:144" x14ac:dyDescent="0.2">
      <c r="A3207" s="138"/>
      <c r="B3207" s="3"/>
      <c r="C3207" s="40"/>
      <c r="D3207" s="39"/>
      <c r="E3207" s="45"/>
      <c r="F3207" s="57"/>
      <c r="G3207" s="57"/>
      <c r="H3207" s="3"/>
      <c r="I3207" s="46"/>
      <c r="J3207" s="3"/>
      <c r="K3207" s="40"/>
      <c r="L3207" s="2"/>
      <c r="M3207" s="42"/>
      <c r="N3207" s="4"/>
      <c r="O3207" s="4"/>
      <c r="P3207" s="4"/>
      <c r="Q3207" s="4"/>
      <c r="R3207" s="5"/>
      <c r="S3207" s="3"/>
      <c r="T3207" s="4"/>
      <c r="U3207" s="5"/>
      <c r="V3207" s="5"/>
      <c r="W3207" s="5"/>
      <c r="X3207" s="4"/>
      <c r="Y3207" s="6"/>
      <c r="Z3207" s="4"/>
      <c r="AA3207" s="4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  <c r="BL3207" s="3"/>
      <c r="BM3207" s="3"/>
      <c r="BN3207" s="3"/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  <c r="CH3207" s="3"/>
      <c r="CI3207" s="3"/>
      <c r="CJ3207" s="3"/>
      <c r="CK3207" s="3"/>
      <c r="CL3207" s="3"/>
      <c r="CM3207" s="3"/>
      <c r="CN3207" s="3"/>
      <c r="CO3207" s="3"/>
      <c r="CP3207" s="3"/>
      <c r="CQ3207" s="3"/>
      <c r="CR3207" s="3"/>
      <c r="CS3207" s="3"/>
      <c r="CT3207" s="3"/>
      <c r="CU3207" s="3"/>
      <c r="CV3207" s="3"/>
      <c r="CW3207" s="3"/>
      <c r="CX3207" s="3"/>
      <c r="CY3207" s="3"/>
      <c r="CZ3207" s="3"/>
      <c r="DA3207" s="3"/>
      <c r="DB3207" s="3"/>
      <c r="DC3207" s="3"/>
      <c r="DD3207" s="3"/>
      <c r="DE3207" s="3"/>
      <c r="DF3207" s="3"/>
      <c r="DG3207" s="3"/>
      <c r="DH3207" s="3"/>
      <c r="DI3207" s="3"/>
      <c r="DJ3207" s="3"/>
      <c r="DK3207" s="3"/>
      <c r="DL3207" s="3"/>
      <c r="DM3207" s="3"/>
      <c r="DN3207" s="3"/>
      <c r="DO3207" s="3"/>
      <c r="DP3207" s="3"/>
      <c r="DQ3207" s="3"/>
      <c r="DR3207" s="3"/>
      <c r="DS3207" s="3"/>
      <c r="DT3207" s="3"/>
      <c r="DU3207" s="3"/>
      <c r="DV3207" s="3"/>
      <c r="DW3207" s="3"/>
      <c r="DX3207" s="3"/>
      <c r="DY3207" s="3"/>
      <c r="DZ3207" s="3"/>
      <c r="EA3207" s="3"/>
      <c r="EB3207" s="3"/>
      <c r="EC3207" s="3"/>
      <c r="ED3207" s="3"/>
      <c r="EE3207" s="3"/>
      <c r="EF3207" s="3"/>
      <c r="EG3207" s="3"/>
      <c r="EH3207" s="3"/>
      <c r="EI3207" s="3"/>
      <c r="EJ3207" s="3"/>
      <c r="EK3207" s="3"/>
      <c r="EL3207" s="3"/>
      <c r="EM3207" s="3"/>
      <c r="EN3207" s="3"/>
    </row>
    <row r="3208" spans="1:144" x14ac:dyDescent="0.2">
      <c r="A3208" s="138"/>
      <c r="B3208" s="3"/>
      <c r="C3208" s="40"/>
      <c r="D3208" s="39"/>
      <c r="E3208" s="45"/>
      <c r="F3208" s="57"/>
      <c r="G3208" s="57"/>
      <c r="H3208" s="3"/>
      <c r="I3208" s="46"/>
      <c r="J3208" s="3"/>
      <c r="K3208" s="40"/>
      <c r="L3208" s="2"/>
      <c r="M3208" s="42"/>
      <c r="N3208" s="4"/>
      <c r="O3208" s="4"/>
      <c r="P3208" s="4"/>
      <c r="Q3208" s="4"/>
      <c r="R3208" s="5"/>
      <c r="S3208" s="3"/>
      <c r="T3208" s="4"/>
      <c r="U3208" s="5"/>
      <c r="V3208" s="5"/>
      <c r="W3208" s="5"/>
      <c r="X3208" s="4"/>
      <c r="Y3208" s="6"/>
      <c r="Z3208" s="4"/>
      <c r="AA3208" s="4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3"/>
      <c r="BH3208" s="3"/>
      <c r="BI3208" s="3"/>
      <c r="BJ3208" s="3"/>
      <c r="BK3208" s="3"/>
      <c r="BL3208" s="3"/>
      <c r="BM3208" s="3"/>
      <c r="BN3208" s="3"/>
      <c r="BO3208" s="3"/>
      <c r="BP3208" s="3"/>
      <c r="BQ3208" s="3"/>
      <c r="BR3208" s="3"/>
      <c r="BS3208" s="3"/>
      <c r="BT3208" s="3"/>
      <c r="BU3208" s="3"/>
      <c r="BV3208" s="3"/>
      <c r="BW3208" s="3"/>
      <c r="BX3208" s="3"/>
      <c r="BY3208" s="3"/>
      <c r="BZ3208" s="3"/>
      <c r="CA3208" s="3"/>
      <c r="CB3208" s="3"/>
      <c r="CC3208" s="3"/>
      <c r="CD3208" s="3"/>
      <c r="CE3208" s="3"/>
      <c r="CF3208" s="3"/>
      <c r="CG3208" s="3"/>
      <c r="CH3208" s="3"/>
      <c r="CI3208" s="3"/>
      <c r="CJ3208" s="3"/>
      <c r="CK3208" s="3"/>
      <c r="CL3208" s="3"/>
      <c r="CM3208" s="3"/>
      <c r="CN3208" s="3"/>
      <c r="CO3208" s="3"/>
      <c r="CP3208" s="3"/>
      <c r="CQ3208" s="3"/>
      <c r="CR3208" s="3"/>
      <c r="CS3208" s="3"/>
      <c r="CT3208" s="3"/>
      <c r="CU3208" s="3"/>
      <c r="CV3208" s="3"/>
      <c r="CW3208" s="3"/>
      <c r="CX3208" s="3"/>
      <c r="CY3208" s="3"/>
      <c r="CZ3208" s="3"/>
      <c r="DA3208" s="3"/>
      <c r="DB3208" s="3"/>
      <c r="DC3208" s="3"/>
      <c r="DD3208" s="3"/>
      <c r="DE3208" s="3"/>
      <c r="DF3208" s="3"/>
      <c r="DG3208" s="3"/>
      <c r="DH3208" s="3"/>
      <c r="DI3208" s="3"/>
      <c r="DJ3208" s="3"/>
      <c r="DK3208" s="3"/>
      <c r="DL3208" s="3"/>
      <c r="DM3208" s="3"/>
      <c r="DN3208" s="3"/>
      <c r="DO3208" s="3"/>
      <c r="DP3208" s="3"/>
      <c r="DQ3208" s="3"/>
      <c r="DR3208" s="3"/>
      <c r="DS3208" s="3"/>
      <c r="DT3208" s="3"/>
      <c r="DU3208" s="3"/>
      <c r="DV3208" s="3"/>
      <c r="DW3208" s="3"/>
      <c r="DX3208" s="3"/>
      <c r="DY3208" s="3"/>
      <c r="DZ3208" s="3"/>
      <c r="EA3208" s="3"/>
      <c r="EB3208" s="3"/>
      <c r="EC3208" s="3"/>
      <c r="ED3208" s="3"/>
      <c r="EE3208" s="3"/>
      <c r="EF3208" s="3"/>
      <c r="EG3208" s="3"/>
      <c r="EH3208" s="3"/>
      <c r="EI3208" s="3"/>
      <c r="EJ3208" s="3"/>
      <c r="EK3208" s="3"/>
      <c r="EL3208" s="3"/>
      <c r="EM3208" s="3"/>
      <c r="EN3208" s="3"/>
    </row>
    <row r="3209" spans="1:144" x14ac:dyDescent="0.2">
      <c r="A3209" s="138"/>
      <c r="B3209" s="3"/>
      <c r="C3209" s="40"/>
      <c r="D3209" s="39"/>
      <c r="E3209" s="45"/>
      <c r="F3209" s="57"/>
      <c r="G3209" s="57"/>
      <c r="H3209" s="3"/>
      <c r="I3209" s="46"/>
      <c r="J3209" s="3"/>
      <c r="K3209" s="40"/>
      <c r="L3209" s="2"/>
      <c r="M3209" s="42"/>
      <c r="N3209" s="4"/>
      <c r="O3209" s="4"/>
      <c r="P3209" s="4"/>
      <c r="Q3209" s="4"/>
      <c r="R3209" s="5"/>
      <c r="S3209" s="3"/>
      <c r="T3209" s="4"/>
      <c r="U3209" s="5"/>
      <c r="V3209" s="5"/>
      <c r="W3209" s="5"/>
      <c r="X3209" s="4"/>
      <c r="Y3209" s="6"/>
      <c r="Z3209" s="4"/>
      <c r="AA3209" s="4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3"/>
      <c r="BH3209" s="3"/>
      <c r="BI3209" s="3"/>
      <c r="BJ3209" s="3"/>
      <c r="BK3209" s="3"/>
      <c r="BL3209" s="3"/>
      <c r="BM3209" s="3"/>
      <c r="BN3209" s="3"/>
      <c r="BO3209" s="3"/>
      <c r="BP3209" s="3"/>
      <c r="BQ3209" s="3"/>
      <c r="BR3209" s="3"/>
      <c r="BS3209" s="3"/>
      <c r="BT3209" s="3"/>
      <c r="BU3209" s="3"/>
      <c r="BV3209" s="3"/>
      <c r="BW3209" s="3"/>
      <c r="BX3209" s="3"/>
      <c r="BY3209" s="3"/>
      <c r="BZ3209" s="3"/>
      <c r="CA3209" s="3"/>
      <c r="CB3209" s="3"/>
      <c r="CC3209" s="3"/>
      <c r="CD3209" s="3"/>
      <c r="CE3209" s="3"/>
      <c r="CF3209" s="3"/>
      <c r="CG3209" s="3"/>
      <c r="CH3209" s="3"/>
      <c r="CI3209" s="3"/>
      <c r="CJ3209" s="3"/>
      <c r="CK3209" s="3"/>
      <c r="CL3209" s="3"/>
      <c r="CM3209" s="3"/>
      <c r="CN3209" s="3"/>
      <c r="CO3209" s="3"/>
      <c r="CP3209" s="3"/>
      <c r="CQ3209" s="3"/>
      <c r="CR3209" s="3"/>
      <c r="CS3209" s="3"/>
      <c r="CT3209" s="3"/>
      <c r="CU3209" s="3"/>
      <c r="CV3209" s="3"/>
      <c r="CW3209" s="3"/>
      <c r="CX3209" s="3"/>
      <c r="CY3209" s="3"/>
      <c r="CZ3209" s="3"/>
      <c r="DA3209" s="3"/>
      <c r="DB3209" s="3"/>
      <c r="DC3209" s="3"/>
      <c r="DD3209" s="3"/>
      <c r="DE3209" s="3"/>
      <c r="DF3209" s="3"/>
      <c r="DG3209" s="3"/>
      <c r="DH3209" s="3"/>
      <c r="DI3209" s="3"/>
      <c r="DJ3209" s="3"/>
      <c r="DK3209" s="3"/>
      <c r="DL3209" s="3"/>
      <c r="DM3209" s="3"/>
      <c r="DN3209" s="3"/>
      <c r="DO3209" s="3"/>
      <c r="DP3209" s="3"/>
      <c r="DQ3209" s="3"/>
      <c r="DR3209" s="3"/>
      <c r="DS3209" s="3"/>
      <c r="DT3209" s="3"/>
      <c r="DU3209" s="3"/>
      <c r="DV3209" s="3"/>
      <c r="DW3209" s="3"/>
      <c r="DX3209" s="3"/>
      <c r="DY3209" s="3"/>
      <c r="DZ3209" s="3"/>
      <c r="EA3209" s="3"/>
      <c r="EB3209" s="3"/>
      <c r="EC3209" s="3"/>
      <c r="ED3209" s="3"/>
      <c r="EE3209" s="3"/>
      <c r="EF3209" s="3"/>
      <c r="EG3209" s="3"/>
      <c r="EH3209" s="3"/>
      <c r="EI3209" s="3"/>
      <c r="EJ3209" s="3"/>
      <c r="EK3209" s="3"/>
      <c r="EL3209" s="3"/>
      <c r="EM3209" s="3"/>
      <c r="EN3209" s="3"/>
    </row>
    <row r="3210" spans="1:144" x14ac:dyDescent="0.2">
      <c r="A3210" s="138"/>
      <c r="B3210" s="3"/>
      <c r="C3210" s="40"/>
      <c r="D3210" s="39"/>
      <c r="E3210" s="45"/>
      <c r="F3210" s="57"/>
      <c r="G3210" s="57"/>
      <c r="H3210" s="3"/>
      <c r="I3210" s="46"/>
      <c r="J3210" s="3"/>
      <c r="K3210" s="40"/>
      <c r="L3210" s="2"/>
      <c r="M3210" s="42"/>
      <c r="N3210" s="4"/>
      <c r="O3210" s="4"/>
      <c r="P3210" s="4"/>
      <c r="Q3210" s="4"/>
      <c r="R3210" s="5"/>
      <c r="S3210" s="3"/>
      <c r="T3210" s="4"/>
      <c r="U3210" s="5"/>
      <c r="V3210" s="5"/>
      <c r="W3210" s="5"/>
      <c r="X3210" s="4"/>
      <c r="Y3210" s="6"/>
      <c r="Z3210" s="4"/>
      <c r="AA3210" s="4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3"/>
      <c r="BI3210" s="3"/>
      <c r="BJ3210" s="3"/>
      <c r="BK3210" s="3"/>
      <c r="BL3210" s="3"/>
      <c r="BM3210" s="3"/>
      <c r="BN3210" s="3"/>
      <c r="BO3210" s="3"/>
      <c r="BP3210" s="3"/>
      <c r="BQ3210" s="3"/>
      <c r="BR3210" s="3"/>
      <c r="BS3210" s="3"/>
      <c r="BT3210" s="3"/>
      <c r="BU3210" s="3"/>
      <c r="BV3210" s="3"/>
      <c r="BW3210" s="3"/>
      <c r="BX3210" s="3"/>
      <c r="BY3210" s="3"/>
      <c r="BZ3210" s="3"/>
      <c r="CA3210" s="3"/>
      <c r="CB3210" s="3"/>
      <c r="CC3210" s="3"/>
      <c r="CD3210" s="3"/>
      <c r="CE3210" s="3"/>
      <c r="CF3210" s="3"/>
      <c r="CG3210" s="3"/>
      <c r="CH3210" s="3"/>
      <c r="CI3210" s="3"/>
      <c r="CJ3210" s="3"/>
      <c r="CK3210" s="3"/>
      <c r="CL3210" s="3"/>
      <c r="CM3210" s="3"/>
      <c r="CN3210" s="3"/>
      <c r="CO3210" s="3"/>
      <c r="CP3210" s="3"/>
      <c r="CQ3210" s="3"/>
      <c r="CR3210" s="3"/>
      <c r="CS3210" s="3"/>
      <c r="CT3210" s="3"/>
      <c r="CU3210" s="3"/>
      <c r="CV3210" s="3"/>
      <c r="CW3210" s="3"/>
      <c r="CX3210" s="3"/>
      <c r="CY3210" s="3"/>
      <c r="CZ3210" s="3"/>
      <c r="DA3210" s="3"/>
      <c r="DB3210" s="3"/>
      <c r="DC3210" s="3"/>
      <c r="DD3210" s="3"/>
      <c r="DE3210" s="3"/>
      <c r="DF3210" s="3"/>
      <c r="DG3210" s="3"/>
      <c r="DH3210" s="3"/>
      <c r="DI3210" s="3"/>
      <c r="DJ3210" s="3"/>
      <c r="DK3210" s="3"/>
      <c r="DL3210" s="3"/>
      <c r="DM3210" s="3"/>
      <c r="DN3210" s="3"/>
      <c r="DO3210" s="3"/>
      <c r="DP3210" s="3"/>
      <c r="DQ3210" s="3"/>
      <c r="DR3210" s="3"/>
      <c r="DS3210" s="3"/>
      <c r="DT3210" s="3"/>
      <c r="DU3210" s="3"/>
      <c r="DV3210" s="3"/>
      <c r="DW3210" s="3"/>
      <c r="DX3210" s="3"/>
      <c r="DY3210" s="3"/>
      <c r="DZ3210" s="3"/>
      <c r="EA3210" s="3"/>
      <c r="EB3210" s="3"/>
      <c r="EC3210" s="3"/>
      <c r="ED3210" s="3"/>
      <c r="EE3210" s="3"/>
      <c r="EF3210" s="3"/>
      <c r="EG3210" s="3"/>
      <c r="EH3210" s="3"/>
      <c r="EI3210" s="3"/>
      <c r="EJ3210" s="3"/>
      <c r="EK3210" s="3"/>
      <c r="EL3210" s="3"/>
      <c r="EM3210" s="3"/>
      <c r="EN3210" s="3"/>
    </row>
    <row r="3211" spans="1:144" x14ac:dyDescent="0.2">
      <c r="A3211" s="138"/>
      <c r="B3211" s="3"/>
      <c r="C3211" s="40"/>
      <c r="D3211" s="39"/>
      <c r="E3211" s="45"/>
      <c r="F3211" s="57"/>
      <c r="G3211" s="57"/>
      <c r="H3211" s="3"/>
      <c r="I3211" s="46"/>
      <c r="J3211" s="3"/>
      <c r="K3211" s="40"/>
      <c r="L3211" s="2"/>
      <c r="M3211" s="42"/>
      <c r="N3211" s="4"/>
      <c r="O3211" s="4"/>
      <c r="P3211" s="4"/>
      <c r="Q3211" s="4"/>
      <c r="R3211" s="5"/>
      <c r="S3211" s="3"/>
      <c r="T3211" s="4"/>
      <c r="U3211" s="5"/>
      <c r="V3211" s="5"/>
      <c r="W3211" s="5"/>
      <c r="X3211" s="4"/>
      <c r="Y3211" s="6"/>
      <c r="Z3211" s="4"/>
      <c r="AA3211" s="4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3"/>
      <c r="BI3211" s="3"/>
      <c r="BJ3211" s="3"/>
      <c r="BK3211" s="3"/>
      <c r="BL3211" s="3"/>
      <c r="BM3211" s="3"/>
      <c r="BN3211" s="3"/>
      <c r="BO3211" s="3"/>
      <c r="BP3211" s="3"/>
      <c r="BQ3211" s="3"/>
      <c r="BR3211" s="3"/>
      <c r="BS3211" s="3"/>
      <c r="BT3211" s="3"/>
      <c r="BU3211" s="3"/>
      <c r="BV3211" s="3"/>
      <c r="BW3211" s="3"/>
      <c r="BX3211" s="3"/>
      <c r="BY3211" s="3"/>
      <c r="BZ3211" s="3"/>
      <c r="CA3211" s="3"/>
      <c r="CB3211" s="3"/>
      <c r="CC3211" s="3"/>
      <c r="CD3211" s="3"/>
      <c r="CE3211" s="3"/>
      <c r="CF3211" s="3"/>
      <c r="CG3211" s="3"/>
      <c r="CH3211" s="3"/>
      <c r="CI3211" s="3"/>
      <c r="CJ3211" s="3"/>
      <c r="CK3211" s="3"/>
      <c r="CL3211" s="3"/>
      <c r="CM3211" s="3"/>
      <c r="CN3211" s="3"/>
      <c r="CO3211" s="3"/>
      <c r="CP3211" s="3"/>
      <c r="CQ3211" s="3"/>
      <c r="CR3211" s="3"/>
      <c r="CS3211" s="3"/>
      <c r="CT3211" s="3"/>
      <c r="CU3211" s="3"/>
      <c r="CV3211" s="3"/>
      <c r="CW3211" s="3"/>
      <c r="CX3211" s="3"/>
      <c r="CY3211" s="3"/>
      <c r="CZ3211" s="3"/>
      <c r="DA3211" s="3"/>
      <c r="DB3211" s="3"/>
      <c r="DC3211" s="3"/>
      <c r="DD3211" s="3"/>
      <c r="DE3211" s="3"/>
      <c r="DF3211" s="3"/>
      <c r="DG3211" s="3"/>
      <c r="DH3211" s="3"/>
      <c r="DI3211" s="3"/>
      <c r="DJ3211" s="3"/>
      <c r="DK3211" s="3"/>
      <c r="DL3211" s="3"/>
      <c r="DM3211" s="3"/>
      <c r="DN3211" s="3"/>
      <c r="DO3211" s="3"/>
      <c r="DP3211" s="3"/>
      <c r="DQ3211" s="3"/>
      <c r="DR3211" s="3"/>
      <c r="DS3211" s="3"/>
      <c r="DT3211" s="3"/>
      <c r="DU3211" s="3"/>
      <c r="DV3211" s="3"/>
      <c r="DW3211" s="3"/>
      <c r="DX3211" s="3"/>
      <c r="DY3211" s="3"/>
      <c r="DZ3211" s="3"/>
      <c r="EA3211" s="3"/>
      <c r="EB3211" s="3"/>
      <c r="EC3211" s="3"/>
      <c r="ED3211" s="3"/>
      <c r="EE3211" s="3"/>
      <c r="EF3211" s="3"/>
      <c r="EG3211" s="3"/>
      <c r="EH3211" s="3"/>
      <c r="EI3211" s="3"/>
      <c r="EJ3211" s="3"/>
      <c r="EK3211" s="3"/>
      <c r="EL3211" s="3"/>
      <c r="EM3211" s="3"/>
      <c r="EN3211" s="3"/>
    </row>
    <row r="3212" spans="1:144" x14ac:dyDescent="0.2">
      <c r="A3212" s="138"/>
      <c r="B3212" s="3"/>
      <c r="C3212" s="40"/>
      <c r="D3212" s="39"/>
      <c r="E3212" s="45"/>
      <c r="F3212" s="57"/>
      <c r="G3212" s="57"/>
      <c r="H3212" s="3"/>
      <c r="I3212" s="46"/>
      <c r="J3212" s="3"/>
      <c r="K3212" s="40"/>
      <c r="L3212" s="2"/>
      <c r="M3212" s="42"/>
      <c r="N3212" s="4"/>
      <c r="O3212" s="4"/>
      <c r="P3212" s="4"/>
      <c r="Q3212" s="4"/>
      <c r="R3212" s="5"/>
      <c r="S3212" s="3"/>
      <c r="T3212" s="4"/>
      <c r="U3212" s="5"/>
      <c r="V3212" s="5"/>
      <c r="W3212" s="5"/>
      <c r="X3212" s="4"/>
      <c r="Y3212" s="6"/>
      <c r="Z3212" s="4"/>
      <c r="AA3212" s="4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3"/>
      <c r="AZ3212" s="3"/>
      <c r="BA3212" s="3"/>
      <c r="BB3212" s="3"/>
      <c r="BC3212" s="3"/>
      <c r="BD3212" s="3"/>
      <c r="BE3212" s="3"/>
      <c r="BF3212" s="3"/>
      <c r="BG3212" s="3"/>
      <c r="BH3212" s="3"/>
      <c r="BI3212" s="3"/>
      <c r="BJ3212" s="3"/>
      <c r="BK3212" s="3"/>
      <c r="BL3212" s="3"/>
      <c r="BM3212" s="3"/>
      <c r="BN3212" s="3"/>
      <c r="BO3212" s="3"/>
      <c r="BP3212" s="3"/>
      <c r="BQ3212" s="3"/>
      <c r="BR3212" s="3"/>
      <c r="BS3212" s="3"/>
      <c r="BT3212" s="3"/>
      <c r="BU3212" s="3"/>
      <c r="BV3212" s="3"/>
      <c r="BW3212" s="3"/>
      <c r="BX3212" s="3"/>
      <c r="BY3212" s="3"/>
      <c r="BZ3212" s="3"/>
      <c r="CA3212" s="3"/>
      <c r="CB3212" s="3"/>
      <c r="CC3212" s="3"/>
      <c r="CD3212" s="3"/>
      <c r="CE3212" s="3"/>
      <c r="CF3212" s="3"/>
      <c r="CG3212" s="3"/>
      <c r="CH3212" s="3"/>
      <c r="CI3212" s="3"/>
      <c r="CJ3212" s="3"/>
      <c r="CK3212" s="3"/>
      <c r="CL3212" s="3"/>
      <c r="CM3212" s="3"/>
      <c r="CN3212" s="3"/>
      <c r="CO3212" s="3"/>
      <c r="CP3212" s="3"/>
      <c r="CQ3212" s="3"/>
      <c r="CR3212" s="3"/>
      <c r="CS3212" s="3"/>
      <c r="CT3212" s="3"/>
      <c r="CU3212" s="3"/>
      <c r="CV3212" s="3"/>
      <c r="CW3212" s="3"/>
      <c r="CX3212" s="3"/>
      <c r="CY3212" s="3"/>
      <c r="CZ3212" s="3"/>
      <c r="DA3212" s="3"/>
      <c r="DB3212" s="3"/>
      <c r="DC3212" s="3"/>
      <c r="DD3212" s="3"/>
      <c r="DE3212" s="3"/>
      <c r="DF3212" s="3"/>
      <c r="DG3212" s="3"/>
      <c r="DH3212" s="3"/>
      <c r="DI3212" s="3"/>
      <c r="DJ3212" s="3"/>
      <c r="DK3212" s="3"/>
      <c r="DL3212" s="3"/>
      <c r="DM3212" s="3"/>
      <c r="DN3212" s="3"/>
      <c r="DO3212" s="3"/>
      <c r="DP3212" s="3"/>
      <c r="DQ3212" s="3"/>
      <c r="DR3212" s="3"/>
      <c r="DS3212" s="3"/>
      <c r="DT3212" s="3"/>
      <c r="DU3212" s="3"/>
      <c r="DV3212" s="3"/>
      <c r="DW3212" s="3"/>
      <c r="DX3212" s="3"/>
      <c r="DY3212" s="3"/>
      <c r="DZ3212" s="3"/>
      <c r="EA3212" s="3"/>
      <c r="EB3212" s="3"/>
      <c r="EC3212" s="3"/>
      <c r="ED3212" s="3"/>
      <c r="EE3212" s="3"/>
      <c r="EF3212" s="3"/>
      <c r="EG3212" s="3"/>
      <c r="EH3212" s="3"/>
      <c r="EI3212" s="3"/>
      <c r="EJ3212" s="3"/>
      <c r="EK3212" s="3"/>
      <c r="EL3212" s="3"/>
      <c r="EM3212" s="3"/>
      <c r="EN3212" s="3"/>
    </row>
    <row r="3213" spans="1:144" x14ac:dyDescent="0.2">
      <c r="A3213" s="138"/>
      <c r="B3213" s="3"/>
      <c r="C3213" s="40"/>
      <c r="D3213" s="39"/>
      <c r="E3213" s="45"/>
      <c r="F3213" s="57"/>
      <c r="G3213" s="57"/>
      <c r="H3213" s="3"/>
      <c r="I3213" s="46"/>
      <c r="J3213" s="3"/>
      <c r="K3213" s="40"/>
      <c r="L3213" s="2"/>
      <c r="M3213" s="42"/>
      <c r="N3213" s="4"/>
      <c r="O3213" s="4"/>
      <c r="P3213" s="4"/>
      <c r="Q3213" s="4"/>
      <c r="R3213" s="5"/>
      <c r="S3213" s="3"/>
      <c r="T3213" s="4"/>
      <c r="U3213" s="5"/>
      <c r="V3213" s="5"/>
      <c r="W3213" s="5"/>
      <c r="X3213" s="4"/>
      <c r="Y3213" s="6"/>
      <c r="Z3213" s="4"/>
      <c r="AA3213" s="4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  <c r="BI3213" s="3"/>
      <c r="BJ3213" s="3"/>
      <c r="BK3213" s="3"/>
      <c r="BL3213" s="3"/>
      <c r="BM3213" s="3"/>
      <c r="BN3213" s="3"/>
      <c r="BO3213" s="3"/>
      <c r="BP3213" s="3"/>
      <c r="BQ3213" s="3"/>
      <c r="BR3213" s="3"/>
      <c r="BS3213" s="3"/>
      <c r="BT3213" s="3"/>
      <c r="BU3213" s="3"/>
      <c r="BV3213" s="3"/>
      <c r="BW3213" s="3"/>
      <c r="BX3213" s="3"/>
      <c r="BY3213" s="3"/>
      <c r="BZ3213" s="3"/>
      <c r="CA3213" s="3"/>
      <c r="CB3213" s="3"/>
      <c r="CC3213" s="3"/>
      <c r="CD3213" s="3"/>
      <c r="CE3213" s="3"/>
      <c r="CF3213" s="3"/>
      <c r="CG3213" s="3"/>
      <c r="CH3213" s="3"/>
      <c r="CI3213" s="3"/>
      <c r="CJ3213" s="3"/>
      <c r="CK3213" s="3"/>
      <c r="CL3213" s="3"/>
      <c r="CM3213" s="3"/>
      <c r="CN3213" s="3"/>
      <c r="CO3213" s="3"/>
      <c r="CP3213" s="3"/>
      <c r="CQ3213" s="3"/>
      <c r="CR3213" s="3"/>
      <c r="CS3213" s="3"/>
      <c r="CT3213" s="3"/>
      <c r="CU3213" s="3"/>
      <c r="CV3213" s="3"/>
      <c r="CW3213" s="3"/>
      <c r="CX3213" s="3"/>
      <c r="CY3213" s="3"/>
      <c r="CZ3213" s="3"/>
      <c r="DA3213" s="3"/>
      <c r="DB3213" s="3"/>
      <c r="DC3213" s="3"/>
      <c r="DD3213" s="3"/>
      <c r="DE3213" s="3"/>
      <c r="DF3213" s="3"/>
      <c r="DG3213" s="3"/>
      <c r="DH3213" s="3"/>
      <c r="DI3213" s="3"/>
      <c r="DJ3213" s="3"/>
      <c r="DK3213" s="3"/>
      <c r="DL3213" s="3"/>
      <c r="DM3213" s="3"/>
      <c r="DN3213" s="3"/>
      <c r="DO3213" s="3"/>
      <c r="DP3213" s="3"/>
      <c r="DQ3213" s="3"/>
      <c r="DR3213" s="3"/>
      <c r="DS3213" s="3"/>
      <c r="DT3213" s="3"/>
      <c r="DU3213" s="3"/>
      <c r="DV3213" s="3"/>
      <c r="DW3213" s="3"/>
      <c r="DX3213" s="3"/>
      <c r="DY3213" s="3"/>
      <c r="DZ3213" s="3"/>
      <c r="EA3213" s="3"/>
      <c r="EB3213" s="3"/>
      <c r="EC3213" s="3"/>
      <c r="ED3213" s="3"/>
      <c r="EE3213" s="3"/>
      <c r="EF3213" s="3"/>
      <c r="EG3213" s="3"/>
      <c r="EH3213" s="3"/>
      <c r="EI3213" s="3"/>
      <c r="EJ3213" s="3"/>
      <c r="EK3213" s="3"/>
      <c r="EL3213" s="3"/>
      <c r="EM3213" s="3"/>
      <c r="EN3213" s="3"/>
    </row>
    <row r="3214" spans="1:144" x14ac:dyDescent="0.2">
      <c r="A3214" s="138"/>
      <c r="B3214" s="3"/>
      <c r="C3214" s="40"/>
      <c r="D3214" s="39"/>
      <c r="E3214" s="45"/>
      <c r="F3214" s="57"/>
      <c r="G3214" s="57"/>
      <c r="H3214" s="3"/>
      <c r="I3214" s="46"/>
      <c r="J3214" s="3"/>
      <c r="K3214" s="40"/>
      <c r="L3214" s="2"/>
      <c r="M3214" s="42"/>
      <c r="N3214" s="4"/>
      <c r="O3214" s="4"/>
      <c r="P3214" s="4"/>
      <c r="Q3214" s="4"/>
      <c r="R3214" s="5"/>
      <c r="S3214" s="3"/>
      <c r="T3214" s="4"/>
      <c r="U3214" s="5"/>
      <c r="V3214" s="5"/>
      <c r="W3214" s="5"/>
      <c r="X3214" s="4"/>
      <c r="Y3214" s="6"/>
      <c r="Z3214" s="4"/>
      <c r="AA3214" s="4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  <c r="BI3214" s="3"/>
      <c r="BJ3214" s="3"/>
      <c r="BK3214" s="3"/>
      <c r="BL3214" s="3"/>
      <c r="BM3214" s="3"/>
      <c r="BN3214" s="3"/>
      <c r="BO3214" s="3"/>
      <c r="BP3214" s="3"/>
      <c r="BQ3214" s="3"/>
      <c r="BR3214" s="3"/>
      <c r="BS3214" s="3"/>
      <c r="BT3214" s="3"/>
      <c r="BU3214" s="3"/>
      <c r="BV3214" s="3"/>
      <c r="BW3214" s="3"/>
      <c r="BX3214" s="3"/>
      <c r="BY3214" s="3"/>
      <c r="BZ3214" s="3"/>
      <c r="CA3214" s="3"/>
      <c r="CB3214" s="3"/>
      <c r="CC3214" s="3"/>
      <c r="CD3214" s="3"/>
      <c r="CE3214" s="3"/>
      <c r="CF3214" s="3"/>
      <c r="CG3214" s="3"/>
      <c r="CH3214" s="3"/>
      <c r="CI3214" s="3"/>
      <c r="CJ3214" s="3"/>
      <c r="CK3214" s="3"/>
      <c r="CL3214" s="3"/>
      <c r="CM3214" s="3"/>
      <c r="CN3214" s="3"/>
      <c r="CO3214" s="3"/>
      <c r="CP3214" s="3"/>
      <c r="CQ3214" s="3"/>
      <c r="CR3214" s="3"/>
      <c r="CS3214" s="3"/>
      <c r="CT3214" s="3"/>
      <c r="CU3214" s="3"/>
      <c r="CV3214" s="3"/>
      <c r="CW3214" s="3"/>
      <c r="CX3214" s="3"/>
      <c r="CY3214" s="3"/>
      <c r="CZ3214" s="3"/>
      <c r="DA3214" s="3"/>
      <c r="DB3214" s="3"/>
      <c r="DC3214" s="3"/>
      <c r="DD3214" s="3"/>
      <c r="DE3214" s="3"/>
      <c r="DF3214" s="3"/>
      <c r="DG3214" s="3"/>
      <c r="DH3214" s="3"/>
      <c r="DI3214" s="3"/>
      <c r="DJ3214" s="3"/>
      <c r="DK3214" s="3"/>
      <c r="DL3214" s="3"/>
      <c r="DM3214" s="3"/>
      <c r="DN3214" s="3"/>
      <c r="DO3214" s="3"/>
      <c r="DP3214" s="3"/>
      <c r="DQ3214" s="3"/>
      <c r="DR3214" s="3"/>
      <c r="DS3214" s="3"/>
      <c r="DT3214" s="3"/>
      <c r="DU3214" s="3"/>
      <c r="DV3214" s="3"/>
      <c r="DW3214" s="3"/>
      <c r="DX3214" s="3"/>
      <c r="DY3214" s="3"/>
      <c r="DZ3214" s="3"/>
      <c r="EA3214" s="3"/>
      <c r="EB3214" s="3"/>
      <c r="EC3214" s="3"/>
      <c r="ED3214" s="3"/>
      <c r="EE3214" s="3"/>
      <c r="EF3214" s="3"/>
      <c r="EG3214" s="3"/>
      <c r="EH3214" s="3"/>
      <c r="EI3214" s="3"/>
      <c r="EJ3214" s="3"/>
      <c r="EK3214" s="3"/>
      <c r="EL3214" s="3"/>
      <c r="EM3214" s="3"/>
      <c r="EN3214" s="3"/>
    </row>
    <row r="3215" spans="1:144" x14ac:dyDescent="0.2">
      <c r="A3215" s="138"/>
      <c r="B3215" s="3"/>
      <c r="C3215" s="40"/>
      <c r="D3215" s="39"/>
      <c r="E3215" s="45"/>
      <c r="F3215" s="57"/>
      <c r="G3215" s="57"/>
      <c r="H3215" s="3"/>
      <c r="I3215" s="46"/>
      <c r="J3215" s="3"/>
      <c r="K3215" s="40"/>
      <c r="L3215" s="2"/>
      <c r="M3215" s="42"/>
      <c r="N3215" s="4"/>
      <c r="O3215" s="4"/>
      <c r="P3215" s="4"/>
      <c r="Q3215" s="4"/>
      <c r="R3215" s="5"/>
      <c r="S3215" s="3"/>
      <c r="T3215" s="4"/>
      <c r="U3215" s="5"/>
      <c r="V3215" s="5"/>
      <c r="W3215" s="5"/>
      <c r="X3215" s="4"/>
      <c r="Y3215" s="6"/>
      <c r="Z3215" s="4"/>
      <c r="AA3215" s="4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  <c r="BI3215" s="3"/>
      <c r="BJ3215" s="3"/>
      <c r="BK3215" s="3"/>
      <c r="BL3215" s="3"/>
      <c r="BM3215" s="3"/>
      <c r="BN3215" s="3"/>
      <c r="BO3215" s="3"/>
      <c r="BP3215" s="3"/>
      <c r="BQ3215" s="3"/>
      <c r="BR3215" s="3"/>
      <c r="BS3215" s="3"/>
      <c r="BT3215" s="3"/>
      <c r="BU3215" s="3"/>
      <c r="BV3215" s="3"/>
      <c r="BW3215" s="3"/>
      <c r="BX3215" s="3"/>
      <c r="BY3215" s="3"/>
      <c r="BZ3215" s="3"/>
      <c r="CA3215" s="3"/>
      <c r="CB3215" s="3"/>
      <c r="CC3215" s="3"/>
      <c r="CD3215" s="3"/>
      <c r="CE3215" s="3"/>
      <c r="CF3215" s="3"/>
      <c r="CG3215" s="3"/>
      <c r="CH3215" s="3"/>
      <c r="CI3215" s="3"/>
      <c r="CJ3215" s="3"/>
      <c r="CK3215" s="3"/>
      <c r="CL3215" s="3"/>
      <c r="CM3215" s="3"/>
      <c r="CN3215" s="3"/>
      <c r="CO3215" s="3"/>
      <c r="CP3215" s="3"/>
      <c r="CQ3215" s="3"/>
      <c r="CR3215" s="3"/>
      <c r="CS3215" s="3"/>
      <c r="CT3215" s="3"/>
      <c r="CU3215" s="3"/>
      <c r="CV3215" s="3"/>
      <c r="CW3215" s="3"/>
      <c r="CX3215" s="3"/>
      <c r="CY3215" s="3"/>
      <c r="CZ3215" s="3"/>
      <c r="DA3215" s="3"/>
      <c r="DB3215" s="3"/>
      <c r="DC3215" s="3"/>
      <c r="DD3215" s="3"/>
      <c r="DE3215" s="3"/>
      <c r="DF3215" s="3"/>
      <c r="DG3215" s="3"/>
      <c r="DH3215" s="3"/>
      <c r="DI3215" s="3"/>
      <c r="DJ3215" s="3"/>
      <c r="DK3215" s="3"/>
      <c r="DL3215" s="3"/>
      <c r="DM3215" s="3"/>
      <c r="DN3215" s="3"/>
      <c r="DO3215" s="3"/>
      <c r="DP3215" s="3"/>
      <c r="DQ3215" s="3"/>
      <c r="DR3215" s="3"/>
      <c r="DS3215" s="3"/>
      <c r="DT3215" s="3"/>
      <c r="DU3215" s="3"/>
      <c r="DV3215" s="3"/>
      <c r="DW3215" s="3"/>
      <c r="DX3215" s="3"/>
      <c r="DY3215" s="3"/>
      <c r="DZ3215" s="3"/>
      <c r="EA3215" s="3"/>
      <c r="EB3215" s="3"/>
      <c r="EC3215" s="3"/>
      <c r="ED3215" s="3"/>
      <c r="EE3215" s="3"/>
      <c r="EF3215" s="3"/>
      <c r="EG3215" s="3"/>
      <c r="EH3215" s="3"/>
      <c r="EI3215" s="3"/>
      <c r="EJ3215" s="3"/>
      <c r="EK3215" s="3"/>
      <c r="EL3215" s="3"/>
      <c r="EM3215" s="3"/>
      <c r="EN3215" s="3"/>
    </row>
    <row r="3216" spans="1:144" x14ac:dyDescent="0.2">
      <c r="A3216" s="138"/>
      <c r="B3216" s="3"/>
      <c r="C3216" s="40"/>
      <c r="D3216" s="39"/>
      <c r="E3216" s="45"/>
      <c r="F3216" s="57"/>
      <c r="G3216" s="57"/>
      <c r="H3216" s="3"/>
      <c r="I3216" s="46"/>
      <c r="J3216" s="3"/>
      <c r="K3216" s="40"/>
      <c r="L3216" s="2"/>
      <c r="M3216" s="42"/>
      <c r="N3216" s="4"/>
      <c r="O3216" s="4"/>
      <c r="P3216" s="4"/>
      <c r="Q3216" s="4"/>
      <c r="R3216" s="5"/>
      <c r="S3216" s="3"/>
      <c r="T3216" s="4"/>
      <c r="U3216" s="5"/>
      <c r="V3216" s="5"/>
      <c r="W3216" s="5"/>
      <c r="X3216" s="4"/>
      <c r="Y3216" s="6"/>
      <c r="Z3216" s="4"/>
      <c r="AA3216" s="4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3"/>
      <c r="BH3216" s="3"/>
      <c r="BI3216" s="3"/>
      <c r="BJ3216" s="3"/>
      <c r="BK3216" s="3"/>
      <c r="BL3216" s="3"/>
      <c r="BM3216" s="3"/>
      <c r="BN3216" s="3"/>
      <c r="BO3216" s="3"/>
      <c r="BP3216" s="3"/>
      <c r="BQ3216" s="3"/>
      <c r="BR3216" s="3"/>
      <c r="BS3216" s="3"/>
      <c r="BT3216" s="3"/>
      <c r="BU3216" s="3"/>
      <c r="BV3216" s="3"/>
      <c r="BW3216" s="3"/>
      <c r="BX3216" s="3"/>
      <c r="BY3216" s="3"/>
      <c r="BZ3216" s="3"/>
      <c r="CA3216" s="3"/>
      <c r="CB3216" s="3"/>
      <c r="CC3216" s="3"/>
      <c r="CD3216" s="3"/>
      <c r="CE3216" s="3"/>
      <c r="CF3216" s="3"/>
      <c r="CG3216" s="3"/>
      <c r="CH3216" s="3"/>
      <c r="CI3216" s="3"/>
      <c r="CJ3216" s="3"/>
      <c r="CK3216" s="3"/>
      <c r="CL3216" s="3"/>
      <c r="CM3216" s="3"/>
      <c r="CN3216" s="3"/>
      <c r="CO3216" s="3"/>
      <c r="CP3216" s="3"/>
      <c r="CQ3216" s="3"/>
      <c r="CR3216" s="3"/>
      <c r="CS3216" s="3"/>
      <c r="CT3216" s="3"/>
      <c r="CU3216" s="3"/>
      <c r="CV3216" s="3"/>
      <c r="CW3216" s="3"/>
      <c r="CX3216" s="3"/>
      <c r="CY3216" s="3"/>
      <c r="CZ3216" s="3"/>
      <c r="DA3216" s="3"/>
      <c r="DB3216" s="3"/>
      <c r="DC3216" s="3"/>
      <c r="DD3216" s="3"/>
      <c r="DE3216" s="3"/>
      <c r="DF3216" s="3"/>
      <c r="DG3216" s="3"/>
      <c r="DH3216" s="3"/>
      <c r="DI3216" s="3"/>
      <c r="DJ3216" s="3"/>
      <c r="DK3216" s="3"/>
      <c r="DL3216" s="3"/>
      <c r="DM3216" s="3"/>
      <c r="DN3216" s="3"/>
      <c r="DO3216" s="3"/>
      <c r="DP3216" s="3"/>
      <c r="DQ3216" s="3"/>
      <c r="DR3216" s="3"/>
      <c r="DS3216" s="3"/>
      <c r="DT3216" s="3"/>
      <c r="DU3216" s="3"/>
      <c r="DV3216" s="3"/>
      <c r="DW3216" s="3"/>
      <c r="DX3216" s="3"/>
      <c r="DY3216" s="3"/>
      <c r="DZ3216" s="3"/>
      <c r="EA3216" s="3"/>
      <c r="EB3216" s="3"/>
      <c r="EC3216" s="3"/>
      <c r="ED3216" s="3"/>
      <c r="EE3216" s="3"/>
      <c r="EF3216" s="3"/>
      <c r="EG3216" s="3"/>
      <c r="EH3216" s="3"/>
      <c r="EI3216" s="3"/>
      <c r="EJ3216" s="3"/>
      <c r="EK3216" s="3"/>
      <c r="EL3216" s="3"/>
      <c r="EM3216" s="3"/>
      <c r="EN3216" s="3"/>
    </row>
    <row r="3217" spans="1:144" x14ac:dyDescent="0.2">
      <c r="A3217" s="138"/>
      <c r="B3217" s="3"/>
      <c r="C3217" s="40"/>
      <c r="D3217" s="39"/>
      <c r="E3217" s="45"/>
      <c r="F3217" s="57"/>
      <c r="G3217" s="57"/>
      <c r="H3217" s="3"/>
      <c r="I3217" s="46"/>
      <c r="J3217" s="3"/>
      <c r="K3217" s="40"/>
      <c r="L3217" s="2"/>
      <c r="M3217" s="42"/>
      <c r="N3217" s="4"/>
      <c r="O3217" s="4"/>
      <c r="P3217" s="4"/>
      <c r="Q3217" s="4"/>
      <c r="R3217" s="5"/>
      <c r="S3217" s="3"/>
      <c r="T3217" s="4"/>
      <c r="U3217" s="5"/>
      <c r="V3217" s="5"/>
      <c r="W3217" s="5"/>
      <c r="X3217" s="4"/>
      <c r="Y3217" s="6"/>
      <c r="Z3217" s="4"/>
      <c r="AA3217" s="4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3"/>
      <c r="BH3217" s="3"/>
      <c r="BI3217" s="3"/>
      <c r="BJ3217" s="3"/>
      <c r="BK3217" s="3"/>
      <c r="BL3217" s="3"/>
      <c r="BM3217" s="3"/>
      <c r="BN3217" s="3"/>
      <c r="BO3217" s="3"/>
      <c r="BP3217" s="3"/>
      <c r="BQ3217" s="3"/>
      <c r="BR3217" s="3"/>
      <c r="BS3217" s="3"/>
      <c r="BT3217" s="3"/>
      <c r="BU3217" s="3"/>
      <c r="BV3217" s="3"/>
      <c r="BW3217" s="3"/>
      <c r="BX3217" s="3"/>
      <c r="BY3217" s="3"/>
      <c r="BZ3217" s="3"/>
      <c r="CA3217" s="3"/>
      <c r="CB3217" s="3"/>
      <c r="CC3217" s="3"/>
      <c r="CD3217" s="3"/>
      <c r="CE3217" s="3"/>
      <c r="CF3217" s="3"/>
      <c r="CG3217" s="3"/>
      <c r="CH3217" s="3"/>
      <c r="CI3217" s="3"/>
      <c r="CJ3217" s="3"/>
      <c r="CK3217" s="3"/>
      <c r="CL3217" s="3"/>
      <c r="CM3217" s="3"/>
      <c r="CN3217" s="3"/>
      <c r="CO3217" s="3"/>
      <c r="CP3217" s="3"/>
      <c r="CQ3217" s="3"/>
      <c r="CR3217" s="3"/>
      <c r="CS3217" s="3"/>
      <c r="CT3217" s="3"/>
      <c r="CU3217" s="3"/>
      <c r="CV3217" s="3"/>
      <c r="CW3217" s="3"/>
      <c r="CX3217" s="3"/>
      <c r="CY3217" s="3"/>
      <c r="CZ3217" s="3"/>
      <c r="DA3217" s="3"/>
      <c r="DB3217" s="3"/>
      <c r="DC3217" s="3"/>
      <c r="DD3217" s="3"/>
      <c r="DE3217" s="3"/>
      <c r="DF3217" s="3"/>
      <c r="DG3217" s="3"/>
      <c r="DH3217" s="3"/>
      <c r="DI3217" s="3"/>
      <c r="DJ3217" s="3"/>
      <c r="DK3217" s="3"/>
      <c r="DL3217" s="3"/>
      <c r="DM3217" s="3"/>
      <c r="DN3217" s="3"/>
      <c r="DO3217" s="3"/>
      <c r="DP3217" s="3"/>
      <c r="DQ3217" s="3"/>
      <c r="DR3217" s="3"/>
      <c r="DS3217" s="3"/>
      <c r="DT3217" s="3"/>
      <c r="DU3217" s="3"/>
      <c r="DV3217" s="3"/>
      <c r="DW3217" s="3"/>
      <c r="DX3217" s="3"/>
      <c r="DY3217" s="3"/>
      <c r="DZ3217" s="3"/>
      <c r="EA3217" s="3"/>
      <c r="EB3217" s="3"/>
      <c r="EC3217" s="3"/>
      <c r="ED3217" s="3"/>
      <c r="EE3217" s="3"/>
      <c r="EF3217" s="3"/>
      <c r="EG3217" s="3"/>
      <c r="EH3217" s="3"/>
      <c r="EI3217" s="3"/>
      <c r="EJ3217" s="3"/>
      <c r="EK3217" s="3"/>
      <c r="EL3217" s="3"/>
      <c r="EM3217" s="3"/>
      <c r="EN3217" s="3"/>
    </row>
    <row r="3218" spans="1:144" x14ac:dyDescent="0.2">
      <c r="A3218" s="138"/>
      <c r="B3218" s="3"/>
      <c r="C3218" s="40"/>
      <c r="D3218" s="39"/>
      <c r="E3218" s="45"/>
      <c r="F3218" s="57"/>
      <c r="G3218" s="57"/>
      <c r="H3218" s="3"/>
      <c r="I3218" s="46"/>
      <c r="J3218" s="3"/>
      <c r="K3218" s="40"/>
      <c r="L3218" s="2"/>
      <c r="M3218" s="42"/>
      <c r="N3218" s="4"/>
      <c r="O3218" s="4"/>
      <c r="P3218" s="4"/>
      <c r="Q3218" s="4"/>
      <c r="R3218" s="5"/>
      <c r="S3218" s="3"/>
      <c r="T3218" s="4"/>
      <c r="U3218" s="5"/>
      <c r="V3218" s="5"/>
      <c r="W3218" s="5"/>
      <c r="X3218" s="4"/>
      <c r="Y3218" s="6"/>
      <c r="Z3218" s="4"/>
      <c r="AA3218" s="4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/>
      <c r="AY3218" s="3"/>
      <c r="AZ3218" s="3"/>
      <c r="BA3218" s="3"/>
      <c r="BB3218" s="3"/>
      <c r="BC3218" s="3"/>
      <c r="BD3218" s="3"/>
      <c r="BE3218" s="3"/>
      <c r="BF3218" s="3"/>
      <c r="BG3218" s="3"/>
      <c r="BH3218" s="3"/>
      <c r="BI3218" s="3"/>
      <c r="BJ3218" s="3"/>
      <c r="BK3218" s="3"/>
      <c r="BL3218" s="3"/>
      <c r="BM3218" s="3"/>
      <c r="BN3218" s="3"/>
      <c r="BO3218" s="3"/>
      <c r="BP3218" s="3"/>
      <c r="BQ3218" s="3"/>
      <c r="BR3218" s="3"/>
      <c r="BS3218" s="3"/>
      <c r="BT3218" s="3"/>
      <c r="BU3218" s="3"/>
      <c r="BV3218" s="3"/>
      <c r="BW3218" s="3"/>
      <c r="BX3218" s="3"/>
      <c r="BY3218" s="3"/>
      <c r="BZ3218" s="3"/>
      <c r="CA3218" s="3"/>
      <c r="CB3218" s="3"/>
      <c r="CC3218" s="3"/>
      <c r="CD3218" s="3"/>
      <c r="CE3218" s="3"/>
      <c r="CF3218" s="3"/>
      <c r="CG3218" s="3"/>
      <c r="CH3218" s="3"/>
      <c r="CI3218" s="3"/>
      <c r="CJ3218" s="3"/>
      <c r="CK3218" s="3"/>
      <c r="CL3218" s="3"/>
      <c r="CM3218" s="3"/>
      <c r="CN3218" s="3"/>
      <c r="CO3218" s="3"/>
      <c r="CP3218" s="3"/>
      <c r="CQ3218" s="3"/>
      <c r="CR3218" s="3"/>
      <c r="CS3218" s="3"/>
      <c r="CT3218" s="3"/>
      <c r="CU3218" s="3"/>
      <c r="CV3218" s="3"/>
      <c r="CW3218" s="3"/>
      <c r="CX3218" s="3"/>
      <c r="CY3218" s="3"/>
      <c r="CZ3218" s="3"/>
      <c r="DA3218" s="3"/>
      <c r="DB3218" s="3"/>
      <c r="DC3218" s="3"/>
      <c r="DD3218" s="3"/>
      <c r="DE3218" s="3"/>
      <c r="DF3218" s="3"/>
      <c r="DG3218" s="3"/>
      <c r="DH3218" s="3"/>
      <c r="DI3218" s="3"/>
      <c r="DJ3218" s="3"/>
      <c r="DK3218" s="3"/>
      <c r="DL3218" s="3"/>
      <c r="DM3218" s="3"/>
      <c r="DN3218" s="3"/>
      <c r="DO3218" s="3"/>
      <c r="DP3218" s="3"/>
      <c r="DQ3218" s="3"/>
      <c r="DR3218" s="3"/>
      <c r="DS3218" s="3"/>
      <c r="DT3218" s="3"/>
      <c r="DU3218" s="3"/>
      <c r="DV3218" s="3"/>
      <c r="DW3218" s="3"/>
      <c r="DX3218" s="3"/>
      <c r="DY3218" s="3"/>
      <c r="DZ3218" s="3"/>
      <c r="EA3218" s="3"/>
      <c r="EB3218" s="3"/>
      <c r="EC3218" s="3"/>
      <c r="ED3218" s="3"/>
      <c r="EE3218" s="3"/>
      <c r="EF3218" s="3"/>
      <c r="EG3218" s="3"/>
      <c r="EH3218" s="3"/>
      <c r="EI3218" s="3"/>
      <c r="EJ3218" s="3"/>
      <c r="EK3218" s="3"/>
      <c r="EL3218" s="3"/>
      <c r="EM3218" s="3"/>
      <c r="EN3218" s="3"/>
    </row>
    <row r="3219" spans="1:144" x14ac:dyDescent="0.2">
      <c r="A3219" s="138"/>
      <c r="B3219" s="3"/>
      <c r="C3219" s="40"/>
      <c r="D3219" s="39"/>
      <c r="E3219" s="45"/>
      <c r="F3219" s="57"/>
      <c r="G3219" s="57"/>
      <c r="H3219" s="3"/>
      <c r="I3219" s="46"/>
      <c r="J3219" s="3"/>
      <c r="K3219" s="40"/>
      <c r="L3219" s="2"/>
      <c r="M3219" s="42"/>
      <c r="N3219" s="4"/>
      <c r="O3219" s="4"/>
      <c r="P3219" s="4"/>
      <c r="Q3219" s="4"/>
      <c r="R3219" s="5"/>
      <c r="S3219" s="3"/>
      <c r="T3219" s="4"/>
      <c r="U3219" s="5"/>
      <c r="V3219" s="5"/>
      <c r="W3219" s="5"/>
      <c r="X3219" s="4"/>
      <c r="Y3219" s="6"/>
      <c r="Z3219" s="4"/>
      <c r="AA3219" s="4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3"/>
      <c r="BI3219" s="3"/>
      <c r="BJ3219" s="3"/>
      <c r="BK3219" s="3"/>
      <c r="BL3219" s="3"/>
      <c r="BM3219" s="3"/>
      <c r="BN3219" s="3"/>
      <c r="BO3219" s="3"/>
      <c r="BP3219" s="3"/>
      <c r="BQ3219" s="3"/>
      <c r="BR3219" s="3"/>
      <c r="BS3219" s="3"/>
      <c r="BT3219" s="3"/>
      <c r="BU3219" s="3"/>
      <c r="BV3219" s="3"/>
      <c r="BW3219" s="3"/>
      <c r="BX3219" s="3"/>
      <c r="BY3219" s="3"/>
      <c r="BZ3219" s="3"/>
      <c r="CA3219" s="3"/>
      <c r="CB3219" s="3"/>
      <c r="CC3219" s="3"/>
      <c r="CD3219" s="3"/>
      <c r="CE3219" s="3"/>
      <c r="CF3219" s="3"/>
      <c r="CG3219" s="3"/>
      <c r="CH3219" s="3"/>
      <c r="CI3219" s="3"/>
      <c r="CJ3219" s="3"/>
      <c r="CK3219" s="3"/>
      <c r="CL3219" s="3"/>
      <c r="CM3219" s="3"/>
      <c r="CN3219" s="3"/>
      <c r="CO3219" s="3"/>
      <c r="CP3219" s="3"/>
      <c r="CQ3219" s="3"/>
      <c r="CR3219" s="3"/>
      <c r="CS3219" s="3"/>
      <c r="CT3219" s="3"/>
      <c r="CU3219" s="3"/>
      <c r="CV3219" s="3"/>
      <c r="CW3219" s="3"/>
      <c r="CX3219" s="3"/>
      <c r="CY3219" s="3"/>
      <c r="CZ3219" s="3"/>
      <c r="DA3219" s="3"/>
      <c r="DB3219" s="3"/>
      <c r="DC3219" s="3"/>
      <c r="DD3219" s="3"/>
      <c r="DE3219" s="3"/>
      <c r="DF3219" s="3"/>
      <c r="DG3219" s="3"/>
      <c r="DH3219" s="3"/>
      <c r="DI3219" s="3"/>
      <c r="DJ3219" s="3"/>
      <c r="DK3219" s="3"/>
      <c r="DL3219" s="3"/>
      <c r="DM3219" s="3"/>
      <c r="DN3219" s="3"/>
      <c r="DO3219" s="3"/>
      <c r="DP3219" s="3"/>
      <c r="DQ3219" s="3"/>
      <c r="DR3219" s="3"/>
      <c r="DS3219" s="3"/>
      <c r="DT3219" s="3"/>
      <c r="DU3219" s="3"/>
      <c r="DV3219" s="3"/>
      <c r="DW3219" s="3"/>
      <c r="DX3219" s="3"/>
      <c r="DY3219" s="3"/>
      <c r="DZ3219" s="3"/>
      <c r="EA3219" s="3"/>
      <c r="EB3219" s="3"/>
      <c r="EC3219" s="3"/>
      <c r="ED3219" s="3"/>
      <c r="EE3219" s="3"/>
      <c r="EF3219" s="3"/>
      <c r="EG3219" s="3"/>
      <c r="EH3219" s="3"/>
      <c r="EI3219" s="3"/>
      <c r="EJ3219" s="3"/>
      <c r="EK3219" s="3"/>
      <c r="EL3219" s="3"/>
      <c r="EM3219" s="3"/>
      <c r="EN3219" s="3"/>
    </row>
    <row r="3220" spans="1:144" x14ac:dyDescent="0.2">
      <c r="A3220" s="138"/>
      <c r="B3220" s="3"/>
      <c r="C3220" s="40"/>
      <c r="D3220" s="39"/>
      <c r="E3220" s="45"/>
      <c r="F3220" s="57"/>
      <c r="G3220" s="57"/>
      <c r="H3220" s="3"/>
      <c r="I3220" s="46"/>
      <c r="J3220" s="3"/>
      <c r="K3220" s="40"/>
      <c r="L3220" s="2"/>
      <c r="M3220" s="42"/>
      <c r="N3220" s="4"/>
      <c r="O3220" s="4"/>
      <c r="P3220" s="4"/>
      <c r="Q3220" s="4"/>
      <c r="R3220" s="5"/>
      <c r="S3220" s="3"/>
      <c r="T3220" s="4"/>
      <c r="U3220" s="5"/>
      <c r="V3220" s="5"/>
      <c r="W3220" s="5"/>
      <c r="X3220" s="4"/>
      <c r="Y3220" s="6"/>
      <c r="Z3220" s="4"/>
      <c r="AA3220" s="4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  <c r="AX3220" s="3"/>
      <c r="AY3220" s="3"/>
      <c r="AZ3220" s="3"/>
      <c r="BA3220" s="3"/>
      <c r="BB3220" s="3"/>
      <c r="BC3220" s="3"/>
      <c r="BD3220" s="3"/>
      <c r="BE3220" s="3"/>
      <c r="BF3220" s="3"/>
      <c r="BG3220" s="3"/>
      <c r="BH3220" s="3"/>
      <c r="BI3220" s="3"/>
      <c r="BJ3220" s="3"/>
      <c r="BK3220" s="3"/>
      <c r="BL3220" s="3"/>
      <c r="BM3220" s="3"/>
      <c r="BN3220" s="3"/>
      <c r="BO3220" s="3"/>
      <c r="BP3220" s="3"/>
      <c r="BQ3220" s="3"/>
      <c r="BR3220" s="3"/>
      <c r="BS3220" s="3"/>
      <c r="BT3220" s="3"/>
      <c r="BU3220" s="3"/>
      <c r="BV3220" s="3"/>
      <c r="BW3220" s="3"/>
      <c r="BX3220" s="3"/>
      <c r="BY3220" s="3"/>
      <c r="BZ3220" s="3"/>
      <c r="CA3220" s="3"/>
      <c r="CB3220" s="3"/>
      <c r="CC3220" s="3"/>
      <c r="CD3220" s="3"/>
      <c r="CE3220" s="3"/>
      <c r="CF3220" s="3"/>
      <c r="CG3220" s="3"/>
      <c r="CH3220" s="3"/>
      <c r="CI3220" s="3"/>
      <c r="CJ3220" s="3"/>
      <c r="CK3220" s="3"/>
      <c r="CL3220" s="3"/>
      <c r="CM3220" s="3"/>
      <c r="CN3220" s="3"/>
      <c r="CO3220" s="3"/>
      <c r="CP3220" s="3"/>
      <c r="CQ3220" s="3"/>
      <c r="CR3220" s="3"/>
      <c r="CS3220" s="3"/>
      <c r="CT3220" s="3"/>
      <c r="CU3220" s="3"/>
      <c r="CV3220" s="3"/>
      <c r="CW3220" s="3"/>
      <c r="CX3220" s="3"/>
      <c r="CY3220" s="3"/>
      <c r="CZ3220" s="3"/>
      <c r="DA3220" s="3"/>
      <c r="DB3220" s="3"/>
      <c r="DC3220" s="3"/>
      <c r="DD3220" s="3"/>
      <c r="DE3220" s="3"/>
      <c r="DF3220" s="3"/>
      <c r="DG3220" s="3"/>
      <c r="DH3220" s="3"/>
      <c r="DI3220" s="3"/>
      <c r="DJ3220" s="3"/>
      <c r="DK3220" s="3"/>
      <c r="DL3220" s="3"/>
      <c r="DM3220" s="3"/>
      <c r="DN3220" s="3"/>
      <c r="DO3220" s="3"/>
      <c r="DP3220" s="3"/>
      <c r="DQ3220" s="3"/>
      <c r="DR3220" s="3"/>
      <c r="DS3220" s="3"/>
      <c r="DT3220" s="3"/>
      <c r="DU3220" s="3"/>
      <c r="DV3220" s="3"/>
      <c r="DW3220" s="3"/>
      <c r="DX3220" s="3"/>
      <c r="DY3220" s="3"/>
      <c r="DZ3220" s="3"/>
      <c r="EA3220" s="3"/>
      <c r="EB3220" s="3"/>
      <c r="EC3220" s="3"/>
      <c r="ED3220" s="3"/>
      <c r="EE3220" s="3"/>
      <c r="EF3220" s="3"/>
      <c r="EG3220" s="3"/>
      <c r="EH3220" s="3"/>
      <c r="EI3220" s="3"/>
      <c r="EJ3220" s="3"/>
      <c r="EK3220" s="3"/>
      <c r="EL3220" s="3"/>
      <c r="EM3220" s="3"/>
      <c r="EN3220" s="3"/>
    </row>
    <row r="3221" spans="1:144" x14ac:dyDescent="0.2">
      <c r="A3221" s="138"/>
      <c r="B3221" s="3"/>
      <c r="C3221" s="40"/>
      <c r="D3221" s="39"/>
      <c r="E3221" s="45"/>
      <c r="F3221" s="57"/>
      <c r="G3221" s="57"/>
      <c r="H3221" s="3"/>
      <c r="I3221" s="46"/>
      <c r="J3221" s="3"/>
      <c r="K3221" s="40"/>
      <c r="L3221" s="2"/>
      <c r="M3221" s="42"/>
      <c r="N3221" s="4"/>
      <c r="O3221" s="4"/>
      <c r="P3221" s="4"/>
      <c r="Q3221" s="4"/>
      <c r="R3221" s="5"/>
      <c r="S3221" s="3"/>
      <c r="T3221" s="4"/>
      <c r="U3221" s="5"/>
      <c r="V3221" s="5"/>
      <c r="W3221" s="5"/>
      <c r="X3221" s="4"/>
      <c r="Y3221" s="6"/>
      <c r="Z3221" s="4"/>
      <c r="AA3221" s="4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3"/>
      <c r="BI3221" s="3"/>
      <c r="BJ3221" s="3"/>
      <c r="BK3221" s="3"/>
      <c r="BL3221" s="3"/>
      <c r="BM3221" s="3"/>
      <c r="BN3221" s="3"/>
      <c r="BO3221" s="3"/>
      <c r="BP3221" s="3"/>
      <c r="BQ3221" s="3"/>
      <c r="BR3221" s="3"/>
      <c r="BS3221" s="3"/>
      <c r="BT3221" s="3"/>
      <c r="BU3221" s="3"/>
      <c r="BV3221" s="3"/>
      <c r="BW3221" s="3"/>
      <c r="BX3221" s="3"/>
      <c r="BY3221" s="3"/>
      <c r="BZ3221" s="3"/>
      <c r="CA3221" s="3"/>
      <c r="CB3221" s="3"/>
      <c r="CC3221" s="3"/>
      <c r="CD3221" s="3"/>
      <c r="CE3221" s="3"/>
      <c r="CF3221" s="3"/>
      <c r="CG3221" s="3"/>
      <c r="CH3221" s="3"/>
      <c r="CI3221" s="3"/>
      <c r="CJ3221" s="3"/>
      <c r="CK3221" s="3"/>
      <c r="CL3221" s="3"/>
      <c r="CM3221" s="3"/>
      <c r="CN3221" s="3"/>
      <c r="CO3221" s="3"/>
      <c r="CP3221" s="3"/>
      <c r="CQ3221" s="3"/>
      <c r="CR3221" s="3"/>
      <c r="CS3221" s="3"/>
      <c r="CT3221" s="3"/>
      <c r="CU3221" s="3"/>
      <c r="CV3221" s="3"/>
      <c r="CW3221" s="3"/>
      <c r="CX3221" s="3"/>
      <c r="CY3221" s="3"/>
      <c r="CZ3221" s="3"/>
      <c r="DA3221" s="3"/>
      <c r="DB3221" s="3"/>
      <c r="DC3221" s="3"/>
      <c r="DD3221" s="3"/>
      <c r="DE3221" s="3"/>
      <c r="DF3221" s="3"/>
      <c r="DG3221" s="3"/>
      <c r="DH3221" s="3"/>
      <c r="DI3221" s="3"/>
      <c r="DJ3221" s="3"/>
      <c r="DK3221" s="3"/>
      <c r="DL3221" s="3"/>
      <c r="DM3221" s="3"/>
      <c r="DN3221" s="3"/>
      <c r="DO3221" s="3"/>
      <c r="DP3221" s="3"/>
      <c r="DQ3221" s="3"/>
      <c r="DR3221" s="3"/>
      <c r="DS3221" s="3"/>
      <c r="DT3221" s="3"/>
      <c r="DU3221" s="3"/>
      <c r="DV3221" s="3"/>
      <c r="DW3221" s="3"/>
      <c r="DX3221" s="3"/>
      <c r="DY3221" s="3"/>
      <c r="DZ3221" s="3"/>
      <c r="EA3221" s="3"/>
      <c r="EB3221" s="3"/>
      <c r="EC3221" s="3"/>
      <c r="ED3221" s="3"/>
      <c r="EE3221" s="3"/>
      <c r="EF3221" s="3"/>
      <c r="EG3221" s="3"/>
      <c r="EH3221" s="3"/>
      <c r="EI3221" s="3"/>
      <c r="EJ3221" s="3"/>
      <c r="EK3221" s="3"/>
      <c r="EL3221" s="3"/>
      <c r="EM3221" s="3"/>
      <c r="EN3221" s="3"/>
    </row>
    <row r="3222" spans="1:144" x14ac:dyDescent="0.2">
      <c r="A3222" s="138"/>
      <c r="B3222" s="3"/>
      <c r="C3222" s="40"/>
      <c r="D3222" s="39"/>
      <c r="E3222" s="45"/>
      <c r="F3222" s="57"/>
      <c r="G3222" s="57"/>
      <c r="H3222" s="3"/>
      <c r="I3222" s="46"/>
      <c r="J3222" s="3"/>
      <c r="K3222" s="40"/>
      <c r="L3222" s="2"/>
      <c r="M3222" s="42"/>
      <c r="N3222" s="4"/>
      <c r="O3222" s="4"/>
      <c r="P3222" s="4"/>
      <c r="Q3222" s="4"/>
      <c r="R3222" s="5"/>
      <c r="S3222" s="3"/>
      <c r="T3222" s="4"/>
      <c r="U3222" s="5"/>
      <c r="V3222" s="5"/>
      <c r="W3222" s="5"/>
      <c r="X3222" s="4"/>
      <c r="Y3222" s="6"/>
      <c r="Z3222" s="4"/>
      <c r="AA3222" s="4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3"/>
      <c r="BH3222" s="3"/>
      <c r="BI3222" s="3"/>
      <c r="BJ3222" s="3"/>
      <c r="BK3222" s="3"/>
      <c r="BL3222" s="3"/>
      <c r="BM3222" s="3"/>
      <c r="BN3222" s="3"/>
      <c r="BO3222" s="3"/>
      <c r="BP3222" s="3"/>
      <c r="BQ3222" s="3"/>
      <c r="BR3222" s="3"/>
      <c r="BS3222" s="3"/>
      <c r="BT3222" s="3"/>
      <c r="BU3222" s="3"/>
      <c r="BV3222" s="3"/>
      <c r="BW3222" s="3"/>
      <c r="BX3222" s="3"/>
      <c r="BY3222" s="3"/>
      <c r="BZ3222" s="3"/>
      <c r="CA3222" s="3"/>
      <c r="CB3222" s="3"/>
      <c r="CC3222" s="3"/>
      <c r="CD3222" s="3"/>
      <c r="CE3222" s="3"/>
      <c r="CF3222" s="3"/>
      <c r="CG3222" s="3"/>
      <c r="CH3222" s="3"/>
      <c r="CI3222" s="3"/>
      <c r="CJ3222" s="3"/>
      <c r="CK3222" s="3"/>
      <c r="CL3222" s="3"/>
      <c r="CM3222" s="3"/>
      <c r="CN3222" s="3"/>
      <c r="CO3222" s="3"/>
      <c r="CP3222" s="3"/>
      <c r="CQ3222" s="3"/>
      <c r="CR3222" s="3"/>
      <c r="CS3222" s="3"/>
      <c r="CT3222" s="3"/>
      <c r="CU3222" s="3"/>
      <c r="CV3222" s="3"/>
      <c r="CW3222" s="3"/>
      <c r="CX3222" s="3"/>
      <c r="CY3222" s="3"/>
      <c r="CZ3222" s="3"/>
      <c r="DA3222" s="3"/>
      <c r="DB3222" s="3"/>
      <c r="DC3222" s="3"/>
      <c r="DD3222" s="3"/>
      <c r="DE3222" s="3"/>
      <c r="DF3222" s="3"/>
      <c r="DG3222" s="3"/>
      <c r="DH3222" s="3"/>
      <c r="DI3222" s="3"/>
      <c r="DJ3222" s="3"/>
      <c r="DK3222" s="3"/>
      <c r="DL3222" s="3"/>
      <c r="DM3222" s="3"/>
      <c r="DN3222" s="3"/>
      <c r="DO3222" s="3"/>
      <c r="DP3222" s="3"/>
      <c r="DQ3222" s="3"/>
      <c r="DR3222" s="3"/>
      <c r="DS3222" s="3"/>
      <c r="DT3222" s="3"/>
      <c r="DU3222" s="3"/>
      <c r="DV3222" s="3"/>
      <c r="DW3222" s="3"/>
      <c r="DX3222" s="3"/>
      <c r="DY3222" s="3"/>
      <c r="DZ3222" s="3"/>
      <c r="EA3222" s="3"/>
      <c r="EB3222" s="3"/>
      <c r="EC3222" s="3"/>
      <c r="ED3222" s="3"/>
      <c r="EE3222" s="3"/>
      <c r="EF3222" s="3"/>
      <c r="EG3222" s="3"/>
      <c r="EH3222" s="3"/>
      <c r="EI3222" s="3"/>
      <c r="EJ3222" s="3"/>
      <c r="EK3222" s="3"/>
      <c r="EL3222" s="3"/>
      <c r="EM3222" s="3"/>
      <c r="EN3222" s="3"/>
    </row>
    <row r="3223" spans="1:144" x14ac:dyDescent="0.2">
      <c r="A3223" s="138"/>
      <c r="B3223" s="3"/>
      <c r="C3223" s="40"/>
      <c r="D3223" s="39"/>
      <c r="E3223" s="45"/>
      <c r="F3223" s="57"/>
      <c r="G3223" s="57"/>
      <c r="H3223" s="3"/>
      <c r="I3223" s="46"/>
      <c r="J3223" s="3"/>
      <c r="K3223" s="40"/>
      <c r="L3223" s="2"/>
      <c r="M3223" s="42"/>
      <c r="N3223" s="4"/>
      <c r="O3223" s="4"/>
      <c r="P3223" s="4"/>
      <c r="Q3223" s="4"/>
      <c r="R3223" s="5"/>
      <c r="S3223" s="3"/>
      <c r="T3223" s="4"/>
      <c r="U3223" s="5"/>
      <c r="V3223" s="5"/>
      <c r="W3223" s="5"/>
      <c r="X3223" s="4"/>
      <c r="Y3223" s="6"/>
      <c r="Z3223" s="4"/>
      <c r="AA3223" s="4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  <c r="BI3223" s="3"/>
      <c r="BJ3223" s="3"/>
      <c r="BK3223" s="3"/>
      <c r="BL3223" s="3"/>
      <c r="BM3223" s="3"/>
      <c r="BN3223" s="3"/>
      <c r="BO3223" s="3"/>
      <c r="BP3223" s="3"/>
      <c r="BQ3223" s="3"/>
      <c r="BR3223" s="3"/>
      <c r="BS3223" s="3"/>
      <c r="BT3223" s="3"/>
      <c r="BU3223" s="3"/>
      <c r="BV3223" s="3"/>
      <c r="BW3223" s="3"/>
      <c r="BX3223" s="3"/>
      <c r="BY3223" s="3"/>
      <c r="BZ3223" s="3"/>
      <c r="CA3223" s="3"/>
      <c r="CB3223" s="3"/>
      <c r="CC3223" s="3"/>
      <c r="CD3223" s="3"/>
      <c r="CE3223" s="3"/>
      <c r="CF3223" s="3"/>
      <c r="CG3223" s="3"/>
      <c r="CH3223" s="3"/>
      <c r="CI3223" s="3"/>
      <c r="CJ3223" s="3"/>
      <c r="CK3223" s="3"/>
      <c r="CL3223" s="3"/>
      <c r="CM3223" s="3"/>
      <c r="CN3223" s="3"/>
      <c r="CO3223" s="3"/>
      <c r="CP3223" s="3"/>
      <c r="CQ3223" s="3"/>
      <c r="CR3223" s="3"/>
      <c r="CS3223" s="3"/>
      <c r="CT3223" s="3"/>
      <c r="CU3223" s="3"/>
      <c r="CV3223" s="3"/>
      <c r="CW3223" s="3"/>
      <c r="CX3223" s="3"/>
      <c r="CY3223" s="3"/>
      <c r="CZ3223" s="3"/>
      <c r="DA3223" s="3"/>
      <c r="DB3223" s="3"/>
      <c r="DC3223" s="3"/>
      <c r="DD3223" s="3"/>
      <c r="DE3223" s="3"/>
      <c r="DF3223" s="3"/>
      <c r="DG3223" s="3"/>
      <c r="DH3223" s="3"/>
      <c r="DI3223" s="3"/>
      <c r="DJ3223" s="3"/>
      <c r="DK3223" s="3"/>
      <c r="DL3223" s="3"/>
      <c r="DM3223" s="3"/>
      <c r="DN3223" s="3"/>
      <c r="DO3223" s="3"/>
      <c r="DP3223" s="3"/>
      <c r="DQ3223" s="3"/>
      <c r="DR3223" s="3"/>
      <c r="DS3223" s="3"/>
      <c r="DT3223" s="3"/>
      <c r="DU3223" s="3"/>
      <c r="DV3223" s="3"/>
      <c r="DW3223" s="3"/>
      <c r="DX3223" s="3"/>
      <c r="DY3223" s="3"/>
      <c r="DZ3223" s="3"/>
      <c r="EA3223" s="3"/>
      <c r="EB3223" s="3"/>
      <c r="EC3223" s="3"/>
      <c r="ED3223" s="3"/>
      <c r="EE3223" s="3"/>
      <c r="EF3223" s="3"/>
      <c r="EG3223" s="3"/>
      <c r="EH3223" s="3"/>
      <c r="EI3223" s="3"/>
      <c r="EJ3223" s="3"/>
      <c r="EK3223" s="3"/>
      <c r="EL3223" s="3"/>
      <c r="EM3223" s="3"/>
      <c r="EN3223" s="3"/>
    </row>
    <row r="3224" spans="1:144" x14ac:dyDescent="0.2">
      <c r="A3224" s="138"/>
      <c r="B3224" s="3"/>
      <c r="C3224" s="40"/>
      <c r="D3224" s="39"/>
      <c r="E3224" s="45"/>
      <c r="F3224" s="57"/>
      <c r="G3224" s="57"/>
      <c r="H3224" s="3"/>
      <c r="I3224" s="46"/>
      <c r="J3224" s="3"/>
      <c r="K3224" s="40"/>
      <c r="L3224" s="2"/>
      <c r="M3224" s="42"/>
      <c r="N3224" s="4"/>
      <c r="O3224" s="4"/>
      <c r="P3224" s="4"/>
      <c r="Q3224" s="4"/>
      <c r="R3224" s="5"/>
      <c r="S3224" s="3"/>
      <c r="T3224" s="4"/>
      <c r="U3224" s="5"/>
      <c r="V3224" s="5"/>
      <c r="W3224" s="5"/>
      <c r="X3224" s="4"/>
      <c r="Y3224" s="6"/>
      <c r="Z3224" s="4"/>
      <c r="AA3224" s="4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3"/>
      <c r="BH3224" s="3"/>
      <c r="BI3224" s="3"/>
      <c r="BJ3224" s="3"/>
      <c r="BK3224" s="3"/>
      <c r="BL3224" s="3"/>
      <c r="BM3224" s="3"/>
      <c r="BN3224" s="3"/>
      <c r="BO3224" s="3"/>
      <c r="BP3224" s="3"/>
      <c r="BQ3224" s="3"/>
      <c r="BR3224" s="3"/>
      <c r="BS3224" s="3"/>
      <c r="BT3224" s="3"/>
      <c r="BU3224" s="3"/>
      <c r="BV3224" s="3"/>
      <c r="BW3224" s="3"/>
      <c r="BX3224" s="3"/>
      <c r="BY3224" s="3"/>
      <c r="BZ3224" s="3"/>
      <c r="CA3224" s="3"/>
      <c r="CB3224" s="3"/>
      <c r="CC3224" s="3"/>
      <c r="CD3224" s="3"/>
      <c r="CE3224" s="3"/>
      <c r="CF3224" s="3"/>
      <c r="CG3224" s="3"/>
      <c r="CH3224" s="3"/>
      <c r="CI3224" s="3"/>
      <c r="CJ3224" s="3"/>
      <c r="CK3224" s="3"/>
      <c r="CL3224" s="3"/>
      <c r="CM3224" s="3"/>
      <c r="CN3224" s="3"/>
      <c r="CO3224" s="3"/>
      <c r="CP3224" s="3"/>
      <c r="CQ3224" s="3"/>
      <c r="CR3224" s="3"/>
      <c r="CS3224" s="3"/>
      <c r="CT3224" s="3"/>
      <c r="CU3224" s="3"/>
      <c r="CV3224" s="3"/>
      <c r="CW3224" s="3"/>
      <c r="CX3224" s="3"/>
      <c r="CY3224" s="3"/>
      <c r="CZ3224" s="3"/>
      <c r="DA3224" s="3"/>
      <c r="DB3224" s="3"/>
      <c r="DC3224" s="3"/>
      <c r="DD3224" s="3"/>
      <c r="DE3224" s="3"/>
      <c r="DF3224" s="3"/>
      <c r="DG3224" s="3"/>
      <c r="DH3224" s="3"/>
      <c r="DI3224" s="3"/>
      <c r="DJ3224" s="3"/>
      <c r="DK3224" s="3"/>
      <c r="DL3224" s="3"/>
      <c r="DM3224" s="3"/>
      <c r="DN3224" s="3"/>
      <c r="DO3224" s="3"/>
      <c r="DP3224" s="3"/>
      <c r="DQ3224" s="3"/>
      <c r="DR3224" s="3"/>
      <c r="DS3224" s="3"/>
      <c r="DT3224" s="3"/>
      <c r="DU3224" s="3"/>
      <c r="DV3224" s="3"/>
      <c r="DW3224" s="3"/>
      <c r="DX3224" s="3"/>
      <c r="DY3224" s="3"/>
      <c r="DZ3224" s="3"/>
      <c r="EA3224" s="3"/>
      <c r="EB3224" s="3"/>
      <c r="EC3224" s="3"/>
      <c r="ED3224" s="3"/>
      <c r="EE3224" s="3"/>
      <c r="EF3224" s="3"/>
      <c r="EG3224" s="3"/>
      <c r="EH3224" s="3"/>
      <c r="EI3224" s="3"/>
      <c r="EJ3224" s="3"/>
      <c r="EK3224" s="3"/>
      <c r="EL3224" s="3"/>
      <c r="EM3224" s="3"/>
      <c r="EN3224" s="3"/>
    </row>
    <row r="3225" spans="1:144" x14ac:dyDescent="0.2">
      <c r="A3225" s="138"/>
      <c r="B3225" s="3"/>
      <c r="C3225" s="40"/>
      <c r="D3225" s="39"/>
      <c r="E3225" s="45"/>
      <c r="F3225" s="57"/>
      <c r="G3225" s="57"/>
      <c r="H3225" s="3"/>
      <c r="I3225" s="46"/>
      <c r="J3225" s="3"/>
      <c r="K3225" s="40"/>
      <c r="L3225" s="2"/>
      <c r="M3225" s="42"/>
      <c r="N3225" s="4"/>
      <c r="O3225" s="4"/>
      <c r="P3225" s="4"/>
      <c r="Q3225" s="4"/>
      <c r="R3225" s="5"/>
      <c r="S3225" s="3"/>
      <c r="T3225" s="4"/>
      <c r="U3225" s="5"/>
      <c r="V3225" s="5"/>
      <c r="W3225" s="5"/>
      <c r="X3225" s="4"/>
      <c r="Y3225" s="6"/>
      <c r="Z3225" s="4"/>
      <c r="AA3225" s="4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3"/>
      <c r="BI3225" s="3"/>
      <c r="BJ3225" s="3"/>
      <c r="BK3225" s="3"/>
      <c r="BL3225" s="3"/>
      <c r="BM3225" s="3"/>
      <c r="BN3225" s="3"/>
      <c r="BO3225" s="3"/>
      <c r="BP3225" s="3"/>
      <c r="BQ3225" s="3"/>
      <c r="BR3225" s="3"/>
      <c r="BS3225" s="3"/>
      <c r="BT3225" s="3"/>
      <c r="BU3225" s="3"/>
      <c r="BV3225" s="3"/>
      <c r="BW3225" s="3"/>
      <c r="BX3225" s="3"/>
      <c r="BY3225" s="3"/>
      <c r="BZ3225" s="3"/>
      <c r="CA3225" s="3"/>
      <c r="CB3225" s="3"/>
      <c r="CC3225" s="3"/>
      <c r="CD3225" s="3"/>
      <c r="CE3225" s="3"/>
      <c r="CF3225" s="3"/>
      <c r="CG3225" s="3"/>
      <c r="CH3225" s="3"/>
      <c r="CI3225" s="3"/>
      <c r="CJ3225" s="3"/>
      <c r="CK3225" s="3"/>
      <c r="CL3225" s="3"/>
      <c r="CM3225" s="3"/>
      <c r="CN3225" s="3"/>
      <c r="CO3225" s="3"/>
      <c r="CP3225" s="3"/>
      <c r="CQ3225" s="3"/>
      <c r="CR3225" s="3"/>
      <c r="CS3225" s="3"/>
      <c r="CT3225" s="3"/>
      <c r="CU3225" s="3"/>
      <c r="CV3225" s="3"/>
      <c r="CW3225" s="3"/>
      <c r="CX3225" s="3"/>
      <c r="CY3225" s="3"/>
      <c r="CZ3225" s="3"/>
      <c r="DA3225" s="3"/>
      <c r="DB3225" s="3"/>
      <c r="DC3225" s="3"/>
      <c r="DD3225" s="3"/>
      <c r="DE3225" s="3"/>
      <c r="DF3225" s="3"/>
      <c r="DG3225" s="3"/>
      <c r="DH3225" s="3"/>
      <c r="DI3225" s="3"/>
      <c r="DJ3225" s="3"/>
      <c r="DK3225" s="3"/>
      <c r="DL3225" s="3"/>
      <c r="DM3225" s="3"/>
      <c r="DN3225" s="3"/>
      <c r="DO3225" s="3"/>
      <c r="DP3225" s="3"/>
      <c r="DQ3225" s="3"/>
      <c r="DR3225" s="3"/>
      <c r="DS3225" s="3"/>
      <c r="DT3225" s="3"/>
      <c r="DU3225" s="3"/>
      <c r="DV3225" s="3"/>
      <c r="DW3225" s="3"/>
      <c r="DX3225" s="3"/>
      <c r="DY3225" s="3"/>
      <c r="DZ3225" s="3"/>
      <c r="EA3225" s="3"/>
      <c r="EB3225" s="3"/>
      <c r="EC3225" s="3"/>
      <c r="ED3225" s="3"/>
      <c r="EE3225" s="3"/>
      <c r="EF3225" s="3"/>
      <c r="EG3225" s="3"/>
      <c r="EH3225" s="3"/>
      <c r="EI3225" s="3"/>
      <c r="EJ3225" s="3"/>
      <c r="EK3225" s="3"/>
      <c r="EL3225" s="3"/>
      <c r="EM3225" s="3"/>
      <c r="EN3225" s="3"/>
    </row>
    <row r="3226" spans="1:144" x14ac:dyDescent="0.2">
      <c r="A3226" s="138"/>
      <c r="B3226" s="3"/>
      <c r="C3226" s="40"/>
      <c r="D3226" s="39"/>
      <c r="E3226" s="45"/>
      <c r="F3226" s="57"/>
      <c r="G3226" s="57"/>
      <c r="H3226" s="3"/>
      <c r="I3226" s="46"/>
      <c r="J3226" s="3"/>
      <c r="K3226" s="40"/>
      <c r="L3226" s="2"/>
      <c r="M3226" s="42"/>
      <c r="N3226" s="4"/>
      <c r="O3226" s="4"/>
      <c r="P3226" s="4"/>
      <c r="Q3226" s="4"/>
      <c r="R3226" s="5"/>
      <c r="S3226" s="3"/>
      <c r="T3226" s="4"/>
      <c r="U3226" s="5"/>
      <c r="V3226" s="5"/>
      <c r="W3226" s="5"/>
      <c r="X3226" s="4"/>
      <c r="Y3226" s="6"/>
      <c r="Z3226" s="4"/>
      <c r="AA3226" s="4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3"/>
      <c r="AZ3226" s="3"/>
      <c r="BA3226" s="3"/>
      <c r="BB3226" s="3"/>
      <c r="BC3226" s="3"/>
      <c r="BD3226" s="3"/>
      <c r="BE3226" s="3"/>
      <c r="BF3226" s="3"/>
      <c r="BG3226" s="3"/>
      <c r="BH3226" s="3"/>
      <c r="BI3226" s="3"/>
      <c r="BJ3226" s="3"/>
      <c r="BK3226" s="3"/>
      <c r="BL3226" s="3"/>
      <c r="BM3226" s="3"/>
      <c r="BN3226" s="3"/>
      <c r="BO3226" s="3"/>
      <c r="BP3226" s="3"/>
      <c r="BQ3226" s="3"/>
      <c r="BR3226" s="3"/>
      <c r="BS3226" s="3"/>
      <c r="BT3226" s="3"/>
      <c r="BU3226" s="3"/>
      <c r="BV3226" s="3"/>
      <c r="BW3226" s="3"/>
      <c r="BX3226" s="3"/>
      <c r="BY3226" s="3"/>
      <c r="BZ3226" s="3"/>
      <c r="CA3226" s="3"/>
      <c r="CB3226" s="3"/>
      <c r="CC3226" s="3"/>
      <c r="CD3226" s="3"/>
      <c r="CE3226" s="3"/>
      <c r="CF3226" s="3"/>
      <c r="CG3226" s="3"/>
      <c r="CH3226" s="3"/>
      <c r="CI3226" s="3"/>
      <c r="CJ3226" s="3"/>
      <c r="CK3226" s="3"/>
      <c r="CL3226" s="3"/>
      <c r="CM3226" s="3"/>
      <c r="CN3226" s="3"/>
      <c r="CO3226" s="3"/>
      <c r="CP3226" s="3"/>
      <c r="CQ3226" s="3"/>
      <c r="CR3226" s="3"/>
      <c r="CS3226" s="3"/>
      <c r="CT3226" s="3"/>
      <c r="CU3226" s="3"/>
      <c r="CV3226" s="3"/>
      <c r="CW3226" s="3"/>
      <c r="CX3226" s="3"/>
      <c r="CY3226" s="3"/>
      <c r="CZ3226" s="3"/>
      <c r="DA3226" s="3"/>
      <c r="DB3226" s="3"/>
      <c r="DC3226" s="3"/>
      <c r="DD3226" s="3"/>
      <c r="DE3226" s="3"/>
      <c r="DF3226" s="3"/>
      <c r="DG3226" s="3"/>
      <c r="DH3226" s="3"/>
      <c r="DI3226" s="3"/>
      <c r="DJ3226" s="3"/>
      <c r="DK3226" s="3"/>
      <c r="DL3226" s="3"/>
      <c r="DM3226" s="3"/>
      <c r="DN3226" s="3"/>
      <c r="DO3226" s="3"/>
      <c r="DP3226" s="3"/>
      <c r="DQ3226" s="3"/>
      <c r="DR3226" s="3"/>
      <c r="DS3226" s="3"/>
      <c r="DT3226" s="3"/>
      <c r="DU3226" s="3"/>
      <c r="DV3226" s="3"/>
      <c r="DW3226" s="3"/>
      <c r="DX3226" s="3"/>
      <c r="DY3226" s="3"/>
      <c r="DZ3226" s="3"/>
      <c r="EA3226" s="3"/>
      <c r="EB3226" s="3"/>
      <c r="EC3226" s="3"/>
      <c r="ED3226" s="3"/>
      <c r="EE3226" s="3"/>
      <c r="EF3226" s="3"/>
      <c r="EG3226" s="3"/>
      <c r="EH3226" s="3"/>
      <c r="EI3226" s="3"/>
      <c r="EJ3226" s="3"/>
      <c r="EK3226" s="3"/>
      <c r="EL3226" s="3"/>
      <c r="EM3226" s="3"/>
      <c r="EN3226" s="3"/>
    </row>
    <row r="3227" spans="1:144" x14ac:dyDescent="0.2">
      <c r="A3227" s="138"/>
      <c r="B3227" s="3"/>
      <c r="C3227" s="40"/>
      <c r="D3227" s="39"/>
      <c r="E3227" s="45"/>
      <c r="F3227" s="57"/>
      <c r="G3227" s="57"/>
      <c r="H3227" s="3"/>
      <c r="I3227" s="46"/>
      <c r="J3227" s="3"/>
      <c r="K3227" s="40"/>
      <c r="L3227" s="2"/>
      <c r="M3227" s="42"/>
      <c r="N3227" s="4"/>
      <c r="O3227" s="4"/>
      <c r="P3227" s="4"/>
      <c r="Q3227" s="4"/>
      <c r="R3227" s="5"/>
      <c r="S3227" s="3"/>
      <c r="T3227" s="4"/>
      <c r="U3227" s="5"/>
      <c r="V3227" s="5"/>
      <c r="W3227" s="5"/>
      <c r="X3227" s="4"/>
      <c r="Y3227" s="6"/>
      <c r="Z3227" s="4"/>
      <c r="AA3227" s="4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  <c r="BI3227" s="3"/>
      <c r="BJ3227" s="3"/>
      <c r="BK3227" s="3"/>
      <c r="BL3227" s="3"/>
      <c r="BM3227" s="3"/>
      <c r="BN3227" s="3"/>
      <c r="BO3227" s="3"/>
      <c r="BP3227" s="3"/>
      <c r="BQ3227" s="3"/>
      <c r="BR3227" s="3"/>
      <c r="BS3227" s="3"/>
      <c r="BT3227" s="3"/>
      <c r="BU3227" s="3"/>
      <c r="BV3227" s="3"/>
      <c r="BW3227" s="3"/>
      <c r="BX3227" s="3"/>
      <c r="BY3227" s="3"/>
      <c r="BZ3227" s="3"/>
      <c r="CA3227" s="3"/>
      <c r="CB3227" s="3"/>
      <c r="CC3227" s="3"/>
      <c r="CD3227" s="3"/>
      <c r="CE3227" s="3"/>
      <c r="CF3227" s="3"/>
      <c r="CG3227" s="3"/>
      <c r="CH3227" s="3"/>
      <c r="CI3227" s="3"/>
      <c r="CJ3227" s="3"/>
      <c r="CK3227" s="3"/>
      <c r="CL3227" s="3"/>
      <c r="CM3227" s="3"/>
      <c r="CN3227" s="3"/>
      <c r="CO3227" s="3"/>
      <c r="CP3227" s="3"/>
      <c r="CQ3227" s="3"/>
      <c r="CR3227" s="3"/>
      <c r="CS3227" s="3"/>
      <c r="CT3227" s="3"/>
      <c r="CU3227" s="3"/>
      <c r="CV3227" s="3"/>
      <c r="CW3227" s="3"/>
      <c r="CX3227" s="3"/>
      <c r="CY3227" s="3"/>
      <c r="CZ3227" s="3"/>
      <c r="DA3227" s="3"/>
      <c r="DB3227" s="3"/>
      <c r="DC3227" s="3"/>
      <c r="DD3227" s="3"/>
      <c r="DE3227" s="3"/>
      <c r="DF3227" s="3"/>
      <c r="DG3227" s="3"/>
      <c r="DH3227" s="3"/>
      <c r="DI3227" s="3"/>
      <c r="DJ3227" s="3"/>
      <c r="DK3227" s="3"/>
      <c r="DL3227" s="3"/>
      <c r="DM3227" s="3"/>
      <c r="DN3227" s="3"/>
      <c r="DO3227" s="3"/>
      <c r="DP3227" s="3"/>
      <c r="DQ3227" s="3"/>
      <c r="DR3227" s="3"/>
      <c r="DS3227" s="3"/>
      <c r="DT3227" s="3"/>
      <c r="DU3227" s="3"/>
      <c r="DV3227" s="3"/>
      <c r="DW3227" s="3"/>
      <c r="DX3227" s="3"/>
      <c r="DY3227" s="3"/>
      <c r="DZ3227" s="3"/>
      <c r="EA3227" s="3"/>
      <c r="EB3227" s="3"/>
      <c r="EC3227" s="3"/>
      <c r="ED3227" s="3"/>
      <c r="EE3227" s="3"/>
      <c r="EF3227" s="3"/>
      <c r="EG3227" s="3"/>
      <c r="EH3227" s="3"/>
      <c r="EI3227" s="3"/>
      <c r="EJ3227" s="3"/>
      <c r="EK3227" s="3"/>
      <c r="EL3227" s="3"/>
      <c r="EM3227" s="3"/>
      <c r="EN3227" s="3"/>
    </row>
    <row r="3228" spans="1:144" x14ac:dyDescent="0.2">
      <c r="A3228" s="138"/>
      <c r="B3228" s="3"/>
      <c r="C3228" s="40"/>
      <c r="D3228" s="39"/>
      <c r="E3228" s="45"/>
      <c r="F3228" s="57"/>
      <c r="G3228" s="57"/>
      <c r="H3228" s="3"/>
      <c r="I3228" s="46"/>
      <c r="J3228" s="3"/>
      <c r="K3228" s="40"/>
      <c r="L3228" s="2"/>
      <c r="M3228" s="42"/>
      <c r="N3228" s="4"/>
      <c r="O3228" s="4"/>
      <c r="P3228" s="4"/>
      <c r="Q3228" s="4"/>
      <c r="R3228" s="5"/>
      <c r="S3228" s="3"/>
      <c r="T3228" s="4"/>
      <c r="U3228" s="5"/>
      <c r="V3228" s="5"/>
      <c r="W3228" s="5"/>
      <c r="X3228" s="4"/>
      <c r="Y3228" s="6"/>
      <c r="Z3228" s="4"/>
      <c r="AA3228" s="4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3"/>
      <c r="BH3228" s="3"/>
      <c r="BI3228" s="3"/>
      <c r="BJ3228" s="3"/>
      <c r="BK3228" s="3"/>
      <c r="BL3228" s="3"/>
      <c r="BM3228" s="3"/>
      <c r="BN3228" s="3"/>
      <c r="BO3228" s="3"/>
      <c r="BP3228" s="3"/>
      <c r="BQ3228" s="3"/>
      <c r="BR3228" s="3"/>
      <c r="BS3228" s="3"/>
      <c r="BT3228" s="3"/>
      <c r="BU3228" s="3"/>
      <c r="BV3228" s="3"/>
      <c r="BW3228" s="3"/>
      <c r="BX3228" s="3"/>
      <c r="BY3228" s="3"/>
      <c r="BZ3228" s="3"/>
      <c r="CA3228" s="3"/>
      <c r="CB3228" s="3"/>
      <c r="CC3228" s="3"/>
      <c r="CD3228" s="3"/>
      <c r="CE3228" s="3"/>
      <c r="CF3228" s="3"/>
      <c r="CG3228" s="3"/>
      <c r="CH3228" s="3"/>
      <c r="CI3228" s="3"/>
      <c r="CJ3228" s="3"/>
      <c r="CK3228" s="3"/>
      <c r="CL3228" s="3"/>
      <c r="CM3228" s="3"/>
      <c r="CN3228" s="3"/>
      <c r="CO3228" s="3"/>
      <c r="CP3228" s="3"/>
      <c r="CQ3228" s="3"/>
      <c r="CR3228" s="3"/>
      <c r="CS3228" s="3"/>
      <c r="CT3228" s="3"/>
      <c r="CU3228" s="3"/>
      <c r="CV3228" s="3"/>
      <c r="CW3228" s="3"/>
      <c r="CX3228" s="3"/>
      <c r="CY3228" s="3"/>
      <c r="CZ3228" s="3"/>
      <c r="DA3228" s="3"/>
      <c r="DB3228" s="3"/>
      <c r="DC3228" s="3"/>
      <c r="DD3228" s="3"/>
      <c r="DE3228" s="3"/>
      <c r="DF3228" s="3"/>
      <c r="DG3228" s="3"/>
      <c r="DH3228" s="3"/>
      <c r="DI3228" s="3"/>
      <c r="DJ3228" s="3"/>
      <c r="DK3228" s="3"/>
      <c r="DL3228" s="3"/>
      <c r="DM3228" s="3"/>
      <c r="DN3228" s="3"/>
      <c r="DO3228" s="3"/>
      <c r="DP3228" s="3"/>
      <c r="DQ3228" s="3"/>
      <c r="DR3228" s="3"/>
      <c r="DS3228" s="3"/>
      <c r="DT3228" s="3"/>
      <c r="DU3228" s="3"/>
      <c r="DV3228" s="3"/>
      <c r="DW3228" s="3"/>
      <c r="DX3228" s="3"/>
      <c r="DY3228" s="3"/>
      <c r="DZ3228" s="3"/>
      <c r="EA3228" s="3"/>
      <c r="EB3228" s="3"/>
      <c r="EC3228" s="3"/>
      <c r="ED3228" s="3"/>
      <c r="EE3228" s="3"/>
      <c r="EF3228" s="3"/>
      <c r="EG3228" s="3"/>
      <c r="EH3228" s="3"/>
      <c r="EI3228" s="3"/>
      <c r="EJ3228" s="3"/>
      <c r="EK3228" s="3"/>
      <c r="EL3228" s="3"/>
      <c r="EM3228" s="3"/>
      <c r="EN3228" s="3"/>
    </row>
    <row r="3229" spans="1:144" x14ac:dyDescent="0.2">
      <c r="A3229" s="138"/>
      <c r="B3229" s="3"/>
      <c r="C3229" s="40"/>
      <c r="D3229" s="39"/>
      <c r="E3229" s="45"/>
      <c r="F3229" s="57"/>
      <c r="G3229" s="57"/>
      <c r="H3229" s="3"/>
      <c r="I3229" s="46"/>
      <c r="J3229" s="3"/>
      <c r="K3229" s="40"/>
      <c r="L3229" s="2"/>
      <c r="M3229" s="42"/>
      <c r="N3229" s="4"/>
      <c r="O3229" s="4"/>
      <c r="P3229" s="4"/>
      <c r="Q3229" s="4"/>
      <c r="R3229" s="5"/>
      <c r="S3229" s="3"/>
      <c r="T3229" s="4"/>
      <c r="U3229" s="5"/>
      <c r="V3229" s="5"/>
      <c r="W3229" s="5"/>
      <c r="X3229" s="4"/>
      <c r="Y3229" s="6"/>
      <c r="Z3229" s="4"/>
      <c r="AA3229" s="4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  <c r="BI3229" s="3"/>
      <c r="BJ3229" s="3"/>
      <c r="BK3229" s="3"/>
      <c r="BL3229" s="3"/>
      <c r="BM3229" s="3"/>
      <c r="BN3229" s="3"/>
      <c r="BO3229" s="3"/>
      <c r="BP3229" s="3"/>
      <c r="BQ3229" s="3"/>
      <c r="BR3229" s="3"/>
      <c r="BS3229" s="3"/>
      <c r="BT3229" s="3"/>
      <c r="BU3229" s="3"/>
      <c r="BV3229" s="3"/>
      <c r="BW3229" s="3"/>
      <c r="BX3229" s="3"/>
      <c r="BY3229" s="3"/>
      <c r="BZ3229" s="3"/>
      <c r="CA3229" s="3"/>
      <c r="CB3229" s="3"/>
      <c r="CC3229" s="3"/>
      <c r="CD3229" s="3"/>
      <c r="CE3229" s="3"/>
      <c r="CF3229" s="3"/>
      <c r="CG3229" s="3"/>
      <c r="CH3229" s="3"/>
      <c r="CI3229" s="3"/>
      <c r="CJ3229" s="3"/>
      <c r="CK3229" s="3"/>
      <c r="CL3229" s="3"/>
      <c r="CM3229" s="3"/>
      <c r="CN3229" s="3"/>
      <c r="CO3229" s="3"/>
      <c r="CP3229" s="3"/>
      <c r="CQ3229" s="3"/>
      <c r="CR3229" s="3"/>
      <c r="CS3229" s="3"/>
      <c r="CT3229" s="3"/>
      <c r="CU3229" s="3"/>
      <c r="CV3229" s="3"/>
      <c r="CW3229" s="3"/>
      <c r="CX3229" s="3"/>
      <c r="CY3229" s="3"/>
      <c r="CZ3229" s="3"/>
      <c r="DA3229" s="3"/>
      <c r="DB3229" s="3"/>
      <c r="DC3229" s="3"/>
      <c r="DD3229" s="3"/>
      <c r="DE3229" s="3"/>
      <c r="DF3229" s="3"/>
      <c r="DG3229" s="3"/>
      <c r="DH3229" s="3"/>
      <c r="DI3229" s="3"/>
      <c r="DJ3229" s="3"/>
      <c r="DK3229" s="3"/>
      <c r="DL3229" s="3"/>
      <c r="DM3229" s="3"/>
      <c r="DN3229" s="3"/>
      <c r="DO3229" s="3"/>
      <c r="DP3229" s="3"/>
      <c r="DQ3229" s="3"/>
      <c r="DR3229" s="3"/>
      <c r="DS3229" s="3"/>
      <c r="DT3229" s="3"/>
      <c r="DU3229" s="3"/>
      <c r="DV3229" s="3"/>
      <c r="DW3229" s="3"/>
      <c r="DX3229" s="3"/>
      <c r="DY3229" s="3"/>
      <c r="DZ3229" s="3"/>
      <c r="EA3229" s="3"/>
      <c r="EB3229" s="3"/>
      <c r="EC3229" s="3"/>
      <c r="ED3229" s="3"/>
      <c r="EE3229" s="3"/>
      <c r="EF3229" s="3"/>
      <c r="EG3229" s="3"/>
      <c r="EH3229" s="3"/>
      <c r="EI3229" s="3"/>
      <c r="EJ3229" s="3"/>
      <c r="EK3229" s="3"/>
      <c r="EL3229" s="3"/>
      <c r="EM3229" s="3"/>
      <c r="EN3229" s="3"/>
    </row>
    <row r="3230" spans="1:144" x14ac:dyDescent="0.2">
      <c r="A3230" s="138"/>
      <c r="B3230" s="3"/>
      <c r="C3230" s="40"/>
      <c r="D3230" s="39"/>
      <c r="E3230" s="45"/>
      <c r="F3230" s="57"/>
      <c r="G3230" s="57"/>
      <c r="H3230" s="3"/>
      <c r="I3230" s="46"/>
      <c r="J3230" s="3"/>
      <c r="K3230" s="40"/>
      <c r="L3230" s="2"/>
      <c r="M3230" s="42"/>
      <c r="N3230" s="4"/>
      <c r="O3230" s="4"/>
      <c r="P3230" s="4"/>
      <c r="Q3230" s="4"/>
      <c r="R3230" s="5"/>
      <c r="S3230" s="3"/>
      <c r="T3230" s="4"/>
      <c r="U3230" s="5"/>
      <c r="V3230" s="5"/>
      <c r="W3230" s="5"/>
      <c r="X3230" s="4"/>
      <c r="Y3230" s="6"/>
      <c r="Z3230" s="4"/>
      <c r="AA3230" s="4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3"/>
      <c r="BI3230" s="3"/>
      <c r="BJ3230" s="3"/>
      <c r="BK3230" s="3"/>
      <c r="BL3230" s="3"/>
      <c r="BM3230" s="3"/>
      <c r="BN3230" s="3"/>
      <c r="BO3230" s="3"/>
      <c r="BP3230" s="3"/>
      <c r="BQ3230" s="3"/>
      <c r="BR3230" s="3"/>
      <c r="BS3230" s="3"/>
      <c r="BT3230" s="3"/>
      <c r="BU3230" s="3"/>
      <c r="BV3230" s="3"/>
      <c r="BW3230" s="3"/>
      <c r="BX3230" s="3"/>
      <c r="BY3230" s="3"/>
      <c r="BZ3230" s="3"/>
      <c r="CA3230" s="3"/>
      <c r="CB3230" s="3"/>
      <c r="CC3230" s="3"/>
      <c r="CD3230" s="3"/>
      <c r="CE3230" s="3"/>
      <c r="CF3230" s="3"/>
      <c r="CG3230" s="3"/>
      <c r="CH3230" s="3"/>
      <c r="CI3230" s="3"/>
      <c r="CJ3230" s="3"/>
      <c r="CK3230" s="3"/>
      <c r="CL3230" s="3"/>
      <c r="CM3230" s="3"/>
      <c r="CN3230" s="3"/>
      <c r="CO3230" s="3"/>
      <c r="CP3230" s="3"/>
      <c r="CQ3230" s="3"/>
      <c r="CR3230" s="3"/>
      <c r="CS3230" s="3"/>
      <c r="CT3230" s="3"/>
      <c r="CU3230" s="3"/>
      <c r="CV3230" s="3"/>
      <c r="CW3230" s="3"/>
      <c r="CX3230" s="3"/>
      <c r="CY3230" s="3"/>
      <c r="CZ3230" s="3"/>
      <c r="DA3230" s="3"/>
      <c r="DB3230" s="3"/>
      <c r="DC3230" s="3"/>
      <c r="DD3230" s="3"/>
      <c r="DE3230" s="3"/>
      <c r="DF3230" s="3"/>
      <c r="DG3230" s="3"/>
      <c r="DH3230" s="3"/>
      <c r="DI3230" s="3"/>
      <c r="DJ3230" s="3"/>
      <c r="DK3230" s="3"/>
      <c r="DL3230" s="3"/>
      <c r="DM3230" s="3"/>
      <c r="DN3230" s="3"/>
      <c r="DO3230" s="3"/>
      <c r="DP3230" s="3"/>
      <c r="DQ3230" s="3"/>
      <c r="DR3230" s="3"/>
      <c r="DS3230" s="3"/>
      <c r="DT3230" s="3"/>
      <c r="DU3230" s="3"/>
      <c r="DV3230" s="3"/>
      <c r="DW3230" s="3"/>
      <c r="DX3230" s="3"/>
      <c r="DY3230" s="3"/>
      <c r="DZ3230" s="3"/>
      <c r="EA3230" s="3"/>
      <c r="EB3230" s="3"/>
      <c r="EC3230" s="3"/>
      <c r="ED3230" s="3"/>
      <c r="EE3230" s="3"/>
      <c r="EF3230" s="3"/>
      <c r="EG3230" s="3"/>
      <c r="EH3230" s="3"/>
      <c r="EI3230" s="3"/>
      <c r="EJ3230" s="3"/>
      <c r="EK3230" s="3"/>
      <c r="EL3230" s="3"/>
      <c r="EM3230" s="3"/>
      <c r="EN3230" s="3"/>
    </row>
    <row r="3231" spans="1:144" x14ac:dyDescent="0.2">
      <c r="A3231" s="138"/>
      <c r="B3231" s="3"/>
      <c r="C3231" s="40"/>
      <c r="D3231" s="39"/>
      <c r="E3231" s="45"/>
      <c r="F3231" s="57"/>
      <c r="G3231" s="57"/>
      <c r="H3231" s="3"/>
      <c r="I3231" s="46"/>
      <c r="J3231" s="3"/>
      <c r="K3231" s="40"/>
      <c r="L3231" s="2"/>
      <c r="M3231" s="42"/>
      <c r="N3231" s="4"/>
      <c r="O3231" s="4"/>
      <c r="P3231" s="4"/>
      <c r="Q3231" s="4"/>
      <c r="R3231" s="5"/>
      <c r="S3231" s="3"/>
      <c r="T3231" s="4"/>
      <c r="U3231" s="5"/>
      <c r="V3231" s="5"/>
      <c r="W3231" s="5"/>
      <c r="X3231" s="4"/>
      <c r="Y3231" s="6"/>
      <c r="Z3231" s="4"/>
      <c r="AA3231" s="4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  <c r="BL3231" s="3"/>
      <c r="BM3231" s="3"/>
      <c r="BN3231" s="3"/>
      <c r="BO3231" s="3"/>
      <c r="BP3231" s="3"/>
      <c r="BQ3231" s="3"/>
      <c r="BR3231" s="3"/>
      <c r="BS3231" s="3"/>
      <c r="BT3231" s="3"/>
      <c r="BU3231" s="3"/>
      <c r="BV3231" s="3"/>
      <c r="BW3231" s="3"/>
      <c r="BX3231" s="3"/>
      <c r="BY3231" s="3"/>
      <c r="BZ3231" s="3"/>
      <c r="CA3231" s="3"/>
      <c r="CB3231" s="3"/>
      <c r="CC3231" s="3"/>
      <c r="CD3231" s="3"/>
      <c r="CE3231" s="3"/>
      <c r="CF3231" s="3"/>
      <c r="CG3231" s="3"/>
      <c r="CH3231" s="3"/>
      <c r="CI3231" s="3"/>
      <c r="CJ3231" s="3"/>
      <c r="CK3231" s="3"/>
      <c r="CL3231" s="3"/>
      <c r="CM3231" s="3"/>
      <c r="CN3231" s="3"/>
      <c r="CO3231" s="3"/>
      <c r="CP3231" s="3"/>
      <c r="CQ3231" s="3"/>
      <c r="CR3231" s="3"/>
      <c r="CS3231" s="3"/>
      <c r="CT3231" s="3"/>
      <c r="CU3231" s="3"/>
      <c r="CV3231" s="3"/>
      <c r="CW3231" s="3"/>
      <c r="CX3231" s="3"/>
      <c r="CY3231" s="3"/>
      <c r="CZ3231" s="3"/>
      <c r="DA3231" s="3"/>
      <c r="DB3231" s="3"/>
      <c r="DC3231" s="3"/>
      <c r="DD3231" s="3"/>
      <c r="DE3231" s="3"/>
      <c r="DF3231" s="3"/>
      <c r="DG3231" s="3"/>
      <c r="DH3231" s="3"/>
      <c r="DI3231" s="3"/>
      <c r="DJ3231" s="3"/>
      <c r="DK3231" s="3"/>
      <c r="DL3231" s="3"/>
      <c r="DM3231" s="3"/>
      <c r="DN3231" s="3"/>
      <c r="DO3231" s="3"/>
      <c r="DP3231" s="3"/>
      <c r="DQ3231" s="3"/>
      <c r="DR3231" s="3"/>
      <c r="DS3231" s="3"/>
      <c r="DT3231" s="3"/>
      <c r="DU3231" s="3"/>
      <c r="DV3231" s="3"/>
      <c r="DW3231" s="3"/>
      <c r="DX3231" s="3"/>
      <c r="DY3231" s="3"/>
      <c r="DZ3231" s="3"/>
      <c r="EA3231" s="3"/>
      <c r="EB3231" s="3"/>
      <c r="EC3231" s="3"/>
      <c r="ED3231" s="3"/>
      <c r="EE3231" s="3"/>
      <c r="EF3231" s="3"/>
      <c r="EG3231" s="3"/>
      <c r="EH3231" s="3"/>
      <c r="EI3231" s="3"/>
      <c r="EJ3231" s="3"/>
      <c r="EK3231" s="3"/>
      <c r="EL3231" s="3"/>
      <c r="EM3231" s="3"/>
      <c r="EN3231" s="3"/>
    </row>
    <row r="3232" spans="1:144" x14ac:dyDescent="0.2">
      <c r="A3232" s="138"/>
      <c r="B3232" s="3"/>
      <c r="C3232" s="40"/>
      <c r="D3232" s="39"/>
      <c r="E3232" s="45"/>
      <c r="F3232" s="57"/>
      <c r="G3232" s="57"/>
      <c r="H3232" s="3"/>
      <c r="I3232" s="46"/>
      <c r="J3232" s="3"/>
      <c r="K3232" s="40"/>
      <c r="L3232" s="2"/>
      <c r="M3232" s="42"/>
      <c r="N3232" s="4"/>
      <c r="O3232" s="4"/>
      <c r="P3232" s="4"/>
      <c r="Q3232" s="4"/>
      <c r="R3232" s="5"/>
      <c r="S3232" s="3"/>
      <c r="T3232" s="4"/>
      <c r="U3232" s="5"/>
      <c r="V3232" s="5"/>
      <c r="W3232" s="5"/>
      <c r="X3232" s="4"/>
      <c r="Y3232" s="6"/>
      <c r="Z3232" s="4"/>
      <c r="AA3232" s="4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3"/>
      <c r="BA3232" s="3"/>
      <c r="BB3232" s="3"/>
      <c r="BC3232" s="3"/>
      <c r="BD3232" s="3"/>
      <c r="BE3232" s="3"/>
      <c r="BF3232" s="3"/>
      <c r="BG3232" s="3"/>
      <c r="BH3232" s="3"/>
      <c r="BI3232" s="3"/>
      <c r="BJ3232" s="3"/>
      <c r="BK3232" s="3"/>
      <c r="BL3232" s="3"/>
      <c r="BM3232" s="3"/>
      <c r="BN3232" s="3"/>
      <c r="BO3232" s="3"/>
      <c r="BP3232" s="3"/>
      <c r="BQ3232" s="3"/>
      <c r="BR3232" s="3"/>
      <c r="BS3232" s="3"/>
      <c r="BT3232" s="3"/>
      <c r="BU3232" s="3"/>
      <c r="BV3232" s="3"/>
      <c r="BW3232" s="3"/>
      <c r="BX3232" s="3"/>
      <c r="BY3232" s="3"/>
      <c r="BZ3232" s="3"/>
      <c r="CA3232" s="3"/>
      <c r="CB3232" s="3"/>
      <c r="CC3232" s="3"/>
      <c r="CD3232" s="3"/>
      <c r="CE3232" s="3"/>
      <c r="CF3232" s="3"/>
      <c r="CG3232" s="3"/>
      <c r="CH3232" s="3"/>
      <c r="CI3232" s="3"/>
      <c r="CJ3232" s="3"/>
      <c r="CK3232" s="3"/>
      <c r="CL3232" s="3"/>
      <c r="CM3232" s="3"/>
      <c r="CN3232" s="3"/>
      <c r="CO3232" s="3"/>
      <c r="CP3232" s="3"/>
      <c r="CQ3232" s="3"/>
      <c r="CR3232" s="3"/>
      <c r="CS3232" s="3"/>
      <c r="CT3232" s="3"/>
      <c r="CU3232" s="3"/>
      <c r="CV3232" s="3"/>
      <c r="CW3232" s="3"/>
      <c r="CX3232" s="3"/>
      <c r="CY3232" s="3"/>
      <c r="CZ3232" s="3"/>
      <c r="DA3232" s="3"/>
      <c r="DB3232" s="3"/>
      <c r="DC3232" s="3"/>
      <c r="DD3232" s="3"/>
      <c r="DE3232" s="3"/>
      <c r="DF3232" s="3"/>
      <c r="DG3232" s="3"/>
      <c r="DH3232" s="3"/>
      <c r="DI3232" s="3"/>
      <c r="DJ3232" s="3"/>
      <c r="DK3232" s="3"/>
      <c r="DL3232" s="3"/>
      <c r="DM3232" s="3"/>
      <c r="DN3232" s="3"/>
      <c r="DO3232" s="3"/>
      <c r="DP3232" s="3"/>
      <c r="DQ3232" s="3"/>
      <c r="DR3232" s="3"/>
      <c r="DS3232" s="3"/>
      <c r="DT3232" s="3"/>
      <c r="DU3232" s="3"/>
      <c r="DV3232" s="3"/>
      <c r="DW3232" s="3"/>
      <c r="DX3232" s="3"/>
      <c r="DY3232" s="3"/>
      <c r="DZ3232" s="3"/>
      <c r="EA3232" s="3"/>
      <c r="EB3232" s="3"/>
      <c r="EC3232" s="3"/>
      <c r="ED3232" s="3"/>
      <c r="EE3232" s="3"/>
      <c r="EF3232" s="3"/>
      <c r="EG3232" s="3"/>
      <c r="EH3232" s="3"/>
      <c r="EI3232" s="3"/>
      <c r="EJ3232" s="3"/>
      <c r="EK3232" s="3"/>
      <c r="EL3232" s="3"/>
      <c r="EM3232" s="3"/>
      <c r="EN3232" s="3"/>
    </row>
    <row r="3233" spans="1:144" x14ac:dyDescent="0.2">
      <c r="A3233" s="138"/>
      <c r="B3233" s="3"/>
      <c r="C3233" s="40"/>
      <c r="D3233" s="39"/>
      <c r="E3233" s="45"/>
      <c r="F3233" s="57"/>
      <c r="G3233" s="57"/>
      <c r="H3233" s="3"/>
      <c r="I3233" s="46"/>
      <c r="J3233" s="3"/>
      <c r="K3233" s="40"/>
      <c r="L3233" s="2"/>
      <c r="M3233" s="42"/>
      <c r="N3233" s="4"/>
      <c r="O3233" s="4"/>
      <c r="P3233" s="4"/>
      <c r="Q3233" s="4"/>
      <c r="R3233" s="5"/>
      <c r="S3233" s="3"/>
      <c r="T3233" s="4"/>
      <c r="U3233" s="5"/>
      <c r="V3233" s="5"/>
      <c r="W3233" s="5"/>
      <c r="X3233" s="4"/>
      <c r="Y3233" s="6"/>
      <c r="Z3233" s="4"/>
      <c r="AA3233" s="4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  <c r="BL3233" s="3"/>
      <c r="BM3233" s="3"/>
      <c r="BN3233" s="3"/>
      <c r="BO3233" s="3"/>
      <c r="BP3233" s="3"/>
      <c r="BQ3233" s="3"/>
      <c r="BR3233" s="3"/>
      <c r="BS3233" s="3"/>
      <c r="BT3233" s="3"/>
      <c r="BU3233" s="3"/>
      <c r="BV3233" s="3"/>
      <c r="BW3233" s="3"/>
      <c r="BX3233" s="3"/>
      <c r="BY3233" s="3"/>
      <c r="BZ3233" s="3"/>
      <c r="CA3233" s="3"/>
      <c r="CB3233" s="3"/>
      <c r="CC3233" s="3"/>
      <c r="CD3233" s="3"/>
      <c r="CE3233" s="3"/>
      <c r="CF3233" s="3"/>
      <c r="CG3233" s="3"/>
      <c r="CH3233" s="3"/>
      <c r="CI3233" s="3"/>
      <c r="CJ3233" s="3"/>
      <c r="CK3233" s="3"/>
      <c r="CL3233" s="3"/>
      <c r="CM3233" s="3"/>
      <c r="CN3233" s="3"/>
      <c r="CO3233" s="3"/>
      <c r="CP3233" s="3"/>
      <c r="CQ3233" s="3"/>
      <c r="CR3233" s="3"/>
      <c r="CS3233" s="3"/>
      <c r="CT3233" s="3"/>
      <c r="CU3233" s="3"/>
      <c r="CV3233" s="3"/>
      <c r="CW3233" s="3"/>
      <c r="CX3233" s="3"/>
      <c r="CY3233" s="3"/>
      <c r="CZ3233" s="3"/>
      <c r="DA3233" s="3"/>
      <c r="DB3233" s="3"/>
      <c r="DC3233" s="3"/>
      <c r="DD3233" s="3"/>
      <c r="DE3233" s="3"/>
      <c r="DF3233" s="3"/>
      <c r="DG3233" s="3"/>
      <c r="DH3233" s="3"/>
      <c r="DI3233" s="3"/>
      <c r="DJ3233" s="3"/>
      <c r="DK3233" s="3"/>
      <c r="DL3233" s="3"/>
      <c r="DM3233" s="3"/>
      <c r="DN3233" s="3"/>
      <c r="DO3233" s="3"/>
      <c r="DP3233" s="3"/>
      <c r="DQ3233" s="3"/>
      <c r="DR3233" s="3"/>
      <c r="DS3233" s="3"/>
      <c r="DT3233" s="3"/>
      <c r="DU3233" s="3"/>
      <c r="DV3233" s="3"/>
      <c r="DW3233" s="3"/>
      <c r="DX3233" s="3"/>
      <c r="DY3233" s="3"/>
      <c r="DZ3233" s="3"/>
      <c r="EA3233" s="3"/>
      <c r="EB3233" s="3"/>
      <c r="EC3233" s="3"/>
      <c r="ED3233" s="3"/>
      <c r="EE3233" s="3"/>
      <c r="EF3233" s="3"/>
      <c r="EG3233" s="3"/>
      <c r="EH3233" s="3"/>
      <c r="EI3233" s="3"/>
      <c r="EJ3233" s="3"/>
      <c r="EK3233" s="3"/>
      <c r="EL3233" s="3"/>
      <c r="EM3233" s="3"/>
      <c r="EN3233" s="3"/>
    </row>
    <row r="3234" spans="1:144" x14ac:dyDescent="0.2">
      <c r="A3234" s="138"/>
      <c r="B3234" s="3"/>
      <c r="C3234" s="40"/>
      <c r="D3234" s="39"/>
      <c r="E3234" s="45"/>
      <c r="F3234" s="57"/>
      <c r="G3234" s="57"/>
      <c r="H3234" s="3"/>
      <c r="I3234" s="46"/>
      <c r="J3234" s="3"/>
      <c r="K3234" s="40"/>
      <c r="L3234" s="2"/>
      <c r="M3234" s="42"/>
      <c r="N3234" s="4"/>
      <c r="O3234" s="4"/>
      <c r="P3234" s="4"/>
      <c r="Q3234" s="4"/>
      <c r="R3234" s="5"/>
      <c r="S3234" s="3"/>
      <c r="T3234" s="4"/>
      <c r="U3234" s="5"/>
      <c r="V3234" s="5"/>
      <c r="W3234" s="5"/>
      <c r="X3234" s="4"/>
      <c r="Y3234" s="6"/>
      <c r="Z3234" s="4"/>
      <c r="AA3234" s="4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  <c r="AX3234" s="3"/>
      <c r="AY3234" s="3"/>
      <c r="AZ3234" s="3"/>
      <c r="BA3234" s="3"/>
      <c r="BB3234" s="3"/>
      <c r="BC3234" s="3"/>
      <c r="BD3234" s="3"/>
      <c r="BE3234" s="3"/>
      <c r="BF3234" s="3"/>
      <c r="BG3234" s="3"/>
      <c r="BH3234" s="3"/>
      <c r="BI3234" s="3"/>
      <c r="BJ3234" s="3"/>
      <c r="BK3234" s="3"/>
      <c r="BL3234" s="3"/>
      <c r="BM3234" s="3"/>
      <c r="BN3234" s="3"/>
      <c r="BO3234" s="3"/>
      <c r="BP3234" s="3"/>
      <c r="BQ3234" s="3"/>
      <c r="BR3234" s="3"/>
      <c r="BS3234" s="3"/>
      <c r="BT3234" s="3"/>
      <c r="BU3234" s="3"/>
      <c r="BV3234" s="3"/>
      <c r="BW3234" s="3"/>
      <c r="BX3234" s="3"/>
      <c r="BY3234" s="3"/>
      <c r="BZ3234" s="3"/>
      <c r="CA3234" s="3"/>
      <c r="CB3234" s="3"/>
      <c r="CC3234" s="3"/>
      <c r="CD3234" s="3"/>
      <c r="CE3234" s="3"/>
      <c r="CF3234" s="3"/>
      <c r="CG3234" s="3"/>
      <c r="CH3234" s="3"/>
      <c r="CI3234" s="3"/>
      <c r="CJ3234" s="3"/>
      <c r="CK3234" s="3"/>
      <c r="CL3234" s="3"/>
      <c r="CM3234" s="3"/>
      <c r="CN3234" s="3"/>
      <c r="CO3234" s="3"/>
      <c r="CP3234" s="3"/>
      <c r="CQ3234" s="3"/>
      <c r="CR3234" s="3"/>
      <c r="CS3234" s="3"/>
      <c r="CT3234" s="3"/>
      <c r="CU3234" s="3"/>
      <c r="CV3234" s="3"/>
      <c r="CW3234" s="3"/>
      <c r="CX3234" s="3"/>
      <c r="CY3234" s="3"/>
      <c r="CZ3234" s="3"/>
      <c r="DA3234" s="3"/>
      <c r="DB3234" s="3"/>
      <c r="DC3234" s="3"/>
      <c r="DD3234" s="3"/>
      <c r="DE3234" s="3"/>
      <c r="DF3234" s="3"/>
      <c r="DG3234" s="3"/>
      <c r="DH3234" s="3"/>
      <c r="DI3234" s="3"/>
      <c r="DJ3234" s="3"/>
      <c r="DK3234" s="3"/>
      <c r="DL3234" s="3"/>
      <c r="DM3234" s="3"/>
      <c r="DN3234" s="3"/>
      <c r="DO3234" s="3"/>
      <c r="DP3234" s="3"/>
      <c r="DQ3234" s="3"/>
      <c r="DR3234" s="3"/>
      <c r="DS3234" s="3"/>
      <c r="DT3234" s="3"/>
      <c r="DU3234" s="3"/>
      <c r="DV3234" s="3"/>
      <c r="DW3234" s="3"/>
      <c r="DX3234" s="3"/>
      <c r="DY3234" s="3"/>
      <c r="DZ3234" s="3"/>
      <c r="EA3234" s="3"/>
      <c r="EB3234" s="3"/>
      <c r="EC3234" s="3"/>
      <c r="ED3234" s="3"/>
      <c r="EE3234" s="3"/>
      <c r="EF3234" s="3"/>
      <c r="EG3234" s="3"/>
      <c r="EH3234" s="3"/>
      <c r="EI3234" s="3"/>
      <c r="EJ3234" s="3"/>
      <c r="EK3234" s="3"/>
      <c r="EL3234" s="3"/>
      <c r="EM3234" s="3"/>
      <c r="EN3234" s="3"/>
    </row>
    <row r="3235" spans="1:144" x14ac:dyDescent="0.2">
      <c r="A3235" s="138"/>
      <c r="B3235" s="3"/>
      <c r="C3235" s="40"/>
      <c r="D3235" s="39"/>
      <c r="E3235" s="45"/>
      <c r="F3235" s="57"/>
      <c r="G3235" s="57"/>
      <c r="H3235" s="3"/>
      <c r="I3235" s="46"/>
      <c r="J3235" s="3"/>
      <c r="K3235" s="40"/>
      <c r="L3235" s="2"/>
      <c r="M3235" s="42"/>
      <c r="N3235" s="4"/>
      <c r="O3235" s="4"/>
      <c r="P3235" s="4"/>
      <c r="Q3235" s="4"/>
      <c r="R3235" s="5"/>
      <c r="S3235" s="3"/>
      <c r="T3235" s="4"/>
      <c r="U3235" s="5"/>
      <c r="V3235" s="5"/>
      <c r="W3235" s="5"/>
      <c r="X3235" s="4"/>
      <c r="Y3235" s="6"/>
      <c r="Z3235" s="4"/>
      <c r="AA3235" s="4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  <c r="BI3235" s="3"/>
      <c r="BJ3235" s="3"/>
      <c r="BK3235" s="3"/>
      <c r="BL3235" s="3"/>
      <c r="BM3235" s="3"/>
      <c r="BN3235" s="3"/>
      <c r="BO3235" s="3"/>
      <c r="BP3235" s="3"/>
      <c r="BQ3235" s="3"/>
      <c r="BR3235" s="3"/>
      <c r="BS3235" s="3"/>
      <c r="BT3235" s="3"/>
      <c r="BU3235" s="3"/>
      <c r="BV3235" s="3"/>
      <c r="BW3235" s="3"/>
      <c r="BX3235" s="3"/>
      <c r="BY3235" s="3"/>
      <c r="BZ3235" s="3"/>
      <c r="CA3235" s="3"/>
      <c r="CB3235" s="3"/>
      <c r="CC3235" s="3"/>
      <c r="CD3235" s="3"/>
      <c r="CE3235" s="3"/>
      <c r="CF3235" s="3"/>
      <c r="CG3235" s="3"/>
      <c r="CH3235" s="3"/>
      <c r="CI3235" s="3"/>
      <c r="CJ3235" s="3"/>
      <c r="CK3235" s="3"/>
      <c r="CL3235" s="3"/>
      <c r="CM3235" s="3"/>
      <c r="CN3235" s="3"/>
      <c r="CO3235" s="3"/>
      <c r="CP3235" s="3"/>
      <c r="CQ3235" s="3"/>
      <c r="CR3235" s="3"/>
      <c r="CS3235" s="3"/>
      <c r="CT3235" s="3"/>
      <c r="CU3235" s="3"/>
      <c r="CV3235" s="3"/>
      <c r="CW3235" s="3"/>
      <c r="CX3235" s="3"/>
      <c r="CY3235" s="3"/>
      <c r="CZ3235" s="3"/>
      <c r="DA3235" s="3"/>
      <c r="DB3235" s="3"/>
      <c r="DC3235" s="3"/>
      <c r="DD3235" s="3"/>
      <c r="DE3235" s="3"/>
      <c r="DF3235" s="3"/>
      <c r="DG3235" s="3"/>
      <c r="DH3235" s="3"/>
      <c r="DI3235" s="3"/>
      <c r="DJ3235" s="3"/>
      <c r="DK3235" s="3"/>
      <c r="DL3235" s="3"/>
      <c r="DM3235" s="3"/>
      <c r="DN3235" s="3"/>
      <c r="DO3235" s="3"/>
      <c r="DP3235" s="3"/>
      <c r="DQ3235" s="3"/>
      <c r="DR3235" s="3"/>
      <c r="DS3235" s="3"/>
      <c r="DT3235" s="3"/>
      <c r="DU3235" s="3"/>
      <c r="DV3235" s="3"/>
      <c r="DW3235" s="3"/>
      <c r="DX3235" s="3"/>
      <c r="DY3235" s="3"/>
      <c r="DZ3235" s="3"/>
      <c r="EA3235" s="3"/>
      <c r="EB3235" s="3"/>
      <c r="EC3235" s="3"/>
      <c r="ED3235" s="3"/>
      <c r="EE3235" s="3"/>
      <c r="EF3235" s="3"/>
      <c r="EG3235" s="3"/>
      <c r="EH3235" s="3"/>
      <c r="EI3235" s="3"/>
      <c r="EJ3235" s="3"/>
      <c r="EK3235" s="3"/>
      <c r="EL3235" s="3"/>
      <c r="EM3235" s="3"/>
      <c r="EN3235" s="3"/>
    </row>
    <row r="3236" spans="1:144" x14ac:dyDescent="0.2">
      <c r="A3236" s="138"/>
      <c r="B3236" s="3"/>
      <c r="C3236" s="40"/>
      <c r="D3236" s="39"/>
      <c r="E3236" s="45"/>
      <c r="F3236" s="57"/>
      <c r="G3236" s="57"/>
      <c r="H3236" s="3"/>
      <c r="I3236" s="46"/>
      <c r="J3236" s="3"/>
      <c r="K3236" s="40"/>
      <c r="L3236" s="2"/>
      <c r="M3236" s="42"/>
      <c r="N3236" s="4"/>
      <c r="O3236" s="4"/>
      <c r="P3236" s="4"/>
      <c r="Q3236" s="4"/>
      <c r="R3236" s="5"/>
      <c r="S3236" s="3"/>
      <c r="T3236" s="4"/>
      <c r="U3236" s="5"/>
      <c r="V3236" s="5"/>
      <c r="W3236" s="5"/>
      <c r="X3236" s="4"/>
      <c r="Y3236" s="6"/>
      <c r="Z3236" s="4"/>
      <c r="AA3236" s="4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  <c r="AX3236" s="3"/>
      <c r="AY3236" s="3"/>
      <c r="AZ3236" s="3"/>
      <c r="BA3236" s="3"/>
      <c r="BB3236" s="3"/>
      <c r="BC3236" s="3"/>
      <c r="BD3236" s="3"/>
      <c r="BE3236" s="3"/>
      <c r="BF3236" s="3"/>
      <c r="BG3236" s="3"/>
      <c r="BH3236" s="3"/>
      <c r="BI3236" s="3"/>
      <c r="BJ3236" s="3"/>
      <c r="BK3236" s="3"/>
      <c r="BL3236" s="3"/>
      <c r="BM3236" s="3"/>
      <c r="BN3236" s="3"/>
      <c r="BO3236" s="3"/>
      <c r="BP3236" s="3"/>
      <c r="BQ3236" s="3"/>
      <c r="BR3236" s="3"/>
      <c r="BS3236" s="3"/>
      <c r="BT3236" s="3"/>
      <c r="BU3236" s="3"/>
      <c r="BV3236" s="3"/>
      <c r="BW3236" s="3"/>
      <c r="BX3236" s="3"/>
      <c r="BY3236" s="3"/>
      <c r="BZ3236" s="3"/>
      <c r="CA3236" s="3"/>
      <c r="CB3236" s="3"/>
      <c r="CC3236" s="3"/>
      <c r="CD3236" s="3"/>
      <c r="CE3236" s="3"/>
      <c r="CF3236" s="3"/>
      <c r="CG3236" s="3"/>
      <c r="CH3236" s="3"/>
      <c r="CI3236" s="3"/>
      <c r="CJ3236" s="3"/>
      <c r="CK3236" s="3"/>
      <c r="CL3236" s="3"/>
      <c r="CM3236" s="3"/>
      <c r="CN3236" s="3"/>
      <c r="CO3236" s="3"/>
      <c r="CP3236" s="3"/>
      <c r="CQ3236" s="3"/>
      <c r="CR3236" s="3"/>
      <c r="CS3236" s="3"/>
      <c r="CT3236" s="3"/>
      <c r="CU3236" s="3"/>
      <c r="CV3236" s="3"/>
      <c r="CW3236" s="3"/>
      <c r="CX3236" s="3"/>
      <c r="CY3236" s="3"/>
      <c r="CZ3236" s="3"/>
      <c r="DA3236" s="3"/>
      <c r="DB3236" s="3"/>
      <c r="DC3236" s="3"/>
      <c r="DD3236" s="3"/>
      <c r="DE3236" s="3"/>
      <c r="DF3236" s="3"/>
      <c r="DG3236" s="3"/>
      <c r="DH3236" s="3"/>
      <c r="DI3236" s="3"/>
      <c r="DJ3236" s="3"/>
      <c r="DK3236" s="3"/>
      <c r="DL3236" s="3"/>
      <c r="DM3236" s="3"/>
      <c r="DN3236" s="3"/>
      <c r="DO3236" s="3"/>
      <c r="DP3236" s="3"/>
      <c r="DQ3236" s="3"/>
      <c r="DR3236" s="3"/>
      <c r="DS3236" s="3"/>
      <c r="DT3236" s="3"/>
      <c r="DU3236" s="3"/>
      <c r="DV3236" s="3"/>
      <c r="DW3236" s="3"/>
      <c r="DX3236" s="3"/>
      <c r="DY3236" s="3"/>
      <c r="DZ3236" s="3"/>
      <c r="EA3236" s="3"/>
      <c r="EB3236" s="3"/>
      <c r="EC3236" s="3"/>
      <c r="ED3236" s="3"/>
      <c r="EE3236" s="3"/>
      <c r="EF3236" s="3"/>
      <c r="EG3236" s="3"/>
      <c r="EH3236" s="3"/>
      <c r="EI3236" s="3"/>
      <c r="EJ3236" s="3"/>
      <c r="EK3236" s="3"/>
      <c r="EL3236" s="3"/>
      <c r="EM3236" s="3"/>
      <c r="EN3236" s="3"/>
    </row>
    <row r="3237" spans="1:144" x14ac:dyDescent="0.2">
      <c r="A3237" s="138"/>
      <c r="B3237" s="3"/>
      <c r="C3237" s="40"/>
      <c r="D3237" s="39"/>
      <c r="E3237" s="45"/>
      <c r="F3237" s="57"/>
      <c r="G3237" s="57"/>
      <c r="H3237" s="3"/>
      <c r="I3237" s="46"/>
      <c r="J3237" s="3"/>
      <c r="K3237" s="40"/>
      <c r="L3237" s="2"/>
      <c r="M3237" s="42"/>
      <c r="N3237" s="4"/>
      <c r="O3237" s="4"/>
      <c r="P3237" s="4"/>
      <c r="Q3237" s="4"/>
      <c r="R3237" s="5"/>
      <c r="S3237" s="3"/>
      <c r="T3237" s="4"/>
      <c r="U3237" s="5"/>
      <c r="V3237" s="5"/>
      <c r="W3237" s="5"/>
      <c r="X3237" s="4"/>
      <c r="Y3237" s="6"/>
      <c r="Z3237" s="4"/>
      <c r="AA3237" s="4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  <c r="BL3237" s="3"/>
      <c r="BM3237" s="3"/>
      <c r="BN3237" s="3"/>
      <c r="BO3237" s="3"/>
      <c r="BP3237" s="3"/>
      <c r="BQ3237" s="3"/>
      <c r="BR3237" s="3"/>
      <c r="BS3237" s="3"/>
      <c r="BT3237" s="3"/>
      <c r="BU3237" s="3"/>
      <c r="BV3237" s="3"/>
      <c r="BW3237" s="3"/>
      <c r="BX3237" s="3"/>
      <c r="BY3237" s="3"/>
      <c r="BZ3237" s="3"/>
      <c r="CA3237" s="3"/>
      <c r="CB3237" s="3"/>
      <c r="CC3237" s="3"/>
      <c r="CD3237" s="3"/>
      <c r="CE3237" s="3"/>
      <c r="CF3237" s="3"/>
      <c r="CG3237" s="3"/>
      <c r="CH3237" s="3"/>
      <c r="CI3237" s="3"/>
      <c r="CJ3237" s="3"/>
      <c r="CK3237" s="3"/>
      <c r="CL3237" s="3"/>
      <c r="CM3237" s="3"/>
      <c r="CN3237" s="3"/>
      <c r="CO3237" s="3"/>
      <c r="CP3237" s="3"/>
      <c r="CQ3237" s="3"/>
      <c r="CR3237" s="3"/>
      <c r="CS3237" s="3"/>
      <c r="CT3237" s="3"/>
      <c r="CU3237" s="3"/>
      <c r="CV3237" s="3"/>
      <c r="CW3237" s="3"/>
      <c r="CX3237" s="3"/>
      <c r="CY3237" s="3"/>
      <c r="CZ3237" s="3"/>
      <c r="DA3237" s="3"/>
      <c r="DB3237" s="3"/>
      <c r="DC3237" s="3"/>
      <c r="DD3237" s="3"/>
      <c r="DE3237" s="3"/>
      <c r="DF3237" s="3"/>
      <c r="DG3237" s="3"/>
      <c r="DH3237" s="3"/>
      <c r="DI3237" s="3"/>
      <c r="DJ3237" s="3"/>
      <c r="DK3237" s="3"/>
      <c r="DL3237" s="3"/>
      <c r="DM3237" s="3"/>
      <c r="DN3237" s="3"/>
      <c r="DO3237" s="3"/>
      <c r="DP3237" s="3"/>
      <c r="DQ3237" s="3"/>
      <c r="DR3237" s="3"/>
      <c r="DS3237" s="3"/>
      <c r="DT3237" s="3"/>
      <c r="DU3237" s="3"/>
      <c r="DV3237" s="3"/>
      <c r="DW3237" s="3"/>
      <c r="DX3237" s="3"/>
      <c r="DY3237" s="3"/>
      <c r="DZ3237" s="3"/>
      <c r="EA3237" s="3"/>
      <c r="EB3237" s="3"/>
      <c r="EC3237" s="3"/>
      <c r="ED3237" s="3"/>
      <c r="EE3237" s="3"/>
      <c r="EF3237" s="3"/>
      <c r="EG3237" s="3"/>
      <c r="EH3237" s="3"/>
      <c r="EI3237" s="3"/>
      <c r="EJ3237" s="3"/>
      <c r="EK3237" s="3"/>
      <c r="EL3237" s="3"/>
      <c r="EM3237" s="3"/>
      <c r="EN3237" s="3"/>
    </row>
    <row r="3238" spans="1:144" x14ac:dyDescent="0.2">
      <c r="A3238" s="138"/>
      <c r="B3238" s="3"/>
      <c r="C3238" s="40"/>
      <c r="D3238" s="39"/>
      <c r="E3238" s="45"/>
      <c r="F3238" s="57"/>
      <c r="G3238" s="57"/>
      <c r="H3238" s="3"/>
      <c r="I3238" s="46"/>
      <c r="J3238" s="3"/>
      <c r="K3238" s="40"/>
      <c r="L3238" s="2"/>
      <c r="M3238" s="42"/>
      <c r="N3238" s="4"/>
      <c r="O3238" s="4"/>
      <c r="P3238" s="4"/>
      <c r="Q3238" s="4"/>
      <c r="R3238" s="5"/>
      <c r="S3238" s="3"/>
      <c r="T3238" s="4"/>
      <c r="U3238" s="5"/>
      <c r="V3238" s="5"/>
      <c r="W3238" s="5"/>
      <c r="X3238" s="4"/>
      <c r="Y3238" s="6"/>
      <c r="Z3238" s="4"/>
      <c r="AA3238" s="4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  <c r="AX3238" s="3"/>
      <c r="AY3238" s="3"/>
      <c r="AZ3238" s="3"/>
      <c r="BA3238" s="3"/>
      <c r="BB3238" s="3"/>
      <c r="BC3238" s="3"/>
      <c r="BD3238" s="3"/>
      <c r="BE3238" s="3"/>
      <c r="BF3238" s="3"/>
      <c r="BG3238" s="3"/>
      <c r="BH3238" s="3"/>
      <c r="BI3238" s="3"/>
      <c r="BJ3238" s="3"/>
      <c r="BK3238" s="3"/>
      <c r="BL3238" s="3"/>
      <c r="BM3238" s="3"/>
      <c r="BN3238" s="3"/>
      <c r="BO3238" s="3"/>
      <c r="BP3238" s="3"/>
      <c r="BQ3238" s="3"/>
      <c r="BR3238" s="3"/>
      <c r="BS3238" s="3"/>
      <c r="BT3238" s="3"/>
      <c r="BU3238" s="3"/>
      <c r="BV3238" s="3"/>
      <c r="BW3238" s="3"/>
      <c r="BX3238" s="3"/>
      <c r="BY3238" s="3"/>
      <c r="BZ3238" s="3"/>
      <c r="CA3238" s="3"/>
      <c r="CB3238" s="3"/>
      <c r="CC3238" s="3"/>
      <c r="CD3238" s="3"/>
      <c r="CE3238" s="3"/>
      <c r="CF3238" s="3"/>
      <c r="CG3238" s="3"/>
      <c r="CH3238" s="3"/>
      <c r="CI3238" s="3"/>
      <c r="CJ3238" s="3"/>
      <c r="CK3238" s="3"/>
      <c r="CL3238" s="3"/>
      <c r="CM3238" s="3"/>
      <c r="CN3238" s="3"/>
      <c r="CO3238" s="3"/>
      <c r="CP3238" s="3"/>
      <c r="CQ3238" s="3"/>
      <c r="CR3238" s="3"/>
      <c r="CS3238" s="3"/>
      <c r="CT3238" s="3"/>
      <c r="CU3238" s="3"/>
      <c r="CV3238" s="3"/>
      <c r="CW3238" s="3"/>
      <c r="CX3238" s="3"/>
      <c r="CY3238" s="3"/>
      <c r="CZ3238" s="3"/>
      <c r="DA3238" s="3"/>
      <c r="DB3238" s="3"/>
      <c r="DC3238" s="3"/>
      <c r="DD3238" s="3"/>
      <c r="DE3238" s="3"/>
      <c r="DF3238" s="3"/>
      <c r="DG3238" s="3"/>
      <c r="DH3238" s="3"/>
      <c r="DI3238" s="3"/>
      <c r="DJ3238" s="3"/>
      <c r="DK3238" s="3"/>
      <c r="DL3238" s="3"/>
      <c r="DM3238" s="3"/>
      <c r="DN3238" s="3"/>
      <c r="DO3238" s="3"/>
      <c r="DP3238" s="3"/>
      <c r="DQ3238" s="3"/>
      <c r="DR3238" s="3"/>
      <c r="DS3238" s="3"/>
      <c r="DT3238" s="3"/>
      <c r="DU3238" s="3"/>
      <c r="DV3238" s="3"/>
      <c r="DW3238" s="3"/>
      <c r="DX3238" s="3"/>
      <c r="DY3238" s="3"/>
      <c r="DZ3238" s="3"/>
      <c r="EA3238" s="3"/>
      <c r="EB3238" s="3"/>
      <c r="EC3238" s="3"/>
      <c r="ED3238" s="3"/>
      <c r="EE3238" s="3"/>
      <c r="EF3238" s="3"/>
      <c r="EG3238" s="3"/>
      <c r="EH3238" s="3"/>
      <c r="EI3238" s="3"/>
      <c r="EJ3238" s="3"/>
      <c r="EK3238" s="3"/>
      <c r="EL3238" s="3"/>
      <c r="EM3238" s="3"/>
      <c r="EN3238" s="3"/>
    </row>
    <row r="3239" spans="1:144" x14ac:dyDescent="0.2">
      <c r="A3239" s="138"/>
      <c r="B3239" s="3"/>
      <c r="C3239" s="40"/>
      <c r="D3239" s="39"/>
      <c r="E3239" s="45"/>
      <c r="F3239" s="57"/>
      <c r="G3239" s="57"/>
      <c r="H3239" s="3"/>
      <c r="I3239" s="46"/>
      <c r="J3239" s="3"/>
      <c r="K3239" s="40"/>
      <c r="L3239" s="2"/>
      <c r="M3239" s="42"/>
      <c r="N3239" s="4"/>
      <c r="O3239" s="4"/>
      <c r="P3239" s="4"/>
      <c r="Q3239" s="4"/>
      <c r="R3239" s="5"/>
      <c r="S3239" s="3"/>
      <c r="T3239" s="4"/>
      <c r="U3239" s="5"/>
      <c r="V3239" s="5"/>
      <c r="W3239" s="5"/>
      <c r="X3239" s="4"/>
      <c r="Y3239" s="6"/>
      <c r="Z3239" s="4"/>
      <c r="AA3239" s="4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3"/>
      <c r="BI3239" s="3"/>
      <c r="BJ3239" s="3"/>
      <c r="BK3239" s="3"/>
      <c r="BL3239" s="3"/>
      <c r="BM3239" s="3"/>
      <c r="BN3239" s="3"/>
      <c r="BO3239" s="3"/>
      <c r="BP3239" s="3"/>
      <c r="BQ3239" s="3"/>
      <c r="BR3239" s="3"/>
      <c r="BS3239" s="3"/>
      <c r="BT3239" s="3"/>
      <c r="BU3239" s="3"/>
      <c r="BV3239" s="3"/>
      <c r="BW3239" s="3"/>
      <c r="BX3239" s="3"/>
      <c r="BY3239" s="3"/>
      <c r="BZ3239" s="3"/>
      <c r="CA3239" s="3"/>
      <c r="CB3239" s="3"/>
      <c r="CC3239" s="3"/>
      <c r="CD3239" s="3"/>
      <c r="CE3239" s="3"/>
      <c r="CF3239" s="3"/>
      <c r="CG3239" s="3"/>
      <c r="CH3239" s="3"/>
      <c r="CI3239" s="3"/>
      <c r="CJ3239" s="3"/>
      <c r="CK3239" s="3"/>
      <c r="CL3239" s="3"/>
      <c r="CM3239" s="3"/>
      <c r="CN3239" s="3"/>
      <c r="CO3239" s="3"/>
      <c r="CP3239" s="3"/>
      <c r="CQ3239" s="3"/>
      <c r="CR3239" s="3"/>
      <c r="CS3239" s="3"/>
      <c r="CT3239" s="3"/>
      <c r="CU3239" s="3"/>
      <c r="CV3239" s="3"/>
      <c r="CW3239" s="3"/>
      <c r="CX3239" s="3"/>
      <c r="CY3239" s="3"/>
      <c r="CZ3239" s="3"/>
      <c r="DA3239" s="3"/>
      <c r="DB3239" s="3"/>
      <c r="DC3239" s="3"/>
      <c r="DD3239" s="3"/>
      <c r="DE3239" s="3"/>
      <c r="DF3239" s="3"/>
      <c r="DG3239" s="3"/>
      <c r="DH3239" s="3"/>
      <c r="DI3239" s="3"/>
      <c r="DJ3239" s="3"/>
      <c r="DK3239" s="3"/>
      <c r="DL3239" s="3"/>
      <c r="DM3239" s="3"/>
      <c r="DN3239" s="3"/>
      <c r="DO3239" s="3"/>
      <c r="DP3239" s="3"/>
      <c r="DQ3239" s="3"/>
      <c r="DR3239" s="3"/>
      <c r="DS3239" s="3"/>
      <c r="DT3239" s="3"/>
      <c r="DU3239" s="3"/>
      <c r="DV3239" s="3"/>
      <c r="DW3239" s="3"/>
      <c r="DX3239" s="3"/>
      <c r="DY3239" s="3"/>
      <c r="DZ3239" s="3"/>
      <c r="EA3239" s="3"/>
      <c r="EB3239" s="3"/>
      <c r="EC3239" s="3"/>
      <c r="ED3239" s="3"/>
      <c r="EE3239" s="3"/>
      <c r="EF3239" s="3"/>
      <c r="EG3239" s="3"/>
      <c r="EH3239" s="3"/>
      <c r="EI3239" s="3"/>
      <c r="EJ3239" s="3"/>
      <c r="EK3239" s="3"/>
      <c r="EL3239" s="3"/>
      <c r="EM3239" s="3"/>
      <c r="EN3239" s="3"/>
    </row>
    <row r="3240" spans="1:144" x14ac:dyDescent="0.2">
      <c r="A3240" s="138"/>
      <c r="B3240" s="3"/>
      <c r="C3240" s="40"/>
      <c r="D3240" s="39"/>
      <c r="E3240" s="45"/>
      <c r="F3240" s="57"/>
      <c r="G3240" s="57"/>
      <c r="H3240" s="3"/>
      <c r="I3240" s="46"/>
      <c r="J3240" s="3"/>
      <c r="K3240" s="40"/>
      <c r="L3240" s="2"/>
      <c r="M3240" s="42"/>
      <c r="N3240" s="4"/>
      <c r="O3240" s="4"/>
      <c r="P3240" s="4"/>
      <c r="Q3240" s="4"/>
      <c r="R3240" s="5"/>
      <c r="S3240" s="3"/>
      <c r="T3240" s="4"/>
      <c r="U3240" s="5"/>
      <c r="V3240" s="5"/>
      <c r="W3240" s="5"/>
      <c r="X3240" s="4"/>
      <c r="Y3240" s="6"/>
      <c r="Z3240" s="4"/>
      <c r="AA3240" s="4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/>
      <c r="BE3240" s="3"/>
      <c r="BF3240" s="3"/>
      <c r="BG3240" s="3"/>
      <c r="BH3240" s="3"/>
      <c r="BI3240" s="3"/>
      <c r="BJ3240" s="3"/>
      <c r="BK3240" s="3"/>
      <c r="BL3240" s="3"/>
      <c r="BM3240" s="3"/>
      <c r="BN3240" s="3"/>
      <c r="BO3240" s="3"/>
      <c r="BP3240" s="3"/>
      <c r="BQ3240" s="3"/>
      <c r="BR3240" s="3"/>
      <c r="BS3240" s="3"/>
      <c r="BT3240" s="3"/>
      <c r="BU3240" s="3"/>
      <c r="BV3240" s="3"/>
      <c r="BW3240" s="3"/>
      <c r="BX3240" s="3"/>
      <c r="BY3240" s="3"/>
      <c r="BZ3240" s="3"/>
      <c r="CA3240" s="3"/>
      <c r="CB3240" s="3"/>
      <c r="CC3240" s="3"/>
      <c r="CD3240" s="3"/>
      <c r="CE3240" s="3"/>
      <c r="CF3240" s="3"/>
      <c r="CG3240" s="3"/>
      <c r="CH3240" s="3"/>
      <c r="CI3240" s="3"/>
      <c r="CJ3240" s="3"/>
      <c r="CK3240" s="3"/>
      <c r="CL3240" s="3"/>
      <c r="CM3240" s="3"/>
      <c r="CN3240" s="3"/>
      <c r="CO3240" s="3"/>
      <c r="CP3240" s="3"/>
      <c r="CQ3240" s="3"/>
      <c r="CR3240" s="3"/>
      <c r="CS3240" s="3"/>
      <c r="CT3240" s="3"/>
      <c r="CU3240" s="3"/>
      <c r="CV3240" s="3"/>
      <c r="CW3240" s="3"/>
      <c r="CX3240" s="3"/>
      <c r="CY3240" s="3"/>
      <c r="CZ3240" s="3"/>
      <c r="DA3240" s="3"/>
      <c r="DB3240" s="3"/>
      <c r="DC3240" s="3"/>
      <c r="DD3240" s="3"/>
      <c r="DE3240" s="3"/>
      <c r="DF3240" s="3"/>
      <c r="DG3240" s="3"/>
      <c r="DH3240" s="3"/>
      <c r="DI3240" s="3"/>
      <c r="DJ3240" s="3"/>
      <c r="DK3240" s="3"/>
      <c r="DL3240" s="3"/>
      <c r="DM3240" s="3"/>
      <c r="DN3240" s="3"/>
      <c r="DO3240" s="3"/>
      <c r="DP3240" s="3"/>
      <c r="DQ3240" s="3"/>
      <c r="DR3240" s="3"/>
      <c r="DS3240" s="3"/>
      <c r="DT3240" s="3"/>
      <c r="DU3240" s="3"/>
      <c r="DV3240" s="3"/>
      <c r="DW3240" s="3"/>
      <c r="DX3240" s="3"/>
      <c r="DY3240" s="3"/>
      <c r="DZ3240" s="3"/>
      <c r="EA3240" s="3"/>
      <c r="EB3240" s="3"/>
      <c r="EC3240" s="3"/>
      <c r="ED3240" s="3"/>
      <c r="EE3240" s="3"/>
      <c r="EF3240" s="3"/>
      <c r="EG3240" s="3"/>
      <c r="EH3240" s="3"/>
      <c r="EI3240" s="3"/>
      <c r="EJ3240" s="3"/>
      <c r="EK3240" s="3"/>
      <c r="EL3240" s="3"/>
      <c r="EM3240" s="3"/>
      <c r="EN3240" s="3"/>
    </row>
    <row r="3241" spans="1:144" x14ac:dyDescent="0.2">
      <c r="A3241" s="138"/>
      <c r="B3241" s="3"/>
      <c r="C3241" s="40"/>
      <c r="D3241" s="39"/>
      <c r="E3241" s="45"/>
      <c r="F3241" s="57"/>
      <c r="G3241" s="57"/>
      <c r="H3241" s="3"/>
      <c r="I3241" s="46"/>
      <c r="J3241" s="3"/>
      <c r="K3241" s="40"/>
      <c r="L3241" s="2"/>
      <c r="M3241" s="42"/>
      <c r="N3241" s="4"/>
      <c r="O3241" s="4"/>
      <c r="P3241" s="4"/>
      <c r="Q3241" s="4"/>
      <c r="R3241" s="5"/>
      <c r="S3241" s="3"/>
      <c r="T3241" s="4"/>
      <c r="U3241" s="5"/>
      <c r="V3241" s="5"/>
      <c r="W3241" s="5"/>
      <c r="X3241" s="4"/>
      <c r="Y3241" s="6"/>
      <c r="Z3241" s="4"/>
      <c r="AA3241" s="4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  <c r="BL3241" s="3"/>
      <c r="BM3241" s="3"/>
      <c r="BN3241" s="3"/>
      <c r="BO3241" s="3"/>
      <c r="BP3241" s="3"/>
      <c r="BQ3241" s="3"/>
      <c r="BR3241" s="3"/>
      <c r="BS3241" s="3"/>
      <c r="BT3241" s="3"/>
      <c r="BU3241" s="3"/>
      <c r="BV3241" s="3"/>
      <c r="BW3241" s="3"/>
      <c r="BX3241" s="3"/>
      <c r="BY3241" s="3"/>
      <c r="BZ3241" s="3"/>
      <c r="CA3241" s="3"/>
      <c r="CB3241" s="3"/>
      <c r="CC3241" s="3"/>
      <c r="CD3241" s="3"/>
      <c r="CE3241" s="3"/>
      <c r="CF3241" s="3"/>
      <c r="CG3241" s="3"/>
      <c r="CH3241" s="3"/>
      <c r="CI3241" s="3"/>
      <c r="CJ3241" s="3"/>
      <c r="CK3241" s="3"/>
      <c r="CL3241" s="3"/>
      <c r="CM3241" s="3"/>
      <c r="CN3241" s="3"/>
      <c r="CO3241" s="3"/>
      <c r="CP3241" s="3"/>
      <c r="CQ3241" s="3"/>
      <c r="CR3241" s="3"/>
      <c r="CS3241" s="3"/>
      <c r="CT3241" s="3"/>
      <c r="CU3241" s="3"/>
      <c r="CV3241" s="3"/>
      <c r="CW3241" s="3"/>
      <c r="CX3241" s="3"/>
      <c r="CY3241" s="3"/>
      <c r="CZ3241" s="3"/>
      <c r="DA3241" s="3"/>
      <c r="DB3241" s="3"/>
      <c r="DC3241" s="3"/>
      <c r="DD3241" s="3"/>
      <c r="DE3241" s="3"/>
      <c r="DF3241" s="3"/>
      <c r="DG3241" s="3"/>
      <c r="DH3241" s="3"/>
      <c r="DI3241" s="3"/>
      <c r="DJ3241" s="3"/>
      <c r="DK3241" s="3"/>
      <c r="DL3241" s="3"/>
      <c r="DM3241" s="3"/>
      <c r="DN3241" s="3"/>
      <c r="DO3241" s="3"/>
      <c r="DP3241" s="3"/>
      <c r="DQ3241" s="3"/>
      <c r="DR3241" s="3"/>
      <c r="DS3241" s="3"/>
      <c r="DT3241" s="3"/>
      <c r="DU3241" s="3"/>
      <c r="DV3241" s="3"/>
      <c r="DW3241" s="3"/>
      <c r="DX3241" s="3"/>
      <c r="DY3241" s="3"/>
      <c r="DZ3241" s="3"/>
      <c r="EA3241" s="3"/>
      <c r="EB3241" s="3"/>
      <c r="EC3241" s="3"/>
      <c r="ED3241" s="3"/>
      <c r="EE3241" s="3"/>
      <c r="EF3241" s="3"/>
      <c r="EG3241" s="3"/>
      <c r="EH3241" s="3"/>
      <c r="EI3241" s="3"/>
      <c r="EJ3241" s="3"/>
      <c r="EK3241" s="3"/>
      <c r="EL3241" s="3"/>
      <c r="EM3241" s="3"/>
      <c r="EN3241" s="3"/>
    </row>
    <row r="3242" spans="1:144" x14ac:dyDescent="0.2">
      <c r="A3242" s="138"/>
      <c r="B3242" s="3"/>
      <c r="C3242" s="40"/>
      <c r="D3242" s="39"/>
      <c r="E3242" s="45"/>
      <c r="F3242" s="57"/>
      <c r="G3242" s="57"/>
      <c r="H3242" s="3"/>
      <c r="I3242" s="46"/>
      <c r="J3242" s="3"/>
      <c r="K3242" s="40"/>
      <c r="L3242" s="2"/>
      <c r="M3242" s="42"/>
      <c r="N3242" s="4"/>
      <c r="O3242" s="4"/>
      <c r="P3242" s="4"/>
      <c r="Q3242" s="4"/>
      <c r="R3242" s="5"/>
      <c r="S3242" s="3"/>
      <c r="T3242" s="4"/>
      <c r="U3242" s="5"/>
      <c r="V3242" s="5"/>
      <c r="W3242" s="5"/>
      <c r="X3242" s="4"/>
      <c r="Y3242" s="6"/>
      <c r="Z3242" s="4"/>
      <c r="AA3242" s="4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  <c r="AX3242" s="3"/>
      <c r="AY3242" s="3"/>
      <c r="AZ3242" s="3"/>
      <c r="BA3242" s="3"/>
      <c r="BB3242" s="3"/>
      <c r="BC3242" s="3"/>
      <c r="BD3242" s="3"/>
      <c r="BE3242" s="3"/>
      <c r="BF3242" s="3"/>
      <c r="BG3242" s="3"/>
      <c r="BH3242" s="3"/>
      <c r="BI3242" s="3"/>
      <c r="BJ3242" s="3"/>
      <c r="BK3242" s="3"/>
      <c r="BL3242" s="3"/>
      <c r="BM3242" s="3"/>
      <c r="BN3242" s="3"/>
      <c r="BO3242" s="3"/>
      <c r="BP3242" s="3"/>
      <c r="BQ3242" s="3"/>
      <c r="BR3242" s="3"/>
      <c r="BS3242" s="3"/>
      <c r="BT3242" s="3"/>
      <c r="BU3242" s="3"/>
      <c r="BV3242" s="3"/>
      <c r="BW3242" s="3"/>
      <c r="BX3242" s="3"/>
      <c r="BY3242" s="3"/>
      <c r="BZ3242" s="3"/>
      <c r="CA3242" s="3"/>
      <c r="CB3242" s="3"/>
      <c r="CC3242" s="3"/>
      <c r="CD3242" s="3"/>
      <c r="CE3242" s="3"/>
      <c r="CF3242" s="3"/>
      <c r="CG3242" s="3"/>
      <c r="CH3242" s="3"/>
      <c r="CI3242" s="3"/>
      <c r="CJ3242" s="3"/>
      <c r="CK3242" s="3"/>
      <c r="CL3242" s="3"/>
      <c r="CM3242" s="3"/>
      <c r="CN3242" s="3"/>
      <c r="CO3242" s="3"/>
      <c r="CP3242" s="3"/>
      <c r="CQ3242" s="3"/>
      <c r="CR3242" s="3"/>
      <c r="CS3242" s="3"/>
      <c r="CT3242" s="3"/>
      <c r="CU3242" s="3"/>
      <c r="CV3242" s="3"/>
      <c r="CW3242" s="3"/>
      <c r="CX3242" s="3"/>
      <c r="CY3242" s="3"/>
      <c r="CZ3242" s="3"/>
      <c r="DA3242" s="3"/>
      <c r="DB3242" s="3"/>
      <c r="DC3242" s="3"/>
      <c r="DD3242" s="3"/>
      <c r="DE3242" s="3"/>
      <c r="DF3242" s="3"/>
      <c r="DG3242" s="3"/>
      <c r="DH3242" s="3"/>
      <c r="DI3242" s="3"/>
      <c r="DJ3242" s="3"/>
      <c r="DK3242" s="3"/>
      <c r="DL3242" s="3"/>
      <c r="DM3242" s="3"/>
      <c r="DN3242" s="3"/>
      <c r="DO3242" s="3"/>
      <c r="DP3242" s="3"/>
      <c r="DQ3242" s="3"/>
      <c r="DR3242" s="3"/>
      <c r="DS3242" s="3"/>
      <c r="DT3242" s="3"/>
      <c r="DU3242" s="3"/>
      <c r="DV3242" s="3"/>
      <c r="DW3242" s="3"/>
      <c r="DX3242" s="3"/>
      <c r="DY3242" s="3"/>
      <c r="DZ3242" s="3"/>
      <c r="EA3242" s="3"/>
      <c r="EB3242" s="3"/>
      <c r="EC3242" s="3"/>
      <c r="ED3242" s="3"/>
      <c r="EE3242" s="3"/>
      <c r="EF3242" s="3"/>
      <c r="EG3242" s="3"/>
      <c r="EH3242" s="3"/>
      <c r="EI3242" s="3"/>
      <c r="EJ3242" s="3"/>
      <c r="EK3242" s="3"/>
      <c r="EL3242" s="3"/>
      <c r="EM3242" s="3"/>
      <c r="EN3242" s="3"/>
    </row>
    <row r="3243" spans="1:144" x14ac:dyDescent="0.2">
      <c r="A3243" s="138"/>
      <c r="B3243" s="3"/>
      <c r="C3243" s="40"/>
      <c r="D3243" s="39"/>
      <c r="E3243" s="45"/>
      <c r="F3243" s="57"/>
      <c r="G3243" s="57"/>
      <c r="H3243" s="3"/>
      <c r="I3243" s="46"/>
      <c r="J3243" s="3"/>
      <c r="K3243" s="40"/>
      <c r="L3243" s="2"/>
      <c r="M3243" s="42"/>
      <c r="N3243" s="4"/>
      <c r="O3243" s="4"/>
      <c r="P3243" s="4"/>
      <c r="Q3243" s="4"/>
      <c r="R3243" s="5"/>
      <c r="S3243" s="3"/>
      <c r="T3243" s="4"/>
      <c r="U3243" s="5"/>
      <c r="V3243" s="5"/>
      <c r="W3243" s="5"/>
      <c r="X3243" s="4"/>
      <c r="Y3243" s="6"/>
      <c r="Z3243" s="4"/>
      <c r="AA3243" s="4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  <c r="BI3243" s="3"/>
      <c r="BJ3243" s="3"/>
      <c r="BK3243" s="3"/>
      <c r="BL3243" s="3"/>
      <c r="BM3243" s="3"/>
      <c r="BN3243" s="3"/>
      <c r="BO3243" s="3"/>
      <c r="BP3243" s="3"/>
      <c r="BQ3243" s="3"/>
      <c r="BR3243" s="3"/>
      <c r="BS3243" s="3"/>
      <c r="BT3243" s="3"/>
      <c r="BU3243" s="3"/>
      <c r="BV3243" s="3"/>
      <c r="BW3243" s="3"/>
      <c r="BX3243" s="3"/>
      <c r="BY3243" s="3"/>
      <c r="BZ3243" s="3"/>
      <c r="CA3243" s="3"/>
      <c r="CB3243" s="3"/>
      <c r="CC3243" s="3"/>
      <c r="CD3243" s="3"/>
      <c r="CE3243" s="3"/>
      <c r="CF3243" s="3"/>
      <c r="CG3243" s="3"/>
      <c r="CH3243" s="3"/>
      <c r="CI3243" s="3"/>
      <c r="CJ3243" s="3"/>
      <c r="CK3243" s="3"/>
      <c r="CL3243" s="3"/>
      <c r="CM3243" s="3"/>
      <c r="CN3243" s="3"/>
      <c r="CO3243" s="3"/>
      <c r="CP3243" s="3"/>
      <c r="CQ3243" s="3"/>
      <c r="CR3243" s="3"/>
      <c r="CS3243" s="3"/>
      <c r="CT3243" s="3"/>
      <c r="CU3243" s="3"/>
      <c r="CV3243" s="3"/>
      <c r="CW3243" s="3"/>
      <c r="CX3243" s="3"/>
      <c r="CY3243" s="3"/>
      <c r="CZ3243" s="3"/>
      <c r="DA3243" s="3"/>
      <c r="DB3243" s="3"/>
      <c r="DC3243" s="3"/>
      <c r="DD3243" s="3"/>
      <c r="DE3243" s="3"/>
      <c r="DF3243" s="3"/>
      <c r="DG3243" s="3"/>
      <c r="DH3243" s="3"/>
      <c r="DI3243" s="3"/>
      <c r="DJ3243" s="3"/>
      <c r="DK3243" s="3"/>
      <c r="DL3243" s="3"/>
      <c r="DM3243" s="3"/>
      <c r="DN3243" s="3"/>
      <c r="DO3243" s="3"/>
      <c r="DP3243" s="3"/>
      <c r="DQ3243" s="3"/>
      <c r="DR3243" s="3"/>
      <c r="DS3243" s="3"/>
      <c r="DT3243" s="3"/>
      <c r="DU3243" s="3"/>
      <c r="DV3243" s="3"/>
      <c r="DW3243" s="3"/>
      <c r="DX3243" s="3"/>
      <c r="DY3243" s="3"/>
      <c r="DZ3243" s="3"/>
      <c r="EA3243" s="3"/>
      <c r="EB3243" s="3"/>
      <c r="EC3243" s="3"/>
      <c r="ED3243" s="3"/>
      <c r="EE3243" s="3"/>
      <c r="EF3243" s="3"/>
      <c r="EG3243" s="3"/>
      <c r="EH3243" s="3"/>
      <c r="EI3243" s="3"/>
      <c r="EJ3243" s="3"/>
      <c r="EK3243" s="3"/>
      <c r="EL3243" s="3"/>
      <c r="EM3243" s="3"/>
      <c r="EN3243" s="3"/>
    </row>
    <row r="3244" spans="1:144" x14ac:dyDescent="0.2">
      <c r="A3244" s="138"/>
      <c r="B3244" s="3"/>
      <c r="C3244" s="40"/>
      <c r="D3244" s="39"/>
      <c r="E3244" s="45"/>
      <c r="F3244" s="57"/>
      <c r="G3244" s="57"/>
      <c r="H3244" s="3"/>
      <c r="I3244" s="46"/>
      <c r="J3244" s="3"/>
      <c r="K3244" s="40"/>
      <c r="L3244" s="2"/>
      <c r="M3244" s="42"/>
      <c r="N3244" s="4"/>
      <c r="O3244" s="4"/>
      <c r="P3244" s="4"/>
      <c r="Q3244" s="4"/>
      <c r="R3244" s="5"/>
      <c r="S3244" s="3"/>
      <c r="T3244" s="4"/>
      <c r="U3244" s="5"/>
      <c r="V3244" s="5"/>
      <c r="W3244" s="5"/>
      <c r="X3244" s="4"/>
      <c r="Y3244" s="6"/>
      <c r="Z3244" s="4"/>
      <c r="AA3244" s="4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3"/>
      <c r="BH3244" s="3"/>
      <c r="BI3244" s="3"/>
      <c r="BJ3244" s="3"/>
      <c r="BK3244" s="3"/>
      <c r="BL3244" s="3"/>
      <c r="BM3244" s="3"/>
      <c r="BN3244" s="3"/>
      <c r="BO3244" s="3"/>
      <c r="BP3244" s="3"/>
      <c r="BQ3244" s="3"/>
      <c r="BR3244" s="3"/>
      <c r="BS3244" s="3"/>
      <c r="BT3244" s="3"/>
      <c r="BU3244" s="3"/>
      <c r="BV3244" s="3"/>
      <c r="BW3244" s="3"/>
      <c r="BX3244" s="3"/>
      <c r="BY3244" s="3"/>
      <c r="BZ3244" s="3"/>
      <c r="CA3244" s="3"/>
      <c r="CB3244" s="3"/>
      <c r="CC3244" s="3"/>
      <c r="CD3244" s="3"/>
      <c r="CE3244" s="3"/>
      <c r="CF3244" s="3"/>
      <c r="CG3244" s="3"/>
      <c r="CH3244" s="3"/>
      <c r="CI3244" s="3"/>
      <c r="CJ3244" s="3"/>
      <c r="CK3244" s="3"/>
      <c r="CL3244" s="3"/>
      <c r="CM3244" s="3"/>
      <c r="CN3244" s="3"/>
      <c r="CO3244" s="3"/>
      <c r="CP3244" s="3"/>
      <c r="CQ3244" s="3"/>
      <c r="CR3244" s="3"/>
      <c r="CS3244" s="3"/>
      <c r="CT3244" s="3"/>
      <c r="CU3244" s="3"/>
      <c r="CV3244" s="3"/>
      <c r="CW3244" s="3"/>
      <c r="CX3244" s="3"/>
      <c r="CY3244" s="3"/>
      <c r="CZ3244" s="3"/>
      <c r="DA3244" s="3"/>
      <c r="DB3244" s="3"/>
      <c r="DC3244" s="3"/>
      <c r="DD3244" s="3"/>
      <c r="DE3244" s="3"/>
      <c r="DF3244" s="3"/>
      <c r="DG3244" s="3"/>
      <c r="DH3244" s="3"/>
      <c r="DI3244" s="3"/>
      <c r="DJ3244" s="3"/>
      <c r="DK3244" s="3"/>
      <c r="DL3244" s="3"/>
      <c r="DM3244" s="3"/>
      <c r="DN3244" s="3"/>
      <c r="DO3244" s="3"/>
      <c r="DP3244" s="3"/>
      <c r="DQ3244" s="3"/>
      <c r="DR3244" s="3"/>
      <c r="DS3244" s="3"/>
      <c r="DT3244" s="3"/>
      <c r="DU3244" s="3"/>
      <c r="DV3244" s="3"/>
      <c r="DW3244" s="3"/>
      <c r="DX3244" s="3"/>
      <c r="DY3244" s="3"/>
      <c r="DZ3244" s="3"/>
      <c r="EA3244" s="3"/>
      <c r="EB3244" s="3"/>
      <c r="EC3244" s="3"/>
      <c r="ED3244" s="3"/>
      <c r="EE3244" s="3"/>
      <c r="EF3244" s="3"/>
      <c r="EG3244" s="3"/>
      <c r="EH3244" s="3"/>
      <c r="EI3244" s="3"/>
      <c r="EJ3244" s="3"/>
      <c r="EK3244" s="3"/>
      <c r="EL3244" s="3"/>
      <c r="EM3244" s="3"/>
      <c r="EN3244" s="3"/>
    </row>
    <row r="3245" spans="1:144" x14ac:dyDescent="0.2">
      <c r="A3245" s="138"/>
      <c r="B3245" s="3"/>
      <c r="C3245" s="40"/>
      <c r="D3245" s="39"/>
      <c r="E3245" s="45"/>
      <c r="F3245" s="57"/>
      <c r="G3245" s="57"/>
      <c r="H3245" s="3"/>
      <c r="I3245" s="46"/>
      <c r="J3245" s="3"/>
      <c r="K3245" s="40"/>
      <c r="L3245" s="2"/>
      <c r="M3245" s="42"/>
      <c r="N3245" s="4"/>
      <c r="O3245" s="4"/>
      <c r="P3245" s="4"/>
      <c r="Q3245" s="4"/>
      <c r="R3245" s="5"/>
      <c r="S3245" s="3"/>
      <c r="T3245" s="4"/>
      <c r="U3245" s="5"/>
      <c r="V3245" s="5"/>
      <c r="W3245" s="5"/>
      <c r="X3245" s="4"/>
      <c r="Y3245" s="6"/>
      <c r="Z3245" s="4"/>
      <c r="AA3245" s="4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/>
      <c r="BY3245" s="3"/>
      <c r="BZ3245" s="3"/>
      <c r="CA3245" s="3"/>
      <c r="CB3245" s="3"/>
      <c r="CC3245" s="3"/>
      <c r="CD3245" s="3"/>
      <c r="CE3245" s="3"/>
      <c r="CF3245" s="3"/>
      <c r="CG3245" s="3"/>
      <c r="CH3245" s="3"/>
      <c r="CI3245" s="3"/>
      <c r="CJ3245" s="3"/>
      <c r="CK3245" s="3"/>
      <c r="CL3245" s="3"/>
      <c r="CM3245" s="3"/>
      <c r="CN3245" s="3"/>
      <c r="CO3245" s="3"/>
      <c r="CP3245" s="3"/>
      <c r="CQ3245" s="3"/>
      <c r="CR3245" s="3"/>
      <c r="CS3245" s="3"/>
      <c r="CT3245" s="3"/>
      <c r="CU3245" s="3"/>
      <c r="CV3245" s="3"/>
      <c r="CW3245" s="3"/>
      <c r="CX3245" s="3"/>
      <c r="CY3245" s="3"/>
      <c r="CZ3245" s="3"/>
      <c r="DA3245" s="3"/>
      <c r="DB3245" s="3"/>
      <c r="DC3245" s="3"/>
      <c r="DD3245" s="3"/>
      <c r="DE3245" s="3"/>
      <c r="DF3245" s="3"/>
      <c r="DG3245" s="3"/>
      <c r="DH3245" s="3"/>
      <c r="DI3245" s="3"/>
      <c r="DJ3245" s="3"/>
      <c r="DK3245" s="3"/>
      <c r="DL3245" s="3"/>
      <c r="DM3245" s="3"/>
      <c r="DN3245" s="3"/>
      <c r="DO3245" s="3"/>
      <c r="DP3245" s="3"/>
      <c r="DQ3245" s="3"/>
      <c r="DR3245" s="3"/>
      <c r="DS3245" s="3"/>
      <c r="DT3245" s="3"/>
      <c r="DU3245" s="3"/>
      <c r="DV3245" s="3"/>
      <c r="DW3245" s="3"/>
      <c r="DX3245" s="3"/>
      <c r="DY3245" s="3"/>
      <c r="DZ3245" s="3"/>
      <c r="EA3245" s="3"/>
      <c r="EB3245" s="3"/>
      <c r="EC3245" s="3"/>
      <c r="ED3245" s="3"/>
      <c r="EE3245" s="3"/>
      <c r="EF3245" s="3"/>
      <c r="EG3245" s="3"/>
      <c r="EH3245" s="3"/>
      <c r="EI3245" s="3"/>
      <c r="EJ3245" s="3"/>
      <c r="EK3245" s="3"/>
      <c r="EL3245" s="3"/>
      <c r="EM3245" s="3"/>
      <c r="EN3245" s="3"/>
    </row>
    <row r="3246" spans="1:144" x14ac:dyDescent="0.2">
      <c r="A3246" s="138"/>
      <c r="B3246" s="3"/>
      <c r="C3246" s="40"/>
      <c r="D3246" s="39"/>
      <c r="E3246" s="45"/>
      <c r="F3246" s="57"/>
      <c r="G3246" s="57"/>
      <c r="H3246" s="3"/>
      <c r="I3246" s="46"/>
      <c r="J3246" s="3"/>
      <c r="K3246" s="40"/>
      <c r="L3246" s="2"/>
      <c r="M3246" s="42"/>
      <c r="N3246" s="4"/>
      <c r="O3246" s="4"/>
      <c r="P3246" s="4"/>
      <c r="Q3246" s="4"/>
      <c r="R3246" s="5"/>
      <c r="S3246" s="3"/>
      <c r="T3246" s="4"/>
      <c r="U3246" s="5"/>
      <c r="V3246" s="5"/>
      <c r="W3246" s="5"/>
      <c r="X3246" s="4"/>
      <c r="Y3246" s="6"/>
      <c r="Z3246" s="4"/>
      <c r="AA3246" s="4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3"/>
      <c r="BH3246" s="3"/>
      <c r="BI3246" s="3"/>
      <c r="BJ3246" s="3"/>
      <c r="BK3246" s="3"/>
      <c r="BL3246" s="3"/>
      <c r="BM3246" s="3"/>
      <c r="BN3246" s="3"/>
      <c r="BO3246" s="3"/>
      <c r="BP3246" s="3"/>
      <c r="BQ3246" s="3"/>
      <c r="BR3246" s="3"/>
      <c r="BS3246" s="3"/>
      <c r="BT3246" s="3"/>
      <c r="BU3246" s="3"/>
      <c r="BV3246" s="3"/>
      <c r="BW3246" s="3"/>
      <c r="BX3246" s="3"/>
      <c r="BY3246" s="3"/>
      <c r="BZ3246" s="3"/>
      <c r="CA3246" s="3"/>
      <c r="CB3246" s="3"/>
      <c r="CC3246" s="3"/>
      <c r="CD3246" s="3"/>
      <c r="CE3246" s="3"/>
      <c r="CF3246" s="3"/>
      <c r="CG3246" s="3"/>
      <c r="CH3246" s="3"/>
      <c r="CI3246" s="3"/>
      <c r="CJ3246" s="3"/>
      <c r="CK3246" s="3"/>
      <c r="CL3246" s="3"/>
      <c r="CM3246" s="3"/>
      <c r="CN3246" s="3"/>
      <c r="CO3246" s="3"/>
      <c r="CP3246" s="3"/>
      <c r="CQ3246" s="3"/>
      <c r="CR3246" s="3"/>
      <c r="CS3246" s="3"/>
      <c r="CT3246" s="3"/>
      <c r="CU3246" s="3"/>
      <c r="CV3246" s="3"/>
      <c r="CW3246" s="3"/>
      <c r="CX3246" s="3"/>
      <c r="CY3246" s="3"/>
      <c r="CZ3246" s="3"/>
      <c r="DA3246" s="3"/>
      <c r="DB3246" s="3"/>
      <c r="DC3246" s="3"/>
      <c r="DD3246" s="3"/>
      <c r="DE3246" s="3"/>
      <c r="DF3246" s="3"/>
      <c r="DG3246" s="3"/>
      <c r="DH3246" s="3"/>
      <c r="DI3246" s="3"/>
      <c r="DJ3246" s="3"/>
      <c r="DK3246" s="3"/>
      <c r="DL3246" s="3"/>
      <c r="DM3246" s="3"/>
      <c r="DN3246" s="3"/>
      <c r="DO3246" s="3"/>
      <c r="DP3246" s="3"/>
      <c r="DQ3246" s="3"/>
      <c r="DR3246" s="3"/>
      <c r="DS3246" s="3"/>
      <c r="DT3246" s="3"/>
      <c r="DU3246" s="3"/>
      <c r="DV3246" s="3"/>
      <c r="DW3246" s="3"/>
      <c r="DX3246" s="3"/>
      <c r="DY3246" s="3"/>
      <c r="DZ3246" s="3"/>
      <c r="EA3246" s="3"/>
      <c r="EB3246" s="3"/>
      <c r="EC3246" s="3"/>
      <c r="ED3246" s="3"/>
      <c r="EE3246" s="3"/>
      <c r="EF3246" s="3"/>
      <c r="EG3246" s="3"/>
      <c r="EH3246" s="3"/>
      <c r="EI3246" s="3"/>
      <c r="EJ3246" s="3"/>
      <c r="EK3246" s="3"/>
      <c r="EL3246" s="3"/>
      <c r="EM3246" s="3"/>
      <c r="EN3246" s="3"/>
    </row>
    <row r="3247" spans="1:144" x14ac:dyDescent="0.2">
      <c r="A3247" s="138"/>
      <c r="B3247" s="3"/>
      <c r="C3247" s="40"/>
      <c r="D3247" s="39"/>
      <c r="E3247" s="45"/>
      <c r="F3247" s="57"/>
      <c r="G3247" s="57"/>
      <c r="H3247" s="3"/>
      <c r="I3247" s="46"/>
      <c r="J3247" s="3"/>
      <c r="K3247" s="40"/>
      <c r="L3247" s="2"/>
      <c r="M3247" s="42"/>
      <c r="N3247" s="4"/>
      <c r="O3247" s="4"/>
      <c r="P3247" s="4"/>
      <c r="Q3247" s="4"/>
      <c r="R3247" s="5"/>
      <c r="S3247" s="3"/>
      <c r="T3247" s="4"/>
      <c r="U3247" s="5"/>
      <c r="V3247" s="5"/>
      <c r="W3247" s="5"/>
      <c r="X3247" s="4"/>
      <c r="Y3247" s="6"/>
      <c r="Z3247" s="4"/>
      <c r="AA3247" s="4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3"/>
      <c r="CN3247" s="3"/>
      <c r="CO3247" s="3"/>
      <c r="CP3247" s="3"/>
      <c r="CQ3247" s="3"/>
      <c r="CR3247" s="3"/>
      <c r="CS3247" s="3"/>
      <c r="CT3247" s="3"/>
      <c r="CU3247" s="3"/>
      <c r="CV3247" s="3"/>
      <c r="CW3247" s="3"/>
      <c r="CX3247" s="3"/>
      <c r="CY3247" s="3"/>
      <c r="CZ3247" s="3"/>
      <c r="DA3247" s="3"/>
      <c r="DB3247" s="3"/>
      <c r="DC3247" s="3"/>
      <c r="DD3247" s="3"/>
      <c r="DE3247" s="3"/>
      <c r="DF3247" s="3"/>
      <c r="DG3247" s="3"/>
      <c r="DH3247" s="3"/>
      <c r="DI3247" s="3"/>
      <c r="DJ3247" s="3"/>
      <c r="DK3247" s="3"/>
      <c r="DL3247" s="3"/>
      <c r="DM3247" s="3"/>
      <c r="DN3247" s="3"/>
      <c r="DO3247" s="3"/>
      <c r="DP3247" s="3"/>
      <c r="DQ3247" s="3"/>
      <c r="DR3247" s="3"/>
      <c r="DS3247" s="3"/>
      <c r="DT3247" s="3"/>
      <c r="DU3247" s="3"/>
      <c r="DV3247" s="3"/>
      <c r="DW3247" s="3"/>
      <c r="DX3247" s="3"/>
      <c r="DY3247" s="3"/>
      <c r="DZ3247" s="3"/>
      <c r="EA3247" s="3"/>
      <c r="EB3247" s="3"/>
      <c r="EC3247" s="3"/>
      <c r="ED3247" s="3"/>
      <c r="EE3247" s="3"/>
      <c r="EF3247" s="3"/>
      <c r="EG3247" s="3"/>
      <c r="EH3247" s="3"/>
      <c r="EI3247" s="3"/>
      <c r="EJ3247" s="3"/>
      <c r="EK3247" s="3"/>
      <c r="EL3247" s="3"/>
      <c r="EM3247" s="3"/>
      <c r="EN3247" s="3"/>
    </row>
    <row r="3248" spans="1:144" x14ac:dyDescent="0.2">
      <c r="A3248" s="138"/>
      <c r="B3248" s="3"/>
      <c r="C3248" s="40"/>
      <c r="D3248" s="39"/>
      <c r="E3248" s="45"/>
      <c r="F3248" s="57"/>
      <c r="G3248" s="57"/>
      <c r="H3248" s="3"/>
      <c r="I3248" s="46"/>
      <c r="J3248" s="3"/>
      <c r="K3248" s="40"/>
      <c r="L3248" s="2"/>
      <c r="M3248" s="42"/>
      <c r="N3248" s="4"/>
      <c r="O3248" s="4"/>
      <c r="P3248" s="4"/>
      <c r="Q3248" s="4"/>
      <c r="R3248" s="5"/>
      <c r="S3248" s="3"/>
      <c r="T3248" s="4"/>
      <c r="U3248" s="5"/>
      <c r="V3248" s="5"/>
      <c r="W3248" s="5"/>
      <c r="X3248" s="4"/>
      <c r="Y3248" s="6"/>
      <c r="Z3248" s="4"/>
      <c r="AA3248" s="4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  <c r="BI3248" s="3"/>
      <c r="BJ3248" s="3"/>
      <c r="BK3248" s="3"/>
      <c r="BL3248" s="3"/>
      <c r="BM3248" s="3"/>
      <c r="BN3248" s="3"/>
      <c r="BO3248" s="3"/>
      <c r="BP3248" s="3"/>
      <c r="BQ3248" s="3"/>
      <c r="BR3248" s="3"/>
      <c r="BS3248" s="3"/>
      <c r="BT3248" s="3"/>
      <c r="BU3248" s="3"/>
      <c r="BV3248" s="3"/>
      <c r="BW3248" s="3"/>
      <c r="BX3248" s="3"/>
      <c r="BY3248" s="3"/>
      <c r="BZ3248" s="3"/>
      <c r="CA3248" s="3"/>
      <c r="CB3248" s="3"/>
      <c r="CC3248" s="3"/>
      <c r="CD3248" s="3"/>
      <c r="CE3248" s="3"/>
      <c r="CF3248" s="3"/>
      <c r="CG3248" s="3"/>
      <c r="CH3248" s="3"/>
      <c r="CI3248" s="3"/>
      <c r="CJ3248" s="3"/>
      <c r="CK3248" s="3"/>
      <c r="CL3248" s="3"/>
      <c r="CM3248" s="3"/>
      <c r="CN3248" s="3"/>
      <c r="CO3248" s="3"/>
      <c r="CP3248" s="3"/>
      <c r="CQ3248" s="3"/>
      <c r="CR3248" s="3"/>
      <c r="CS3248" s="3"/>
      <c r="CT3248" s="3"/>
      <c r="CU3248" s="3"/>
      <c r="CV3248" s="3"/>
      <c r="CW3248" s="3"/>
      <c r="CX3248" s="3"/>
      <c r="CY3248" s="3"/>
      <c r="CZ3248" s="3"/>
      <c r="DA3248" s="3"/>
      <c r="DB3248" s="3"/>
      <c r="DC3248" s="3"/>
      <c r="DD3248" s="3"/>
      <c r="DE3248" s="3"/>
      <c r="DF3248" s="3"/>
      <c r="DG3248" s="3"/>
      <c r="DH3248" s="3"/>
      <c r="DI3248" s="3"/>
      <c r="DJ3248" s="3"/>
      <c r="DK3248" s="3"/>
      <c r="DL3248" s="3"/>
      <c r="DM3248" s="3"/>
      <c r="DN3248" s="3"/>
      <c r="DO3248" s="3"/>
      <c r="DP3248" s="3"/>
      <c r="DQ3248" s="3"/>
      <c r="DR3248" s="3"/>
      <c r="DS3248" s="3"/>
      <c r="DT3248" s="3"/>
      <c r="DU3248" s="3"/>
      <c r="DV3248" s="3"/>
      <c r="DW3248" s="3"/>
      <c r="DX3248" s="3"/>
      <c r="DY3248" s="3"/>
      <c r="DZ3248" s="3"/>
      <c r="EA3248" s="3"/>
      <c r="EB3248" s="3"/>
      <c r="EC3248" s="3"/>
      <c r="ED3248" s="3"/>
      <c r="EE3248" s="3"/>
      <c r="EF3248" s="3"/>
      <c r="EG3248" s="3"/>
      <c r="EH3248" s="3"/>
      <c r="EI3248" s="3"/>
      <c r="EJ3248" s="3"/>
      <c r="EK3248" s="3"/>
      <c r="EL3248" s="3"/>
      <c r="EM3248" s="3"/>
      <c r="EN3248" s="3"/>
    </row>
    <row r="3249" spans="1:144" x14ac:dyDescent="0.2">
      <c r="A3249" s="138"/>
      <c r="B3249" s="3"/>
      <c r="C3249" s="40"/>
      <c r="D3249" s="39"/>
      <c r="E3249" s="45"/>
      <c r="F3249" s="57"/>
      <c r="G3249" s="57"/>
      <c r="H3249" s="3"/>
      <c r="I3249" s="46"/>
      <c r="J3249" s="3"/>
      <c r="K3249" s="40"/>
      <c r="L3249" s="2"/>
      <c r="M3249" s="42"/>
      <c r="N3249" s="4"/>
      <c r="O3249" s="4"/>
      <c r="P3249" s="4"/>
      <c r="Q3249" s="4"/>
      <c r="R3249" s="5"/>
      <c r="S3249" s="3"/>
      <c r="T3249" s="4"/>
      <c r="U3249" s="5"/>
      <c r="V3249" s="5"/>
      <c r="W3249" s="5"/>
      <c r="X3249" s="4"/>
      <c r="Y3249" s="6"/>
      <c r="Z3249" s="4"/>
      <c r="AA3249" s="4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  <c r="BI3249" s="3"/>
      <c r="BJ3249" s="3"/>
      <c r="BK3249" s="3"/>
      <c r="BL3249" s="3"/>
      <c r="BM3249" s="3"/>
      <c r="BN3249" s="3"/>
      <c r="BO3249" s="3"/>
      <c r="BP3249" s="3"/>
      <c r="BQ3249" s="3"/>
      <c r="BR3249" s="3"/>
      <c r="BS3249" s="3"/>
      <c r="BT3249" s="3"/>
      <c r="BU3249" s="3"/>
      <c r="BV3249" s="3"/>
      <c r="BW3249" s="3"/>
      <c r="BX3249" s="3"/>
      <c r="BY3249" s="3"/>
      <c r="BZ3249" s="3"/>
      <c r="CA3249" s="3"/>
      <c r="CB3249" s="3"/>
      <c r="CC3249" s="3"/>
      <c r="CD3249" s="3"/>
      <c r="CE3249" s="3"/>
      <c r="CF3249" s="3"/>
      <c r="CG3249" s="3"/>
      <c r="CH3249" s="3"/>
      <c r="CI3249" s="3"/>
      <c r="CJ3249" s="3"/>
      <c r="CK3249" s="3"/>
      <c r="CL3249" s="3"/>
      <c r="CM3249" s="3"/>
      <c r="CN3249" s="3"/>
      <c r="CO3249" s="3"/>
      <c r="CP3249" s="3"/>
      <c r="CQ3249" s="3"/>
      <c r="CR3249" s="3"/>
      <c r="CS3249" s="3"/>
      <c r="CT3249" s="3"/>
      <c r="CU3249" s="3"/>
      <c r="CV3249" s="3"/>
      <c r="CW3249" s="3"/>
      <c r="CX3249" s="3"/>
      <c r="CY3249" s="3"/>
      <c r="CZ3249" s="3"/>
      <c r="DA3249" s="3"/>
      <c r="DB3249" s="3"/>
      <c r="DC3249" s="3"/>
      <c r="DD3249" s="3"/>
      <c r="DE3249" s="3"/>
      <c r="DF3249" s="3"/>
      <c r="DG3249" s="3"/>
      <c r="DH3249" s="3"/>
      <c r="DI3249" s="3"/>
      <c r="DJ3249" s="3"/>
      <c r="DK3249" s="3"/>
      <c r="DL3249" s="3"/>
      <c r="DM3249" s="3"/>
      <c r="DN3249" s="3"/>
      <c r="DO3249" s="3"/>
      <c r="DP3249" s="3"/>
      <c r="DQ3249" s="3"/>
      <c r="DR3249" s="3"/>
      <c r="DS3249" s="3"/>
      <c r="DT3249" s="3"/>
      <c r="DU3249" s="3"/>
      <c r="DV3249" s="3"/>
      <c r="DW3249" s="3"/>
      <c r="DX3249" s="3"/>
      <c r="DY3249" s="3"/>
      <c r="DZ3249" s="3"/>
      <c r="EA3249" s="3"/>
      <c r="EB3249" s="3"/>
      <c r="EC3249" s="3"/>
      <c r="ED3249" s="3"/>
      <c r="EE3249" s="3"/>
      <c r="EF3249" s="3"/>
      <c r="EG3249" s="3"/>
      <c r="EH3249" s="3"/>
      <c r="EI3249" s="3"/>
      <c r="EJ3249" s="3"/>
      <c r="EK3249" s="3"/>
      <c r="EL3249" s="3"/>
      <c r="EM3249" s="3"/>
      <c r="EN3249" s="3"/>
    </row>
    <row r="3250" spans="1:144" x14ac:dyDescent="0.2">
      <c r="A3250" s="138"/>
      <c r="B3250" s="3"/>
      <c r="C3250" s="40"/>
      <c r="D3250" s="39"/>
      <c r="E3250" s="45"/>
      <c r="F3250" s="57"/>
      <c r="G3250" s="57"/>
      <c r="H3250" s="3"/>
      <c r="I3250" s="46"/>
      <c r="J3250" s="3"/>
      <c r="K3250" s="40"/>
      <c r="L3250" s="2"/>
      <c r="M3250" s="42"/>
      <c r="N3250" s="4"/>
      <c r="O3250" s="4"/>
      <c r="P3250" s="4"/>
      <c r="Q3250" s="4"/>
      <c r="R3250" s="5"/>
      <c r="S3250" s="3"/>
      <c r="T3250" s="4"/>
      <c r="U3250" s="5"/>
      <c r="V3250" s="5"/>
      <c r="W3250" s="5"/>
      <c r="X3250" s="4"/>
      <c r="Y3250" s="6"/>
      <c r="Z3250" s="4"/>
      <c r="AA3250" s="4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  <c r="AX3250" s="3"/>
      <c r="AY3250" s="3"/>
      <c r="AZ3250" s="3"/>
      <c r="BA3250" s="3"/>
      <c r="BB3250" s="3"/>
      <c r="BC3250" s="3"/>
      <c r="BD3250" s="3"/>
      <c r="BE3250" s="3"/>
      <c r="BF3250" s="3"/>
      <c r="BG3250" s="3"/>
      <c r="BH3250" s="3"/>
      <c r="BI3250" s="3"/>
      <c r="BJ3250" s="3"/>
      <c r="BK3250" s="3"/>
      <c r="BL3250" s="3"/>
      <c r="BM3250" s="3"/>
      <c r="BN3250" s="3"/>
      <c r="BO3250" s="3"/>
      <c r="BP3250" s="3"/>
      <c r="BQ3250" s="3"/>
      <c r="BR3250" s="3"/>
      <c r="BS3250" s="3"/>
      <c r="BT3250" s="3"/>
      <c r="BU3250" s="3"/>
      <c r="BV3250" s="3"/>
      <c r="BW3250" s="3"/>
      <c r="BX3250" s="3"/>
      <c r="BY3250" s="3"/>
      <c r="BZ3250" s="3"/>
      <c r="CA3250" s="3"/>
      <c r="CB3250" s="3"/>
      <c r="CC3250" s="3"/>
      <c r="CD3250" s="3"/>
      <c r="CE3250" s="3"/>
      <c r="CF3250" s="3"/>
      <c r="CG3250" s="3"/>
      <c r="CH3250" s="3"/>
      <c r="CI3250" s="3"/>
      <c r="CJ3250" s="3"/>
      <c r="CK3250" s="3"/>
      <c r="CL3250" s="3"/>
      <c r="CM3250" s="3"/>
      <c r="CN3250" s="3"/>
      <c r="CO3250" s="3"/>
      <c r="CP3250" s="3"/>
      <c r="CQ3250" s="3"/>
      <c r="CR3250" s="3"/>
      <c r="CS3250" s="3"/>
      <c r="CT3250" s="3"/>
      <c r="CU3250" s="3"/>
      <c r="CV3250" s="3"/>
      <c r="CW3250" s="3"/>
      <c r="CX3250" s="3"/>
      <c r="CY3250" s="3"/>
      <c r="CZ3250" s="3"/>
      <c r="DA3250" s="3"/>
      <c r="DB3250" s="3"/>
      <c r="DC3250" s="3"/>
      <c r="DD3250" s="3"/>
      <c r="DE3250" s="3"/>
      <c r="DF3250" s="3"/>
      <c r="DG3250" s="3"/>
      <c r="DH3250" s="3"/>
      <c r="DI3250" s="3"/>
      <c r="DJ3250" s="3"/>
      <c r="DK3250" s="3"/>
      <c r="DL3250" s="3"/>
      <c r="DM3250" s="3"/>
      <c r="DN3250" s="3"/>
      <c r="DO3250" s="3"/>
      <c r="DP3250" s="3"/>
      <c r="DQ3250" s="3"/>
      <c r="DR3250" s="3"/>
      <c r="DS3250" s="3"/>
      <c r="DT3250" s="3"/>
      <c r="DU3250" s="3"/>
      <c r="DV3250" s="3"/>
      <c r="DW3250" s="3"/>
      <c r="DX3250" s="3"/>
      <c r="DY3250" s="3"/>
      <c r="DZ3250" s="3"/>
      <c r="EA3250" s="3"/>
      <c r="EB3250" s="3"/>
      <c r="EC3250" s="3"/>
      <c r="ED3250" s="3"/>
      <c r="EE3250" s="3"/>
      <c r="EF3250" s="3"/>
      <c r="EG3250" s="3"/>
      <c r="EH3250" s="3"/>
      <c r="EI3250" s="3"/>
      <c r="EJ3250" s="3"/>
      <c r="EK3250" s="3"/>
      <c r="EL3250" s="3"/>
      <c r="EM3250" s="3"/>
      <c r="EN3250" s="3"/>
    </row>
    <row r="3251" spans="1:144" x14ac:dyDescent="0.2">
      <c r="A3251" s="138"/>
      <c r="B3251" s="3"/>
      <c r="C3251" s="40"/>
      <c r="D3251" s="39"/>
      <c r="E3251" s="45"/>
      <c r="F3251" s="57"/>
      <c r="G3251" s="57"/>
      <c r="H3251" s="3"/>
      <c r="I3251" s="46"/>
      <c r="J3251" s="3"/>
      <c r="K3251" s="40"/>
      <c r="L3251" s="2"/>
      <c r="M3251" s="42"/>
      <c r="N3251" s="4"/>
      <c r="O3251" s="4"/>
      <c r="P3251" s="4"/>
      <c r="Q3251" s="4"/>
      <c r="R3251" s="5"/>
      <c r="S3251" s="3"/>
      <c r="T3251" s="4"/>
      <c r="U3251" s="5"/>
      <c r="V3251" s="5"/>
      <c r="W3251" s="5"/>
      <c r="X3251" s="4"/>
      <c r="Y3251" s="6"/>
      <c r="Z3251" s="4"/>
      <c r="AA3251" s="4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/>
      <c r="BK3251" s="3"/>
      <c r="BL3251" s="3"/>
      <c r="BM3251" s="3"/>
      <c r="BN3251" s="3"/>
      <c r="BO3251" s="3"/>
      <c r="BP3251" s="3"/>
      <c r="BQ3251" s="3"/>
      <c r="BR3251" s="3"/>
      <c r="BS3251" s="3"/>
      <c r="BT3251" s="3"/>
      <c r="BU3251" s="3"/>
      <c r="BV3251" s="3"/>
      <c r="BW3251" s="3"/>
      <c r="BX3251" s="3"/>
      <c r="BY3251" s="3"/>
      <c r="BZ3251" s="3"/>
      <c r="CA3251" s="3"/>
      <c r="CB3251" s="3"/>
      <c r="CC3251" s="3"/>
      <c r="CD3251" s="3"/>
      <c r="CE3251" s="3"/>
      <c r="CF3251" s="3"/>
      <c r="CG3251" s="3"/>
      <c r="CH3251" s="3"/>
      <c r="CI3251" s="3"/>
      <c r="CJ3251" s="3"/>
      <c r="CK3251" s="3"/>
      <c r="CL3251" s="3"/>
      <c r="CM3251" s="3"/>
      <c r="CN3251" s="3"/>
      <c r="CO3251" s="3"/>
      <c r="CP3251" s="3"/>
      <c r="CQ3251" s="3"/>
      <c r="CR3251" s="3"/>
      <c r="CS3251" s="3"/>
      <c r="CT3251" s="3"/>
      <c r="CU3251" s="3"/>
      <c r="CV3251" s="3"/>
      <c r="CW3251" s="3"/>
      <c r="CX3251" s="3"/>
      <c r="CY3251" s="3"/>
      <c r="CZ3251" s="3"/>
      <c r="DA3251" s="3"/>
      <c r="DB3251" s="3"/>
      <c r="DC3251" s="3"/>
      <c r="DD3251" s="3"/>
      <c r="DE3251" s="3"/>
      <c r="DF3251" s="3"/>
      <c r="DG3251" s="3"/>
      <c r="DH3251" s="3"/>
      <c r="DI3251" s="3"/>
      <c r="DJ3251" s="3"/>
      <c r="DK3251" s="3"/>
      <c r="DL3251" s="3"/>
      <c r="DM3251" s="3"/>
      <c r="DN3251" s="3"/>
      <c r="DO3251" s="3"/>
      <c r="DP3251" s="3"/>
      <c r="DQ3251" s="3"/>
      <c r="DR3251" s="3"/>
      <c r="DS3251" s="3"/>
      <c r="DT3251" s="3"/>
      <c r="DU3251" s="3"/>
      <c r="DV3251" s="3"/>
      <c r="DW3251" s="3"/>
      <c r="DX3251" s="3"/>
      <c r="DY3251" s="3"/>
      <c r="DZ3251" s="3"/>
      <c r="EA3251" s="3"/>
      <c r="EB3251" s="3"/>
      <c r="EC3251" s="3"/>
      <c r="ED3251" s="3"/>
      <c r="EE3251" s="3"/>
      <c r="EF3251" s="3"/>
      <c r="EG3251" s="3"/>
      <c r="EH3251" s="3"/>
      <c r="EI3251" s="3"/>
      <c r="EJ3251" s="3"/>
      <c r="EK3251" s="3"/>
      <c r="EL3251" s="3"/>
      <c r="EM3251" s="3"/>
      <c r="EN3251" s="3"/>
    </row>
    <row r="3252" spans="1:144" x14ac:dyDescent="0.2">
      <c r="A3252" s="138"/>
      <c r="B3252" s="3"/>
      <c r="C3252" s="40"/>
      <c r="D3252" s="39"/>
      <c r="E3252" s="45"/>
      <c r="F3252" s="57"/>
      <c r="G3252" s="57"/>
      <c r="H3252" s="3"/>
      <c r="I3252" s="46"/>
      <c r="J3252" s="3"/>
      <c r="K3252" s="40"/>
      <c r="L3252" s="2"/>
      <c r="M3252" s="42"/>
      <c r="N3252" s="4"/>
      <c r="O3252" s="4"/>
      <c r="P3252" s="4"/>
      <c r="Q3252" s="4"/>
      <c r="R3252" s="5"/>
      <c r="S3252" s="3"/>
      <c r="T3252" s="4"/>
      <c r="U3252" s="5"/>
      <c r="V3252" s="5"/>
      <c r="W3252" s="5"/>
      <c r="X3252" s="4"/>
      <c r="Y3252" s="6"/>
      <c r="Z3252" s="4"/>
      <c r="AA3252" s="4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  <c r="BI3252" s="3"/>
      <c r="BJ3252" s="3"/>
      <c r="BK3252" s="3"/>
      <c r="BL3252" s="3"/>
      <c r="BM3252" s="3"/>
      <c r="BN3252" s="3"/>
      <c r="BO3252" s="3"/>
      <c r="BP3252" s="3"/>
      <c r="BQ3252" s="3"/>
      <c r="BR3252" s="3"/>
      <c r="BS3252" s="3"/>
      <c r="BT3252" s="3"/>
      <c r="BU3252" s="3"/>
      <c r="BV3252" s="3"/>
      <c r="BW3252" s="3"/>
      <c r="BX3252" s="3"/>
      <c r="BY3252" s="3"/>
      <c r="BZ3252" s="3"/>
      <c r="CA3252" s="3"/>
      <c r="CB3252" s="3"/>
      <c r="CC3252" s="3"/>
      <c r="CD3252" s="3"/>
      <c r="CE3252" s="3"/>
      <c r="CF3252" s="3"/>
      <c r="CG3252" s="3"/>
      <c r="CH3252" s="3"/>
      <c r="CI3252" s="3"/>
      <c r="CJ3252" s="3"/>
      <c r="CK3252" s="3"/>
      <c r="CL3252" s="3"/>
      <c r="CM3252" s="3"/>
      <c r="CN3252" s="3"/>
      <c r="CO3252" s="3"/>
      <c r="CP3252" s="3"/>
      <c r="CQ3252" s="3"/>
      <c r="CR3252" s="3"/>
      <c r="CS3252" s="3"/>
      <c r="CT3252" s="3"/>
      <c r="CU3252" s="3"/>
      <c r="CV3252" s="3"/>
      <c r="CW3252" s="3"/>
      <c r="CX3252" s="3"/>
      <c r="CY3252" s="3"/>
      <c r="CZ3252" s="3"/>
      <c r="DA3252" s="3"/>
      <c r="DB3252" s="3"/>
      <c r="DC3252" s="3"/>
      <c r="DD3252" s="3"/>
      <c r="DE3252" s="3"/>
      <c r="DF3252" s="3"/>
      <c r="DG3252" s="3"/>
      <c r="DH3252" s="3"/>
      <c r="DI3252" s="3"/>
      <c r="DJ3252" s="3"/>
      <c r="DK3252" s="3"/>
      <c r="DL3252" s="3"/>
      <c r="DM3252" s="3"/>
      <c r="DN3252" s="3"/>
      <c r="DO3252" s="3"/>
      <c r="DP3252" s="3"/>
      <c r="DQ3252" s="3"/>
      <c r="DR3252" s="3"/>
      <c r="DS3252" s="3"/>
      <c r="DT3252" s="3"/>
      <c r="DU3252" s="3"/>
      <c r="DV3252" s="3"/>
      <c r="DW3252" s="3"/>
      <c r="DX3252" s="3"/>
      <c r="DY3252" s="3"/>
      <c r="DZ3252" s="3"/>
      <c r="EA3252" s="3"/>
      <c r="EB3252" s="3"/>
      <c r="EC3252" s="3"/>
      <c r="ED3252" s="3"/>
      <c r="EE3252" s="3"/>
      <c r="EF3252" s="3"/>
      <c r="EG3252" s="3"/>
      <c r="EH3252" s="3"/>
      <c r="EI3252" s="3"/>
      <c r="EJ3252" s="3"/>
      <c r="EK3252" s="3"/>
      <c r="EL3252" s="3"/>
      <c r="EM3252" s="3"/>
      <c r="EN3252" s="3"/>
    </row>
    <row r="3253" spans="1:144" x14ac:dyDescent="0.2">
      <c r="A3253" s="138"/>
      <c r="B3253" s="3"/>
      <c r="C3253" s="40"/>
      <c r="D3253" s="39"/>
      <c r="E3253" s="45"/>
      <c r="F3253" s="57"/>
      <c r="G3253" s="57"/>
      <c r="H3253" s="3"/>
      <c r="I3253" s="46"/>
      <c r="J3253" s="3"/>
      <c r="K3253" s="40"/>
      <c r="L3253" s="2"/>
      <c r="M3253" s="42"/>
      <c r="N3253" s="4"/>
      <c r="O3253" s="4"/>
      <c r="P3253" s="4"/>
      <c r="Q3253" s="4"/>
      <c r="R3253" s="5"/>
      <c r="S3253" s="3"/>
      <c r="T3253" s="4"/>
      <c r="U3253" s="5"/>
      <c r="V3253" s="5"/>
      <c r="W3253" s="5"/>
      <c r="X3253" s="4"/>
      <c r="Y3253" s="6"/>
      <c r="Z3253" s="4"/>
      <c r="AA3253" s="4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/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3"/>
      <c r="CK3253" s="3"/>
      <c r="CL3253" s="3"/>
      <c r="CM3253" s="3"/>
      <c r="CN3253" s="3"/>
      <c r="CO3253" s="3"/>
      <c r="CP3253" s="3"/>
      <c r="CQ3253" s="3"/>
      <c r="CR3253" s="3"/>
      <c r="CS3253" s="3"/>
      <c r="CT3253" s="3"/>
      <c r="CU3253" s="3"/>
      <c r="CV3253" s="3"/>
      <c r="CW3253" s="3"/>
      <c r="CX3253" s="3"/>
      <c r="CY3253" s="3"/>
      <c r="CZ3253" s="3"/>
      <c r="DA3253" s="3"/>
      <c r="DB3253" s="3"/>
      <c r="DC3253" s="3"/>
      <c r="DD3253" s="3"/>
      <c r="DE3253" s="3"/>
      <c r="DF3253" s="3"/>
      <c r="DG3253" s="3"/>
      <c r="DH3253" s="3"/>
      <c r="DI3253" s="3"/>
      <c r="DJ3253" s="3"/>
      <c r="DK3253" s="3"/>
      <c r="DL3253" s="3"/>
      <c r="DM3253" s="3"/>
      <c r="DN3253" s="3"/>
      <c r="DO3253" s="3"/>
      <c r="DP3253" s="3"/>
      <c r="DQ3253" s="3"/>
      <c r="DR3253" s="3"/>
      <c r="DS3253" s="3"/>
      <c r="DT3253" s="3"/>
      <c r="DU3253" s="3"/>
      <c r="DV3253" s="3"/>
      <c r="DW3253" s="3"/>
      <c r="DX3253" s="3"/>
      <c r="DY3253" s="3"/>
      <c r="DZ3253" s="3"/>
      <c r="EA3253" s="3"/>
      <c r="EB3253" s="3"/>
      <c r="EC3253" s="3"/>
      <c r="ED3253" s="3"/>
      <c r="EE3253" s="3"/>
      <c r="EF3253" s="3"/>
      <c r="EG3253" s="3"/>
      <c r="EH3253" s="3"/>
      <c r="EI3253" s="3"/>
      <c r="EJ3253" s="3"/>
      <c r="EK3253" s="3"/>
      <c r="EL3253" s="3"/>
      <c r="EM3253" s="3"/>
      <c r="EN3253" s="3"/>
    </row>
    <row r="3254" spans="1:144" x14ac:dyDescent="0.2">
      <c r="A3254" s="138"/>
      <c r="B3254" s="3"/>
      <c r="C3254" s="40"/>
      <c r="D3254" s="39"/>
      <c r="E3254" s="45"/>
      <c r="F3254" s="57"/>
      <c r="G3254" s="57"/>
      <c r="H3254" s="3"/>
      <c r="I3254" s="46"/>
      <c r="J3254" s="3"/>
      <c r="K3254" s="40"/>
      <c r="L3254" s="2"/>
      <c r="M3254" s="42"/>
      <c r="N3254" s="4"/>
      <c r="O3254" s="4"/>
      <c r="P3254" s="4"/>
      <c r="Q3254" s="4"/>
      <c r="R3254" s="5"/>
      <c r="S3254" s="3"/>
      <c r="T3254" s="4"/>
      <c r="U3254" s="5"/>
      <c r="V3254" s="5"/>
      <c r="W3254" s="5"/>
      <c r="X3254" s="4"/>
      <c r="Y3254" s="6"/>
      <c r="Z3254" s="4"/>
      <c r="AA3254" s="4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3"/>
      <c r="BH3254" s="3"/>
      <c r="BI3254" s="3"/>
      <c r="BJ3254" s="3"/>
      <c r="BK3254" s="3"/>
      <c r="BL3254" s="3"/>
      <c r="BM3254" s="3"/>
      <c r="BN3254" s="3"/>
      <c r="BO3254" s="3"/>
      <c r="BP3254" s="3"/>
      <c r="BQ3254" s="3"/>
      <c r="BR3254" s="3"/>
      <c r="BS3254" s="3"/>
      <c r="BT3254" s="3"/>
      <c r="BU3254" s="3"/>
      <c r="BV3254" s="3"/>
      <c r="BW3254" s="3"/>
      <c r="BX3254" s="3"/>
      <c r="BY3254" s="3"/>
      <c r="BZ3254" s="3"/>
      <c r="CA3254" s="3"/>
      <c r="CB3254" s="3"/>
      <c r="CC3254" s="3"/>
      <c r="CD3254" s="3"/>
      <c r="CE3254" s="3"/>
      <c r="CF3254" s="3"/>
      <c r="CG3254" s="3"/>
      <c r="CH3254" s="3"/>
      <c r="CI3254" s="3"/>
      <c r="CJ3254" s="3"/>
      <c r="CK3254" s="3"/>
      <c r="CL3254" s="3"/>
      <c r="CM3254" s="3"/>
      <c r="CN3254" s="3"/>
      <c r="CO3254" s="3"/>
      <c r="CP3254" s="3"/>
      <c r="CQ3254" s="3"/>
      <c r="CR3254" s="3"/>
      <c r="CS3254" s="3"/>
      <c r="CT3254" s="3"/>
      <c r="CU3254" s="3"/>
      <c r="CV3254" s="3"/>
      <c r="CW3254" s="3"/>
      <c r="CX3254" s="3"/>
      <c r="CY3254" s="3"/>
      <c r="CZ3254" s="3"/>
      <c r="DA3254" s="3"/>
      <c r="DB3254" s="3"/>
      <c r="DC3254" s="3"/>
      <c r="DD3254" s="3"/>
      <c r="DE3254" s="3"/>
      <c r="DF3254" s="3"/>
      <c r="DG3254" s="3"/>
      <c r="DH3254" s="3"/>
      <c r="DI3254" s="3"/>
      <c r="DJ3254" s="3"/>
      <c r="DK3254" s="3"/>
      <c r="DL3254" s="3"/>
      <c r="DM3254" s="3"/>
      <c r="DN3254" s="3"/>
      <c r="DO3254" s="3"/>
      <c r="DP3254" s="3"/>
      <c r="DQ3254" s="3"/>
      <c r="DR3254" s="3"/>
      <c r="DS3254" s="3"/>
      <c r="DT3254" s="3"/>
      <c r="DU3254" s="3"/>
      <c r="DV3254" s="3"/>
      <c r="DW3254" s="3"/>
      <c r="DX3254" s="3"/>
      <c r="DY3254" s="3"/>
      <c r="DZ3254" s="3"/>
      <c r="EA3254" s="3"/>
      <c r="EB3254" s="3"/>
      <c r="EC3254" s="3"/>
      <c r="ED3254" s="3"/>
      <c r="EE3254" s="3"/>
      <c r="EF3254" s="3"/>
      <c r="EG3254" s="3"/>
      <c r="EH3254" s="3"/>
      <c r="EI3254" s="3"/>
      <c r="EJ3254" s="3"/>
      <c r="EK3254" s="3"/>
      <c r="EL3254" s="3"/>
      <c r="EM3254" s="3"/>
      <c r="EN3254" s="3"/>
    </row>
    <row r="3255" spans="1:144" x14ac:dyDescent="0.2">
      <c r="A3255" s="138"/>
      <c r="B3255" s="3"/>
      <c r="C3255" s="40"/>
      <c r="D3255" s="39"/>
      <c r="E3255" s="45"/>
      <c r="F3255" s="57"/>
      <c r="G3255" s="57"/>
      <c r="H3255" s="3"/>
      <c r="I3255" s="46"/>
      <c r="J3255" s="3"/>
      <c r="K3255" s="40"/>
      <c r="L3255" s="2"/>
      <c r="M3255" s="42"/>
      <c r="N3255" s="4"/>
      <c r="O3255" s="4"/>
      <c r="P3255" s="4"/>
      <c r="Q3255" s="4"/>
      <c r="R3255" s="5"/>
      <c r="S3255" s="3"/>
      <c r="T3255" s="4"/>
      <c r="U3255" s="5"/>
      <c r="V3255" s="5"/>
      <c r="W3255" s="5"/>
      <c r="X3255" s="4"/>
      <c r="Y3255" s="6"/>
      <c r="Z3255" s="4"/>
      <c r="AA3255" s="4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/>
      <c r="BY3255" s="3"/>
      <c r="BZ3255" s="3"/>
      <c r="CA3255" s="3"/>
      <c r="CB3255" s="3"/>
      <c r="CC3255" s="3"/>
      <c r="CD3255" s="3"/>
      <c r="CE3255" s="3"/>
      <c r="CF3255" s="3"/>
      <c r="CG3255" s="3"/>
      <c r="CH3255" s="3"/>
      <c r="CI3255" s="3"/>
      <c r="CJ3255" s="3"/>
      <c r="CK3255" s="3"/>
      <c r="CL3255" s="3"/>
      <c r="CM3255" s="3"/>
      <c r="CN3255" s="3"/>
      <c r="CO3255" s="3"/>
      <c r="CP3255" s="3"/>
      <c r="CQ3255" s="3"/>
      <c r="CR3255" s="3"/>
      <c r="CS3255" s="3"/>
      <c r="CT3255" s="3"/>
      <c r="CU3255" s="3"/>
      <c r="CV3255" s="3"/>
      <c r="CW3255" s="3"/>
      <c r="CX3255" s="3"/>
      <c r="CY3255" s="3"/>
      <c r="CZ3255" s="3"/>
      <c r="DA3255" s="3"/>
      <c r="DB3255" s="3"/>
      <c r="DC3255" s="3"/>
      <c r="DD3255" s="3"/>
      <c r="DE3255" s="3"/>
      <c r="DF3255" s="3"/>
      <c r="DG3255" s="3"/>
      <c r="DH3255" s="3"/>
      <c r="DI3255" s="3"/>
      <c r="DJ3255" s="3"/>
      <c r="DK3255" s="3"/>
      <c r="DL3255" s="3"/>
      <c r="DM3255" s="3"/>
      <c r="DN3255" s="3"/>
      <c r="DO3255" s="3"/>
      <c r="DP3255" s="3"/>
      <c r="DQ3255" s="3"/>
      <c r="DR3255" s="3"/>
      <c r="DS3255" s="3"/>
      <c r="DT3255" s="3"/>
      <c r="DU3255" s="3"/>
      <c r="DV3255" s="3"/>
      <c r="DW3255" s="3"/>
      <c r="DX3255" s="3"/>
      <c r="DY3255" s="3"/>
      <c r="DZ3255" s="3"/>
      <c r="EA3255" s="3"/>
      <c r="EB3255" s="3"/>
      <c r="EC3255" s="3"/>
      <c r="ED3255" s="3"/>
      <c r="EE3255" s="3"/>
      <c r="EF3255" s="3"/>
      <c r="EG3255" s="3"/>
      <c r="EH3255" s="3"/>
      <c r="EI3255" s="3"/>
      <c r="EJ3255" s="3"/>
      <c r="EK3255" s="3"/>
      <c r="EL3255" s="3"/>
      <c r="EM3255" s="3"/>
      <c r="EN3255" s="3"/>
    </row>
    <row r="3256" spans="1:144" x14ac:dyDescent="0.2">
      <c r="A3256" s="138"/>
      <c r="B3256" s="3"/>
      <c r="C3256" s="40"/>
      <c r="D3256" s="39"/>
      <c r="E3256" s="45"/>
      <c r="F3256" s="57"/>
      <c r="G3256" s="57"/>
      <c r="H3256" s="3"/>
      <c r="I3256" s="46"/>
      <c r="J3256" s="3"/>
      <c r="K3256" s="40"/>
      <c r="L3256" s="2"/>
      <c r="M3256" s="42"/>
      <c r="N3256" s="4"/>
      <c r="O3256" s="4"/>
      <c r="P3256" s="4"/>
      <c r="Q3256" s="4"/>
      <c r="R3256" s="5"/>
      <c r="S3256" s="3"/>
      <c r="T3256" s="4"/>
      <c r="U3256" s="5"/>
      <c r="V3256" s="5"/>
      <c r="W3256" s="5"/>
      <c r="X3256" s="4"/>
      <c r="Y3256" s="6"/>
      <c r="Z3256" s="4"/>
      <c r="AA3256" s="4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3"/>
      <c r="BI3256" s="3"/>
      <c r="BJ3256" s="3"/>
      <c r="BK3256" s="3"/>
      <c r="BL3256" s="3"/>
      <c r="BM3256" s="3"/>
      <c r="BN3256" s="3"/>
      <c r="BO3256" s="3"/>
      <c r="BP3256" s="3"/>
      <c r="BQ3256" s="3"/>
      <c r="BR3256" s="3"/>
      <c r="BS3256" s="3"/>
      <c r="BT3256" s="3"/>
      <c r="BU3256" s="3"/>
      <c r="BV3256" s="3"/>
      <c r="BW3256" s="3"/>
      <c r="BX3256" s="3"/>
      <c r="BY3256" s="3"/>
      <c r="BZ3256" s="3"/>
      <c r="CA3256" s="3"/>
      <c r="CB3256" s="3"/>
      <c r="CC3256" s="3"/>
      <c r="CD3256" s="3"/>
      <c r="CE3256" s="3"/>
      <c r="CF3256" s="3"/>
      <c r="CG3256" s="3"/>
      <c r="CH3256" s="3"/>
      <c r="CI3256" s="3"/>
      <c r="CJ3256" s="3"/>
      <c r="CK3256" s="3"/>
      <c r="CL3256" s="3"/>
      <c r="CM3256" s="3"/>
      <c r="CN3256" s="3"/>
      <c r="CO3256" s="3"/>
      <c r="CP3256" s="3"/>
      <c r="CQ3256" s="3"/>
      <c r="CR3256" s="3"/>
      <c r="CS3256" s="3"/>
      <c r="CT3256" s="3"/>
      <c r="CU3256" s="3"/>
      <c r="CV3256" s="3"/>
      <c r="CW3256" s="3"/>
      <c r="CX3256" s="3"/>
      <c r="CY3256" s="3"/>
      <c r="CZ3256" s="3"/>
      <c r="DA3256" s="3"/>
      <c r="DB3256" s="3"/>
      <c r="DC3256" s="3"/>
      <c r="DD3256" s="3"/>
      <c r="DE3256" s="3"/>
      <c r="DF3256" s="3"/>
      <c r="DG3256" s="3"/>
      <c r="DH3256" s="3"/>
      <c r="DI3256" s="3"/>
      <c r="DJ3256" s="3"/>
      <c r="DK3256" s="3"/>
      <c r="DL3256" s="3"/>
      <c r="DM3256" s="3"/>
      <c r="DN3256" s="3"/>
      <c r="DO3256" s="3"/>
      <c r="DP3256" s="3"/>
      <c r="DQ3256" s="3"/>
      <c r="DR3256" s="3"/>
      <c r="DS3256" s="3"/>
      <c r="DT3256" s="3"/>
      <c r="DU3256" s="3"/>
      <c r="DV3256" s="3"/>
      <c r="DW3256" s="3"/>
      <c r="DX3256" s="3"/>
      <c r="DY3256" s="3"/>
      <c r="DZ3256" s="3"/>
      <c r="EA3256" s="3"/>
      <c r="EB3256" s="3"/>
      <c r="EC3256" s="3"/>
      <c r="ED3256" s="3"/>
      <c r="EE3256" s="3"/>
      <c r="EF3256" s="3"/>
      <c r="EG3256" s="3"/>
      <c r="EH3256" s="3"/>
      <c r="EI3256" s="3"/>
      <c r="EJ3256" s="3"/>
      <c r="EK3256" s="3"/>
      <c r="EL3256" s="3"/>
      <c r="EM3256" s="3"/>
      <c r="EN3256" s="3"/>
    </row>
    <row r="3257" spans="1:144" x14ac:dyDescent="0.2">
      <c r="A3257" s="138"/>
      <c r="B3257" s="3"/>
      <c r="C3257" s="40"/>
      <c r="D3257" s="39"/>
      <c r="E3257" s="45"/>
      <c r="F3257" s="57"/>
      <c r="G3257" s="57"/>
      <c r="H3257" s="3"/>
      <c r="I3257" s="46"/>
      <c r="J3257" s="3"/>
      <c r="K3257" s="40"/>
      <c r="L3257" s="2"/>
      <c r="M3257" s="42"/>
      <c r="N3257" s="4"/>
      <c r="O3257" s="4"/>
      <c r="P3257" s="4"/>
      <c r="Q3257" s="4"/>
      <c r="R3257" s="5"/>
      <c r="S3257" s="3"/>
      <c r="T3257" s="4"/>
      <c r="U3257" s="5"/>
      <c r="V3257" s="5"/>
      <c r="W3257" s="5"/>
      <c r="X3257" s="4"/>
      <c r="Y3257" s="6"/>
      <c r="Z3257" s="4"/>
      <c r="AA3257" s="4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  <c r="BI3257" s="3"/>
      <c r="BJ3257" s="3"/>
      <c r="BK3257" s="3"/>
      <c r="BL3257" s="3"/>
      <c r="BM3257" s="3"/>
      <c r="BN3257" s="3"/>
      <c r="BO3257" s="3"/>
      <c r="BP3257" s="3"/>
      <c r="BQ3257" s="3"/>
      <c r="BR3257" s="3"/>
      <c r="BS3257" s="3"/>
      <c r="BT3257" s="3"/>
      <c r="BU3257" s="3"/>
      <c r="BV3257" s="3"/>
      <c r="BW3257" s="3"/>
      <c r="BX3257" s="3"/>
      <c r="BY3257" s="3"/>
      <c r="BZ3257" s="3"/>
      <c r="CA3257" s="3"/>
      <c r="CB3257" s="3"/>
      <c r="CC3257" s="3"/>
      <c r="CD3257" s="3"/>
      <c r="CE3257" s="3"/>
      <c r="CF3257" s="3"/>
      <c r="CG3257" s="3"/>
      <c r="CH3257" s="3"/>
      <c r="CI3257" s="3"/>
      <c r="CJ3257" s="3"/>
      <c r="CK3257" s="3"/>
      <c r="CL3257" s="3"/>
      <c r="CM3257" s="3"/>
      <c r="CN3257" s="3"/>
      <c r="CO3257" s="3"/>
      <c r="CP3257" s="3"/>
      <c r="CQ3257" s="3"/>
      <c r="CR3257" s="3"/>
      <c r="CS3257" s="3"/>
      <c r="CT3257" s="3"/>
      <c r="CU3257" s="3"/>
      <c r="CV3257" s="3"/>
      <c r="CW3257" s="3"/>
      <c r="CX3257" s="3"/>
      <c r="CY3257" s="3"/>
      <c r="CZ3257" s="3"/>
      <c r="DA3257" s="3"/>
      <c r="DB3257" s="3"/>
      <c r="DC3257" s="3"/>
      <c r="DD3257" s="3"/>
      <c r="DE3257" s="3"/>
      <c r="DF3257" s="3"/>
      <c r="DG3257" s="3"/>
      <c r="DH3257" s="3"/>
      <c r="DI3257" s="3"/>
      <c r="DJ3257" s="3"/>
      <c r="DK3257" s="3"/>
      <c r="DL3257" s="3"/>
      <c r="DM3257" s="3"/>
      <c r="DN3257" s="3"/>
      <c r="DO3257" s="3"/>
      <c r="DP3257" s="3"/>
      <c r="DQ3257" s="3"/>
      <c r="DR3257" s="3"/>
      <c r="DS3257" s="3"/>
      <c r="DT3257" s="3"/>
      <c r="DU3257" s="3"/>
      <c r="DV3257" s="3"/>
      <c r="DW3257" s="3"/>
      <c r="DX3257" s="3"/>
      <c r="DY3257" s="3"/>
      <c r="DZ3257" s="3"/>
      <c r="EA3257" s="3"/>
      <c r="EB3257" s="3"/>
      <c r="EC3257" s="3"/>
      <c r="ED3257" s="3"/>
      <c r="EE3257" s="3"/>
      <c r="EF3257" s="3"/>
      <c r="EG3257" s="3"/>
      <c r="EH3257" s="3"/>
      <c r="EI3257" s="3"/>
      <c r="EJ3257" s="3"/>
      <c r="EK3257" s="3"/>
      <c r="EL3257" s="3"/>
      <c r="EM3257" s="3"/>
      <c r="EN3257" s="3"/>
    </row>
    <row r="3258" spans="1:144" x14ac:dyDescent="0.2">
      <c r="A3258" s="138"/>
      <c r="B3258" s="3"/>
      <c r="C3258" s="40"/>
      <c r="D3258" s="39"/>
      <c r="E3258" s="45"/>
      <c r="F3258" s="57"/>
      <c r="G3258" s="57"/>
      <c r="H3258" s="3"/>
      <c r="I3258" s="46"/>
      <c r="J3258" s="3"/>
      <c r="K3258" s="40"/>
      <c r="L3258" s="2"/>
      <c r="M3258" s="42"/>
      <c r="N3258" s="4"/>
      <c r="O3258" s="4"/>
      <c r="P3258" s="4"/>
      <c r="Q3258" s="4"/>
      <c r="R3258" s="5"/>
      <c r="S3258" s="3"/>
      <c r="T3258" s="4"/>
      <c r="U3258" s="5"/>
      <c r="V3258" s="5"/>
      <c r="W3258" s="5"/>
      <c r="X3258" s="4"/>
      <c r="Y3258" s="6"/>
      <c r="Z3258" s="4"/>
      <c r="AA3258" s="4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  <c r="BL3258" s="3"/>
      <c r="BM3258" s="3"/>
      <c r="BN3258" s="3"/>
      <c r="BO3258" s="3"/>
      <c r="BP3258" s="3"/>
      <c r="BQ3258" s="3"/>
      <c r="BR3258" s="3"/>
      <c r="BS3258" s="3"/>
      <c r="BT3258" s="3"/>
      <c r="BU3258" s="3"/>
      <c r="BV3258" s="3"/>
      <c r="BW3258" s="3"/>
      <c r="BX3258" s="3"/>
      <c r="BY3258" s="3"/>
      <c r="BZ3258" s="3"/>
      <c r="CA3258" s="3"/>
      <c r="CB3258" s="3"/>
      <c r="CC3258" s="3"/>
      <c r="CD3258" s="3"/>
      <c r="CE3258" s="3"/>
      <c r="CF3258" s="3"/>
      <c r="CG3258" s="3"/>
      <c r="CH3258" s="3"/>
      <c r="CI3258" s="3"/>
      <c r="CJ3258" s="3"/>
      <c r="CK3258" s="3"/>
      <c r="CL3258" s="3"/>
      <c r="CM3258" s="3"/>
      <c r="CN3258" s="3"/>
      <c r="CO3258" s="3"/>
      <c r="CP3258" s="3"/>
      <c r="CQ3258" s="3"/>
      <c r="CR3258" s="3"/>
      <c r="CS3258" s="3"/>
      <c r="CT3258" s="3"/>
      <c r="CU3258" s="3"/>
      <c r="CV3258" s="3"/>
      <c r="CW3258" s="3"/>
      <c r="CX3258" s="3"/>
      <c r="CY3258" s="3"/>
      <c r="CZ3258" s="3"/>
      <c r="DA3258" s="3"/>
      <c r="DB3258" s="3"/>
      <c r="DC3258" s="3"/>
      <c r="DD3258" s="3"/>
      <c r="DE3258" s="3"/>
      <c r="DF3258" s="3"/>
      <c r="DG3258" s="3"/>
      <c r="DH3258" s="3"/>
      <c r="DI3258" s="3"/>
      <c r="DJ3258" s="3"/>
      <c r="DK3258" s="3"/>
      <c r="DL3258" s="3"/>
      <c r="DM3258" s="3"/>
      <c r="DN3258" s="3"/>
      <c r="DO3258" s="3"/>
      <c r="DP3258" s="3"/>
      <c r="DQ3258" s="3"/>
      <c r="DR3258" s="3"/>
      <c r="DS3258" s="3"/>
      <c r="DT3258" s="3"/>
      <c r="DU3258" s="3"/>
      <c r="DV3258" s="3"/>
      <c r="DW3258" s="3"/>
      <c r="DX3258" s="3"/>
      <c r="DY3258" s="3"/>
      <c r="DZ3258" s="3"/>
      <c r="EA3258" s="3"/>
      <c r="EB3258" s="3"/>
      <c r="EC3258" s="3"/>
      <c r="ED3258" s="3"/>
      <c r="EE3258" s="3"/>
      <c r="EF3258" s="3"/>
      <c r="EG3258" s="3"/>
      <c r="EH3258" s="3"/>
      <c r="EI3258" s="3"/>
      <c r="EJ3258" s="3"/>
      <c r="EK3258" s="3"/>
      <c r="EL3258" s="3"/>
      <c r="EM3258" s="3"/>
      <c r="EN3258" s="3"/>
    </row>
    <row r="3259" spans="1:144" x14ac:dyDescent="0.2">
      <c r="A3259" s="138"/>
      <c r="B3259" s="3"/>
      <c r="C3259" s="40"/>
      <c r="D3259" s="39"/>
      <c r="E3259" s="45"/>
      <c r="F3259" s="57"/>
      <c r="G3259" s="57"/>
      <c r="H3259" s="3"/>
      <c r="I3259" s="46"/>
      <c r="J3259" s="3"/>
      <c r="K3259" s="40"/>
      <c r="L3259" s="2"/>
      <c r="M3259" s="42"/>
      <c r="N3259" s="4"/>
      <c r="O3259" s="4"/>
      <c r="P3259" s="4"/>
      <c r="Q3259" s="4"/>
      <c r="R3259" s="5"/>
      <c r="S3259" s="3"/>
      <c r="T3259" s="4"/>
      <c r="U3259" s="5"/>
      <c r="V3259" s="5"/>
      <c r="W3259" s="5"/>
      <c r="X3259" s="4"/>
      <c r="Y3259" s="6"/>
      <c r="Z3259" s="4"/>
      <c r="AA3259" s="4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3"/>
      <c r="BI3259" s="3"/>
      <c r="BJ3259" s="3"/>
      <c r="BK3259" s="3"/>
      <c r="BL3259" s="3"/>
      <c r="BM3259" s="3"/>
      <c r="BN3259" s="3"/>
      <c r="BO3259" s="3"/>
      <c r="BP3259" s="3"/>
      <c r="BQ3259" s="3"/>
      <c r="BR3259" s="3"/>
      <c r="BS3259" s="3"/>
      <c r="BT3259" s="3"/>
      <c r="BU3259" s="3"/>
      <c r="BV3259" s="3"/>
      <c r="BW3259" s="3"/>
      <c r="BX3259" s="3"/>
      <c r="BY3259" s="3"/>
      <c r="BZ3259" s="3"/>
      <c r="CA3259" s="3"/>
      <c r="CB3259" s="3"/>
      <c r="CC3259" s="3"/>
      <c r="CD3259" s="3"/>
      <c r="CE3259" s="3"/>
      <c r="CF3259" s="3"/>
      <c r="CG3259" s="3"/>
      <c r="CH3259" s="3"/>
      <c r="CI3259" s="3"/>
      <c r="CJ3259" s="3"/>
      <c r="CK3259" s="3"/>
      <c r="CL3259" s="3"/>
      <c r="CM3259" s="3"/>
      <c r="CN3259" s="3"/>
      <c r="CO3259" s="3"/>
      <c r="CP3259" s="3"/>
      <c r="CQ3259" s="3"/>
      <c r="CR3259" s="3"/>
      <c r="CS3259" s="3"/>
      <c r="CT3259" s="3"/>
      <c r="CU3259" s="3"/>
      <c r="CV3259" s="3"/>
      <c r="CW3259" s="3"/>
      <c r="CX3259" s="3"/>
      <c r="CY3259" s="3"/>
      <c r="CZ3259" s="3"/>
      <c r="DA3259" s="3"/>
      <c r="DB3259" s="3"/>
      <c r="DC3259" s="3"/>
      <c r="DD3259" s="3"/>
      <c r="DE3259" s="3"/>
      <c r="DF3259" s="3"/>
      <c r="DG3259" s="3"/>
      <c r="DH3259" s="3"/>
      <c r="DI3259" s="3"/>
      <c r="DJ3259" s="3"/>
      <c r="DK3259" s="3"/>
      <c r="DL3259" s="3"/>
      <c r="DM3259" s="3"/>
      <c r="DN3259" s="3"/>
      <c r="DO3259" s="3"/>
      <c r="DP3259" s="3"/>
      <c r="DQ3259" s="3"/>
      <c r="DR3259" s="3"/>
      <c r="DS3259" s="3"/>
      <c r="DT3259" s="3"/>
      <c r="DU3259" s="3"/>
      <c r="DV3259" s="3"/>
      <c r="DW3259" s="3"/>
      <c r="DX3259" s="3"/>
      <c r="DY3259" s="3"/>
      <c r="DZ3259" s="3"/>
      <c r="EA3259" s="3"/>
      <c r="EB3259" s="3"/>
      <c r="EC3259" s="3"/>
      <c r="ED3259" s="3"/>
      <c r="EE3259" s="3"/>
      <c r="EF3259" s="3"/>
      <c r="EG3259" s="3"/>
      <c r="EH3259" s="3"/>
      <c r="EI3259" s="3"/>
      <c r="EJ3259" s="3"/>
      <c r="EK3259" s="3"/>
      <c r="EL3259" s="3"/>
      <c r="EM3259" s="3"/>
      <c r="EN3259" s="3"/>
    </row>
    <row r="3260" spans="1:144" x14ac:dyDescent="0.2">
      <c r="A3260" s="138"/>
      <c r="B3260" s="3"/>
      <c r="C3260" s="40"/>
      <c r="D3260" s="39"/>
      <c r="E3260" s="45"/>
      <c r="F3260" s="57"/>
      <c r="G3260" s="57"/>
      <c r="H3260" s="3"/>
      <c r="I3260" s="46"/>
      <c r="J3260" s="3"/>
      <c r="K3260" s="40"/>
      <c r="L3260" s="2"/>
      <c r="M3260" s="42"/>
      <c r="N3260" s="4"/>
      <c r="O3260" s="4"/>
      <c r="P3260" s="4"/>
      <c r="Q3260" s="4"/>
      <c r="R3260" s="5"/>
      <c r="S3260" s="3"/>
      <c r="T3260" s="4"/>
      <c r="U3260" s="5"/>
      <c r="V3260" s="5"/>
      <c r="W3260" s="5"/>
      <c r="X3260" s="4"/>
      <c r="Y3260" s="6"/>
      <c r="Z3260" s="4"/>
      <c r="AA3260" s="4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  <c r="BL3260" s="3"/>
      <c r="BM3260" s="3"/>
      <c r="BN3260" s="3"/>
      <c r="BO3260" s="3"/>
      <c r="BP3260" s="3"/>
      <c r="BQ3260" s="3"/>
      <c r="BR3260" s="3"/>
      <c r="BS3260" s="3"/>
      <c r="BT3260" s="3"/>
      <c r="BU3260" s="3"/>
      <c r="BV3260" s="3"/>
      <c r="BW3260" s="3"/>
      <c r="BX3260" s="3"/>
      <c r="BY3260" s="3"/>
      <c r="BZ3260" s="3"/>
      <c r="CA3260" s="3"/>
      <c r="CB3260" s="3"/>
      <c r="CC3260" s="3"/>
      <c r="CD3260" s="3"/>
      <c r="CE3260" s="3"/>
      <c r="CF3260" s="3"/>
      <c r="CG3260" s="3"/>
      <c r="CH3260" s="3"/>
      <c r="CI3260" s="3"/>
      <c r="CJ3260" s="3"/>
      <c r="CK3260" s="3"/>
      <c r="CL3260" s="3"/>
      <c r="CM3260" s="3"/>
      <c r="CN3260" s="3"/>
      <c r="CO3260" s="3"/>
      <c r="CP3260" s="3"/>
      <c r="CQ3260" s="3"/>
      <c r="CR3260" s="3"/>
      <c r="CS3260" s="3"/>
      <c r="CT3260" s="3"/>
      <c r="CU3260" s="3"/>
      <c r="CV3260" s="3"/>
      <c r="CW3260" s="3"/>
      <c r="CX3260" s="3"/>
      <c r="CY3260" s="3"/>
      <c r="CZ3260" s="3"/>
      <c r="DA3260" s="3"/>
      <c r="DB3260" s="3"/>
      <c r="DC3260" s="3"/>
      <c r="DD3260" s="3"/>
      <c r="DE3260" s="3"/>
      <c r="DF3260" s="3"/>
      <c r="DG3260" s="3"/>
      <c r="DH3260" s="3"/>
      <c r="DI3260" s="3"/>
      <c r="DJ3260" s="3"/>
      <c r="DK3260" s="3"/>
      <c r="DL3260" s="3"/>
      <c r="DM3260" s="3"/>
      <c r="DN3260" s="3"/>
      <c r="DO3260" s="3"/>
      <c r="DP3260" s="3"/>
      <c r="DQ3260" s="3"/>
      <c r="DR3260" s="3"/>
      <c r="DS3260" s="3"/>
      <c r="DT3260" s="3"/>
      <c r="DU3260" s="3"/>
      <c r="DV3260" s="3"/>
      <c r="DW3260" s="3"/>
      <c r="DX3260" s="3"/>
      <c r="DY3260" s="3"/>
      <c r="DZ3260" s="3"/>
      <c r="EA3260" s="3"/>
      <c r="EB3260" s="3"/>
      <c r="EC3260" s="3"/>
      <c r="ED3260" s="3"/>
      <c r="EE3260" s="3"/>
      <c r="EF3260" s="3"/>
      <c r="EG3260" s="3"/>
      <c r="EH3260" s="3"/>
      <c r="EI3260" s="3"/>
      <c r="EJ3260" s="3"/>
      <c r="EK3260" s="3"/>
      <c r="EL3260" s="3"/>
      <c r="EM3260" s="3"/>
      <c r="EN3260" s="3"/>
    </row>
    <row r="3261" spans="1:144" x14ac:dyDescent="0.2">
      <c r="A3261" s="138"/>
      <c r="B3261" s="3"/>
      <c r="C3261" s="40"/>
      <c r="D3261" s="39"/>
      <c r="E3261" s="45"/>
      <c r="F3261" s="57"/>
      <c r="G3261" s="57"/>
      <c r="H3261" s="3"/>
      <c r="I3261" s="46"/>
      <c r="J3261" s="3"/>
      <c r="K3261" s="40"/>
      <c r="L3261" s="2"/>
      <c r="M3261" s="42"/>
      <c r="N3261" s="4"/>
      <c r="O3261" s="4"/>
      <c r="P3261" s="4"/>
      <c r="Q3261" s="4"/>
      <c r="R3261" s="5"/>
      <c r="S3261" s="3"/>
      <c r="T3261" s="4"/>
      <c r="U3261" s="5"/>
      <c r="V3261" s="5"/>
      <c r="W3261" s="5"/>
      <c r="X3261" s="4"/>
      <c r="Y3261" s="6"/>
      <c r="Z3261" s="4"/>
      <c r="AA3261" s="4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3"/>
      <c r="BI3261" s="3"/>
      <c r="BJ3261" s="3"/>
      <c r="BK3261" s="3"/>
      <c r="BL3261" s="3"/>
      <c r="BM3261" s="3"/>
      <c r="BN3261" s="3"/>
      <c r="BO3261" s="3"/>
      <c r="BP3261" s="3"/>
      <c r="BQ3261" s="3"/>
      <c r="BR3261" s="3"/>
      <c r="BS3261" s="3"/>
      <c r="BT3261" s="3"/>
      <c r="BU3261" s="3"/>
      <c r="BV3261" s="3"/>
      <c r="BW3261" s="3"/>
      <c r="BX3261" s="3"/>
      <c r="BY3261" s="3"/>
      <c r="BZ3261" s="3"/>
      <c r="CA3261" s="3"/>
      <c r="CB3261" s="3"/>
      <c r="CC3261" s="3"/>
      <c r="CD3261" s="3"/>
      <c r="CE3261" s="3"/>
      <c r="CF3261" s="3"/>
      <c r="CG3261" s="3"/>
      <c r="CH3261" s="3"/>
      <c r="CI3261" s="3"/>
      <c r="CJ3261" s="3"/>
      <c r="CK3261" s="3"/>
      <c r="CL3261" s="3"/>
      <c r="CM3261" s="3"/>
      <c r="CN3261" s="3"/>
      <c r="CO3261" s="3"/>
      <c r="CP3261" s="3"/>
      <c r="CQ3261" s="3"/>
      <c r="CR3261" s="3"/>
      <c r="CS3261" s="3"/>
      <c r="CT3261" s="3"/>
      <c r="CU3261" s="3"/>
      <c r="CV3261" s="3"/>
      <c r="CW3261" s="3"/>
      <c r="CX3261" s="3"/>
      <c r="CY3261" s="3"/>
      <c r="CZ3261" s="3"/>
      <c r="DA3261" s="3"/>
      <c r="DB3261" s="3"/>
      <c r="DC3261" s="3"/>
      <c r="DD3261" s="3"/>
      <c r="DE3261" s="3"/>
      <c r="DF3261" s="3"/>
      <c r="DG3261" s="3"/>
      <c r="DH3261" s="3"/>
      <c r="DI3261" s="3"/>
      <c r="DJ3261" s="3"/>
      <c r="DK3261" s="3"/>
      <c r="DL3261" s="3"/>
      <c r="DM3261" s="3"/>
      <c r="DN3261" s="3"/>
      <c r="DO3261" s="3"/>
      <c r="DP3261" s="3"/>
      <c r="DQ3261" s="3"/>
      <c r="DR3261" s="3"/>
      <c r="DS3261" s="3"/>
      <c r="DT3261" s="3"/>
      <c r="DU3261" s="3"/>
      <c r="DV3261" s="3"/>
      <c r="DW3261" s="3"/>
      <c r="DX3261" s="3"/>
      <c r="DY3261" s="3"/>
      <c r="DZ3261" s="3"/>
      <c r="EA3261" s="3"/>
      <c r="EB3261" s="3"/>
      <c r="EC3261" s="3"/>
      <c r="ED3261" s="3"/>
      <c r="EE3261" s="3"/>
      <c r="EF3261" s="3"/>
      <c r="EG3261" s="3"/>
      <c r="EH3261" s="3"/>
      <c r="EI3261" s="3"/>
      <c r="EJ3261" s="3"/>
      <c r="EK3261" s="3"/>
      <c r="EL3261" s="3"/>
      <c r="EM3261" s="3"/>
      <c r="EN3261" s="3"/>
    </row>
    <row r="3262" spans="1:144" x14ac:dyDescent="0.2">
      <c r="A3262" s="138"/>
      <c r="B3262" s="3"/>
      <c r="C3262" s="40"/>
      <c r="D3262" s="39"/>
      <c r="E3262" s="45"/>
      <c r="F3262" s="57"/>
      <c r="G3262" s="57"/>
      <c r="H3262" s="3"/>
      <c r="I3262" s="46"/>
      <c r="J3262" s="3"/>
      <c r="K3262" s="40"/>
      <c r="L3262" s="2"/>
      <c r="M3262" s="42"/>
      <c r="N3262" s="4"/>
      <c r="O3262" s="4"/>
      <c r="P3262" s="4"/>
      <c r="Q3262" s="4"/>
      <c r="R3262" s="5"/>
      <c r="S3262" s="3"/>
      <c r="T3262" s="4"/>
      <c r="U3262" s="5"/>
      <c r="V3262" s="5"/>
      <c r="W3262" s="5"/>
      <c r="X3262" s="4"/>
      <c r="Y3262" s="6"/>
      <c r="Z3262" s="4"/>
      <c r="AA3262" s="4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  <c r="BI3262" s="3"/>
      <c r="BJ3262" s="3"/>
      <c r="BK3262" s="3"/>
      <c r="BL3262" s="3"/>
      <c r="BM3262" s="3"/>
      <c r="BN3262" s="3"/>
      <c r="BO3262" s="3"/>
      <c r="BP3262" s="3"/>
      <c r="BQ3262" s="3"/>
      <c r="BR3262" s="3"/>
      <c r="BS3262" s="3"/>
      <c r="BT3262" s="3"/>
      <c r="BU3262" s="3"/>
      <c r="BV3262" s="3"/>
      <c r="BW3262" s="3"/>
      <c r="BX3262" s="3"/>
      <c r="BY3262" s="3"/>
      <c r="BZ3262" s="3"/>
      <c r="CA3262" s="3"/>
      <c r="CB3262" s="3"/>
      <c r="CC3262" s="3"/>
      <c r="CD3262" s="3"/>
      <c r="CE3262" s="3"/>
      <c r="CF3262" s="3"/>
      <c r="CG3262" s="3"/>
      <c r="CH3262" s="3"/>
      <c r="CI3262" s="3"/>
      <c r="CJ3262" s="3"/>
      <c r="CK3262" s="3"/>
      <c r="CL3262" s="3"/>
      <c r="CM3262" s="3"/>
      <c r="CN3262" s="3"/>
      <c r="CO3262" s="3"/>
      <c r="CP3262" s="3"/>
      <c r="CQ3262" s="3"/>
      <c r="CR3262" s="3"/>
      <c r="CS3262" s="3"/>
      <c r="CT3262" s="3"/>
      <c r="CU3262" s="3"/>
      <c r="CV3262" s="3"/>
      <c r="CW3262" s="3"/>
      <c r="CX3262" s="3"/>
      <c r="CY3262" s="3"/>
      <c r="CZ3262" s="3"/>
      <c r="DA3262" s="3"/>
      <c r="DB3262" s="3"/>
      <c r="DC3262" s="3"/>
      <c r="DD3262" s="3"/>
      <c r="DE3262" s="3"/>
      <c r="DF3262" s="3"/>
      <c r="DG3262" s="3"/>
      <c r="DH3262" s="3"/>
      <c r="DI3262" s="3"/>
      <c r="DJ3262" s="3"/>
      <c r="DK3262" s="3"/>
      <c r="DL3262" s="3"/>
      <c r="DM3262" s="3"/>
      <c r="DN3262" s="3"/>
      <c r="DO3262" s="3"/>
      <c r="DP3262" s="3"/>
      <c r="DQ3262" s="3"/>
      <c r="DR3262" s="3"/>
      <c r="DS3262" s="3"/>
      <c r="DT3262" s="3"/>
      <c r="DU3262" s="3"/>
      <c r="DV3262" s="3"/>
      <c r="DW3262" s="3"/>
      <c r="DX3262" s="3"/>
      <c r="DY3262" s="3"/>
      <c r="DZ3262" s="3"/>
      <c r="EA3262" s="3"/>
      <c r="EB3262" s="3"/>
      <c r="EC3262" s="3"/>
      <c r="ED3262" s="3"/>
      <c r="EE3262" s="3"/>
      <c r="EF3262" s="3"/>
      <c r="EG3262" s="3"/>
      <c r="EH3262" s="3"/>
      <c r="EI3262" s="3"/>
      <c r="EJ3262" s="3"/>
      <c r="EK3262" s="3"/>
      <c r="EL3262" s="3"/>
      <c r="EM3262" s="3"/>
      <c r="EN3262" s="3"/>
    </row>
    <row r="3263" spans="1:144" x14ac:dyDescent="0.2">
      <c r="A3263" s="138"/>
      <c r="B3263" s="3"/>
      <c r="C3263" s="40"/>
      <c r="D3263" s="39"/>
      <c r="E3263" s="45"/>
      <c r="F3263" s="57"/>
      <c r="G3263" s="57"/>
      <c r="H3263" s="3"/>
      <c r="I3263" s="46"/>
      <c r="J3263" s="3"/>
      <c r="K3263" s="40"/>
      <c r="L3263" s="2"/>
      <c r="M3263" s="42"/>
      <c r="N3263" s="4"/>
      <c r="O3263" s="4"/>
      <c r="P3263" s="4"/>
      <c r="Q3263" s="4"/>
      <c r="R3263" s="5"/>
      <c r="S3263" s="3"/>
      <c r="T3263" s="4"/>
      <c r="U3263" s="5"/>
      <c r="V3263" s="5"/>
      <c r="W3263" s="5"/>
      <c r="X3263" s="4"/>
      <c r="Y3263" s="6"/>
      <c r="Z3263" s="4"/>
      <c r="AA3263" s="4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  <c r="BL3263" s="3"/>
      <c r="BM3263" s="3"/>
      <c r="BN3263" s="3"/>
      <c r="BO3263" s="3"/>
      <c r="BP3263" s="3"/>
      <c r="BQ3263" s="3"/>
      <c r="BR3263" s="3"/>
      <c r="BS3263" s="3"/>
      <c r="BT3263" s="3"/>
      <c r="BU3263" s="3"/>
      <c r="BV3263" s="3"/>
      <c r="BW3263" s="3"/>
      <c r="BX3263" s="3"/>
      <c r="BY3263" s="3"/>
      <c r="BZ3263" s="3"/>
      <c r="CA3263" s="3"/>
      <c r="CB3263" s="3"/>
      <c r="CC3263" s="3"/>
      <c r="CD3263" s="3"/>
      <c r="CE3263" s="3"/>
      <c r="CF3263" s="3"/>
      <c r="CG3263" s="3"/>
      <c r="CH3263" s="3"/>
      <c r="CI3263" s="3"/>
      <c r="CJ3263" s="3"/>
      <c r="CK3263" s="3"/>
      <c r="CL3263" s="3"/>
      <c r="CM3263" s="3"/>
      <c r="CN3263" s="3"/>
      <c r="CO3263" s="3"/>
      <c r="CP3263" s="3"/>
      <c r="CQ3263" s="3"/>
      <c r="CR3263" s="3"/>
      <c r="CS3263" s="3"/>
      <c r="CT3263" s="3"/>
      <c r="CU3263" s="3"/>
      <c r="CV3263" s="3"/>
      <c r="CW3263" s="3"/>
      <c r="CX3263" s="3"/>
      <c r="CY3263" s="3"/>
      <c r="CZ3263" s="3"/>
      <c r="DA3263" s="3"/>
      <c r="DB3263" s="3"/>
      <c r="DC3263" s="3"/>
      <c r="DD3263" s="3"/>
      <c r="DE3263" s="3"/>
      <c r="DF3263" s="3"/>
      <c r="DG3263" s="3"/>
      <c r="DH3263" s="3"/>
      <c r="DI3263" s="3"/>
      <c r="DJ3263" s="3"/>
      <c r="DK3263" s="3"/>
      <c r="DL3263" s="3"/>
      <c r="DM3263" s="3"/>
      <c r="DN3263" s="3"/>
      <c r="DO3263" s="3"/>
      <c r="DP3263" s="3"/>
      <c r="DQ3263" s="3"/>
      <c r="DR3263" s="3"/>
      <c r="DS3263" s="3"/>
      <c r="DT3263" s="3"/>
      <c r="DU3263" s="3"/>
      <c r="DV3263" s="3"/>
      <c r="DW3263" s="3"/>
      <c r="DX3263" s="3"/>
      <c r="DY3263" s="3"/>
      <c r="DZ3263" s="3"/>
      <c r="EA3263" s="3"/>
      <c r="EB3263" s="3"/>
      <c r="EC3263" s="3"/>
      <c r="ED3263" s="3"/>
      <c r="EE3263" s="3"/>
      <c r="EF3263" s="3"/>
      <c r="EG3263" s="3"/>
      <c r="EH3263" s="3"/>
      <c r="EI3263" s="3"/>
      <c r="EJ3263" s="3"/>
      <c r="EK3263" s="3"/>
      <c r="EL3263" s="3"/>
      <c r="EM3263" s="3"/>
      <c r="EN3263" s="3"/>
    </row>
    <row r="3264" spans="1:144" x14ac:dyDescent="0.2">
      <c r="A3264" s="138"/>
      <c r="B3264" s="3"/>
      <c r="C3264" s="40"/>
      <c r="D3264" s="39"/>
      <c r="E3264" s="45"/>
      <c r="F3264" s="57"/>
      <c r="G3264" s="57"/>
      <c r="H3264" s="3"/>
      <c r="I3264" s="46"/>
      <c r="J3264" s="3"/>
      <c r="K3264" s="40"/>
      <c r="L3264" s="2"/>
      <c r="M3264" s="42"/>
      <c r="N3264" s="4"/>
      <c r="O3264" s="4"/>
      <c r="P3264" s="4"/>
      <c r="Q3264" s="4"/>
      <c r="R3264" s="5"/>
      <c r="S3264" s="3"/>
      <c r="T3264" s="4"/>
      <c r="U3264" s="5"/>
      <c r="V3264" s="5"/>
      <c r="W3264" s="5"/>
      <c r="X3264" s="4"/>
      <c r="Y3264" s="6"/>
      <c r="Z3264" s="4"/>
      <c r="AA3264" s="4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  <c r="BI3264" s="3"/>
      <c r="BJ3264" s="3"/>
      <c r="BK3264" s="3"/>
      <c r="BL3264" s="3"/>
      <c r="BM3264" s="3"/>
      <c r="BN3264" s="3"/>
      <c r="BO3264" s="3"/>
      <c r="BP3264" s="3"/>
      <c r="BQ3264" s="3"/>
      <c r="BR3264" s="3"/>
      <c r="BS3264" s="3"/>
      <c r="BT3264" s="3"/>
      <c r="BU3264" s="3"/>
      <c r="BV3264" s="3"/>
      <c r="BW3264" s="3"/>
      <c r="BX3264" s="3"/>
      <c r="BY3264" s="3"/>
      <c r="BZ3264" s="3"/>
      <c r="CA3264" s="3"/>
      <c r="CB3264" s="3"/>
      <c r="CC3264" s="3"/>
      <c r="CD3264" s="3"/>
      <c r="CE3264" s="3"/>
      <c r="CF3264" s="3"/>
      <c r="CG3264" s="3"/>
      <c r="CH3264" s="3"/>
      <c r="CI3264" s="3"/>
      <c r="CJ3264" s="3"/>
      <c r="CK3264" s="3"/>
      <c r="CL3264" s="3"/>
      <c r="CM3264" s="3"/>
      <c r="CN3264" s="3"/>
      <c r="CO3264" s="3"/>
      <c r="CP3264" s="3"/>
      <c r="CQ3264" s="3"/>
      <c r="CR3264" s="3"/>
      <c r="CS3264" s="3"/>
      <c r="CT3264" s="3"/>
      <c r="CU3264" s="3"/>
      <c r="CV3264" s="3"/>
      <c r="CW3264" s="3"/>
      <c r="CX3264" s="3"/>
      <c r="CY3264" s="3"/>
      <c r="CZ3264" s="3"/>
      <c r="DA3264" s="3"/>
      <c r="DB3264" s="3"/>
      <c r="DC3264" s="3"/>
      <c r="DD3264" s="3"/>
      <c r="DE3264" s="3"/>
      <c r="DF3264" s="3"/>
      <c r="DG3264" s="3"/>
      <c r="DH3264" s="3"/>
      <c r="DI3264" s="3"/>
      <c r="DJ3264" s="3"/>
      <c r="DK3264" s="3"/>
      <c r="DL3264" s="3"/>
      <c r="DM3264" s="3"/>
      <c r="DN3264" s="3"/>
      <c r="DO3264" s="3"/>
      <c r="DP3264" s="3"/>
      <c r="DQ3264" s="3"/>
      <c r="DR3264" s="3"/>
      <c r="DS3264" s="3"/>
      <c r="DT3264" s="3"/>
      <c r="DU3264" s="3"/>
      <c r="DV3264" s="3"/>
      <c r="DW3264" s="3"/>
      <c r="DX3264" s="3"/>
      <c r="DY3264" s="3"/>
      <c r="DZ3264" s="3"/>
      <c r="EA3264" s="3"/>
      <c r="EB3264" s="3"/>
      <c r="EC3264" s="3"/>
      <c r="ED3264" s="3"/>
      <c r="EE3264" s="3"/>
      <c r="EF3264" s="3"/>
      <c r="EG3264" s="3"/>
      <c r="EH3264" s="3"/>
      <c r="EI3264" s="3"/>
      <c r="EJ3264" s="3"/>
      <c r="EK3264" s="3"/>
      <c r="EL3264" s="3"/>
      <c r="EM3264" s="3"/>
      <c r="EN3264" s="3"/>
    </row>
    <row r="3265" spans="1:144" x14ac:dyDescent="0.2">
      <c r="A3265" s="138"/>
      <c r="B3265" s="3"/>
      <c r="C3265" s="40"/>
      <c r="D3265" s="39"/>
      <c r="E3265" s="45"/>
      <c r="F3265" s="57"/>
      <c r="G3265" s="57"/>
      <c r="H3265" s="3"/>
      <c r="I3265" s="46"/>
      <c r="J3265" s="3"/>
      <c r="K3265" s="40"/>
      <c r="L3265" s="2"/>
      <c r="M3265" s="42"/>
      <c r="N3265" s="4"/>
      <c r="O3265" s="4"/>
      <c r="P3265" s="4"/>
      <c r="Q3265" s="4"/>
      <c r="R3265" s="5"/>
      <c r="S3265" s="3"/>
      <c r="T3265" s="4"/>
      <c r="U3265" s="5"/>
      <c r="V3265" s="5"/>
      <c r="W3265" s="5"/>
      <c r="X3265" s="4"/>
      <c r="Y3265" s="6"/>
      <c r="Z3265" s="4"/>
      <c r="AA3265" s="4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3"/>
      <c r="BH3265" s="3"/>
      <c r="BI3265" s="3"/>
      <c r="BJ3265" s="3"/>
      <c r="BK3265" s="3"/>
      <c r="BL3265" s="3"/>
      <c r="BM3265" s="3"/>
      <c r="BN3265" s="3"/>
      <c r="BO3265" s="3"/>
      <c r="BP3265" s="3"/>
      <c r="BQ3265" s="3"/>
      <c r="BR3265" s="3"/>
      <c r="BS3265" s="3"/>
      <c r="BT3265" s="3"/>
      <c r="BU3265" s="3"/>
      <c r="BV3265" s="3"/>
      <c r="BW3265" s="3"/>
      <c r="BX3265" s="3"/>
      <c r="BY3265" s="3"/>
      <c r="BZ3265" s="3"/>
      <c r="CA3265" s="3"/>
      <c r="CB3265" s="3"/>
      <c r="CC3265" s="3"/>
      <c r="CD3265" s="3"/>
      <c r="CE3265" s="3"/>
      <c r="CF3265" s="3"/>
      <c r="CG3265" s="3"/>
      <c r="CH3265" s="3"/>
      <c r="CI3265" s="3"/>
      <c r="CJ3265" s="3"/>
      <c r="CK3265" s="3"/>
      <c r="CL3265" s="3"/>
      <c r="CM3265" s="3"/>
      <c r="CN3265" s="3"/>
      <c r="CO3265" s="3"/>
      <c r="CP3265" s="3"/>
      <c r="CQ3265" s="3"/>
      <c r="CR3265" s="3"/>
      <c r="CS3265" s="3"/>
      <c r="CT3265" s="3"/>
      <c r="CU3265" s="3"/>
      <c r="CV3265" s="3"/>
      <c r="CW3265" s="3"/>
      <c r="CX3265" s="3"/>
      <c r="CY3265" s="3"/>
      <c r="CZ3265" s="3"/>
      <c r="DA3265" s="3"/>
      <c r="DB3265" s="3"/>
      <c r="DC3265" s="3"/>
      <c r="DD3265" s="3"/>
      <c r="DE3265" s="3"/>
      <c r="DF3265" s="3"/>
      <c r="DG3265" s="3"/>
      <c r="DH3265" s="3"/>
      <c r="DI3265" s="3"/>
      <c r="DJ3265" s="3"/>
      <c r="DK3265" s="3"/>
      <c r="DL3265" s="3"/>
      <c r="DM3265" s="3"/>
      <c r="DN3265" s="3"/>
      <c r="DO3265" s="3"/>
      <c r="DP3265" s="3"/>
      <c r="DQ3265" s="3"/>
      <c r="DR3265" s="3"/>
      <c r="DS3265" s="3"/>
      <c r="DT3265" s="3"/>
      <c r="DU3265" s="3"/>
      <c r="DV3265" s="3"/>
      <c r="DW3265" s="3"/>
      <c r="DX3265" s="3"/>
      <c r="DY3265" s="3"/>
      <c r="DZ3265" s="3"/>
      <c r="EA3265" s="3"/>
      <c r="EB3265" s="3"/>
      <c r="EC3265" s="3"/>
      <c r="ED3265" s="3"/>
      <c r="EE3265" s="3"/>
      <c r="EF3265" s="3"/>
      <c r="EG3265" s="3"/>
      <c r="EH3265" s="3"/>
      <c r="EI3265" s="3"/>
      <c r="EJ3265" s="3"/>
      <c r="EK3265" s="3"/>
      <c r="EL3265" s="3"/>
      <c r="EM3265" s="3"/>
      <c r="EN3265" s="3"/>
    </row>
    <row r="3266" spans="1:144" x14ac:dyDescent="0.2">
      <c r="A3266" s="138"/>
      <c r="B3266" s="3"/>
      <c r="C3266" s="40"/>
      <c r="D3266" s="39"/>
      <c r="E3266" s="45"/>
      <c r="F3266" s="57"/>
      <c r="G3266" s="57"/>
      <c r="H3266" s="3"/>
      <c r="I3266" s="46"/>
      <c r="J3266" s="3"/>
      <c r="K3266" s="40"/>
      <c r="L3266" s="2"/>
      <c r="M3266" s="42"/>
      <c r="N3266" s="4"/>
      <c r="O3266" s="4"/>
      <c r="P3266" s="4"/>
      <c r="Q3266" s="4"/>
      <c r="R3266" s="5"/>
      <c r="S3266" s="3"/>
      <c r="T3266" s="4"/>
      <c r="U3266" s="5"/>
      <c r="V3266" s="5"/>
      <c r="W3266" s="5"/>
      <c r="X3266" s="4"/>
      <c r="Y3266" s="6"/>
      <c r="Z3266" s="4"/>
      <c r="AA3266" s="4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3"/>
      <c r="BI3266" s="3"/>
      <c r="BJ3266" s="3"/>
      <c r="BK3266" s="3"/>
      <c r="BL3266" s="3"/>
      <c r="BM3266" s="3"/>
      <c r="BN3266" s="3"/>
      <c r="BO3266" s="3"/>
      <c r="BP3266" s="3"/>
      <c r="BQ3266" s="3"/>
      <c r="BR3266" s="3"/>
      <c r="BS3266" s="3"/>
      <c r="BT3266" s="3"/>
      <c r="BU3266" s="3"/>
      <c r="BV3266" s="3"/>
      <c r="BW3266" s="3"/>
      <c r="BX3266" s="3"/>
      <c r="BY3266" s="3"/>
      <c r="BZ3266" s="3"/>
      <c r="CA3266" s="3"/>
      <c r="CB3266" s="3"/>
      <c r="CC3266" s="3"/>
      <c r="CD3266" s="3"/>
      <c r="CE3266" s="3"/>
      <c r="CF3266" s="3"/>
      <c r="CG3266" s="3"/>
      <c r="CH3266" s="3"/>
      <c r="CI3266" s="3"/>
      <c r="CJ3266" s="3"/>
      <c r="CK3266" s="3"/>
      <c r="CL3266" s="3"/>
      <c r="CM3266" s="3"/>
      <c r="CN3266" s="3"/>
      <c r="CO3266" s="3"/>
      <c r="CP3266" s="3"/>
      <c r="CQ3266" s="3"/>
      <c r="CR3266" s="3"/>
      <c r="CS3266" s="3"/>
      <c r="CT3266" s="3"/>
      <c r="CU3266" s="3"/>
      <c r="CV3266" s="3"/>
      <c r="CW3266" s="3"/>
      <c r="CX3266" s="3"/>
      <c r="CY3266" s="3"/>
      <c r="CZ3266" s="3"/>
      <c r="DA3266" s="3"/>
      <c r="DB3266" s="3"/>
      <c r="DC3266" s="3"/>
      <c r="DD3266" s="3"/>
      <c r="DE3266" s="3"/>
      <c r="DF3266" s="3"/>
      <c r="DG3266" s="3"/>
      <c r="DH3266" s="3"/>
      <c r="DI3266" s="3"/>
      <c r="DJ3266" s="3"/>
      <c r="DK3266" s="3"/>
      <c r="DL3266" s="3"/>
      <c r="DM3266" s="3"/>
      <c r="DN3266" s="3"/>
      <c r="DO3266" s="3"/>
      <c r="DP3266" s="3"/>
      <c r="DQ3266" s="3"/>
      <c r="DR3266" s="3"/>
      <c r="DS3266" s="3"/>
      <c r="DT3266" s="3"/>
      <c r="DU3266" s="3"/>
      <c r="DV3266" s="3"/>
      <c r="DW3266" s="3"/>
      <c r="DX3266" s="3"/>
      <c r="DY3266" s="3"/>
      <c r="DZ3266" s="3"/>
      <c r="EA3266" s="3"/>
      <c r="EB3266" s="3"/>
      <c r="EC3266" s="3"/>
      <c r="ED3266" s="3"/>
      <c r="EE3266" s="3"/>
      <c r="EF3266" s="3"/>
      <c r="EG3266" s="3"/>
      <c r="EH3266" s="3"/>
      <c r="EI3266" s="3"/>
      <c r="EJ3266" s="3"/>
      <c r="EK3266" s="3"/>
      <c r="EL3266" s="3"/>
      <c r="EM3266" s="3"/>
      <c r="EN3266" s="3"/>
    </row>
    <row r="3267" spans="1:144" x14ac:dyDescent="0.2">
      <c r="A3267" s="138"/>
      <c r="B3267" s="3"/>
      <c r="C3267" s="40"/>
      <c r="D3267" s="39"/>
      <c r="E3267" s="45"/>
      <c r="F3267" s="57"/>
      <c r="G3267" s="57"/>
      <c r="H3267" s="3"/>
      <c r="I3267" s="46"/>
      <c r="J3267" s="3"/>
      <c r="K3267" s="40"/>
      <c r="L3267" s="2"/>
      <c r="M3267" s="42"/>
      <c r="N3267" s="4"/>
      <c r="O3267" s="4"/>
      <c r="P3267" s="4"/>
      <c r="Q3267" s="4"/>
      <c r="R3267" s="5"/>
      <c r="S3267" s="3"/>
      <c r="T3267" s="4"/>
      <c r="U3267" s="5"/>
      <c r="V3267" s="5"/>
      <c r="W3267" s="5"/>
      <c r="X3267" s="4"/>
      <c r="Y3267" s="6"/>
      <c r="Z3267" s="4"/>
      <c r="AA3267" s="4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  <c r="BI3267" s="3"/>
      <c r="BJ3267" s="3"/>
      <c r="BK3267" s="3"/>
      <c r="BL3267" s="3"/>
      <c r="BM3267" s="3"/>
      <c r="BN3267" s="3"/>
      <c r="BO3267" s="3"/>
      <c r="BP3267" s="3"/>
      <c r="BQ3267" s="3"/>
      <c r="BR3267" s="3"/>
      <c r="BS3267" s="3"/>
      <c r="BT3267" s="3"/>
      <c r="BU3267" s="3"/>
      <c r="BV3267" s="3"/>
      <c r="BW3267" s="3"/>
      <c r="BX3267" s="3"/>
      <c r="BY3267" s="3"/>
      <c r="BZ3267" s="3"/>
      <c r="CA3267" s="3"/>
      <c r="CB3267" s="3"/>
      <c r="CC3267" s="3"/>
      <c r="CD3267" s="3"/>
      <c r="CE3267" s="3"/>
      <c r="CF3267" s="3"/>
      <c r="CG3267" s="3"/>
      <c r="CH3267" s="3"/>
      <c r="CI3267" s="3"/>
      <c r="CJ3267" s="3"/>
      <c r="CK3267" s="3"/>
      <c r="CL3267" s="3"/>
      <c r="CM3267" s="3"/>
      <c r="CN3267" s="3"/>
      <c r="CO3267" s="3"/>
      <c r="CP3267" s="3"/>
      <c r="CQ3267" s="3"/>
      <c r="CR3267" s="3"/>
      <c r="CS3267" s="3"/>
      <c r="CT3267" s="3"/>
      <c r="CU3267" s="3"/>
      <c r="CV3267" s="3"/>
      <c r="CW3267" s="3"/>
      <c r="CX3267" s="3"/>
      <c r="CY3267" s="3"/>
      <c r="CZ3267" s="3"/>
      <c r="DA3267" s="3"/>
      <c r="DB3267" s="3"/>
      <c r="DC3267" s="3"/>
      <c r="DD3267" s="3"/>
      <c r="DE3267" s="3"/>
      <c r="DF3267" s="3"/>
      <c r="DG3267" s="3"/>
      <c r="DH3267" s="3"/>
      <c r="DI3267" s="3"/>
      <c r="DJ3267" s="3"/>
      <c r="DK3267" s="3"/>
      <c r="DL3267" s="3"/>
      <c r="DM3267" s="3"/>
      <c r="DN3267" s="3"/>
      <c r="DO3267" s="3"/>
      <c r="DP3267" s="3"/>
      <c r="DQ3267" s="3"/>
      <c r="DR3267" s="3"/>
      <c r="DS3267" s="3"/>
      <c r="DT3267" s="3"/>
      <c r="DU3267" s="3"/>
      <c r="DV3267" s="3"/>
      <c r="DW3267" s="3"/>
      <c r="DX3267" s="3"/>
      <c r="DY3267" s="3"/>
      <c r="DZ3267" s="3"/>
      <c r="EA3267" s="3"/>
      <c r="EB3267" s="3"/>
      <c r="EC3267" s="3"/>
      <c r="ED3267" s="3"/>
      <c r="EE3267" s="3"/>
      <c r="EF3267" s="3"/>
      <c r="EG3267" s="3"/>
      <c r="EH3267" s="3"/>
      <c r="EI3267" s="3"/>
      <c r="EJ3267" s="3"/>
      <c r="EK3267" s="3"/>
      <c r="EL3267" s="3"/>
      <c r="EM3267" s="3"/>
      <c r="EN3267" s="3"/>
    </row>
    <row r="3268" spans="1:144" x14ac:dyDescent="0.2">
      <c r="A3268" s="138"/>
      <c r="B3268" s="3"/>
      <c r="C3268" s="40"/>
      <c r="D3268" s="39"/>
      <c r="E3268" s="45"/>
      <c r="F3268" s="57"/>
      <c r="G3268" s="57"/>
      <c r="H3268" s="3"/>
      <c r="I3268" s="46"/>
      <c r="J3268" s="3"/>
      <c r="K3268" s="40"/>
      <c r="L3268" s="2"/>
      <c r="M3268" s="42"/>
      <c r="N3268" s="4"/>
      <c r="O3268" s="4"/>
      <c r="P3268" s="4"/>
      <c r="Q3268" s="4"/>
      <c r="R3268" s="5"/>
      <c r="S3268" s="3"/>
      <c r="T3268" s="4"/>
      <c r="U3268" s="5"/>
      <c r="V3268" s="5"/>
      <c r="W3268" s="5"/>
      <c r="X3268" s="4"/>
      <c r="Y3268" s="6"/>
      <c r="Z3268" s="4"/>
      <c r="AA3268" s="4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3"/>
      <c r="BI3268" s="3"/>
      <c r="BJ3268" s="3"/>
      <c r="BK3268" s="3"/>
      <c r="BL3268" s="3"/>
      <c r="BM3268" s="3"/>
      <c r="BN3268" s="3"/>
      <c r="BO3268" s="3"/>
      <c r="BP3268" s="3"/>
      <c r="BQ3268" s="3"/>
      <c r="BR3268" s="3"/>
      <c r="BS3268" s="3"/>
      <c r="BT3268" s="3"/>
      <c r="BU3268" s="3"/>
      <c r="BV3268" s="3"/>
      <c r="BW3268" s="3"/>
      <c r="BX3268" s="3"/>
      <c r="BY3268" s="3"/>
      <c r="BZ3268" s="3"/>
      <c r="CA3268" s="3"/>
      <c r="CB3268" s="3"/>
      <c r="CC3268" s="3"/>
      <c r="CD3268" s="3"/>
      <c r="CE3268" s="3"/>
      <c r="CF3268" s="3"/>
      <c r="CG3268" s="3"/>
      <c r="CH3268" s="3"/>
      <c r="CI3268" s="3"/>
      <c r="CJ3268" s="3"/>
      <c r="CK3268" s="3"/>
      <c r="CL3268" s="3"/>
      <c r="CM3268" s="3"/>
      <c r="CN3268" s="3"/>
      <c r="CO3268" s="3"/>
      <c r="CP3268" s="3"/>
      <c r="CQ3268" s="3"/>
      <c r="CR3268" s="3"/>
      <c r="CS3268" s="3"/>
      <c r="CT3268" s="3"/>
      <c r="CU3268" s="3"/>
      <c r="CV3268" s="3"/>
      <c r="CW3268" s="3"/>
      <c r="CX3268" s="3"/>
      <c r="CY3268" s="3"/>
      <c r="CZ3268" s="3"/>
      <c r="DA3268" s="3"/>
      <c r="DB3268" s="3"/>
      <c r="DC3268" s="3"/>
      <c r="DD3268" s="3"/>
      <c r="DE3268" s="3"/>
      <c r="DF3268" s="3"/>
      <c r="DG3268" s="3"/>
      <c r="DH3268" s="3"/>
      <c r="DI3268" s="3"/>
      <c r="DJ3268" s="3"/>
      <c r="DK3268" s="3"/>
      <c r="DL3268" s="3"/>
      <c r="DM3268" s="3"/>
      <c r="DN3268" s="3"/>
      <c r="DO3268" s="3"/>
      <c r="DP3268" s="3"/>
      <c r="DQ3268" s="3"/>
      <c r="DR3268" s="3"/>
      <c r="DS3268" s="3"/>
      <c r="DT3268" s="3"/>
      <c r="DU3268" s="3"/>
      <c r="DV3268" s="3"/>
      <c r="DW3268" s="3"/>
      <c r="DX3268" s="3"/>
      <c r="DY3268" s="3"/>
      <c r="DZ3268" s="3"/>
      <c r="EA3268" s="3"/>
      <c r="EB3268" s="3"/>
      <c r="EC3268" s="3"/>
      <c r="ED3268" s="3"/>
      <c r="EE3268" s="3"/>
      <c r="EF3268" s="3"/>
      <c r="EG3268" s="3"/>
      <c r="EH3268" s="3"/>
      <c r="EI3268" s="3"/>
      <c r="EJ3268" s="3"/>
      <c r="EK3268" s="3"/>
      <c r="EL3268" s="3"/>
      <c r="EM3268" s="3"/>
      <c r="EN3268" s="3"/>
    </row>
    <row r="3269" spans="1:144" x14ac:dyDescent="0.2">
      <c r="A3269" s="138"/>
      <c r="B3269" s="3"/>
      <c r="C3269" s="40"/>
      <c r="D3269" s="39"/>
      <c r="E3269" s="45"/>
      <c r="F3269" s="57"/>
      <c r="G3269" s="57"/>
      <c r="H3269" s="3"/>
      <c r="I3269" s="46"/>
      <c r="J3269" s="3"/>
      <c r="K3269" s="40"/>
      <c r="L3269" s="2"/>
      <c r="M3269" s="42"/>
      <c r="N3269" s="4"/>
      <c r="O3269" s="4"/>
      <c r="P3269" s="4"/>
      <c r="Q3269" s="4"/>
      <c r="R3269" s="5"/>
      <c r="S3269" s="3"/>
      <c r="T3269" s="4"/>
      <c r="U3269" s="5"/>
      <c r="V3269" s="5"/>
      <c r="W3269" s="5"/>
      <c r="X3269" s="4"/>
      <c r="Y3269" s="6"/>
      <c r="Z3269" s="4"/>
      <c r="AA3269" s="4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  <c r="BI3269" s="3"/>
      <c r="BJ3269" s="3"/>
      <c r="BK3269" s="3"/>
      <c r="BL3269" s="3"/>
      <c r="BM3269" s="3"/>
      <c r="BN3269" s="3"/>
      <c r="BO3269" s="3"/>
      <c r="BP3269" s="3"/>
      <c r="BQ3269" s="3"/>
      <c r="BR3269" s="3"/>
      <c r="BS3269" s="3"/>
      <c r="BT3269" s="3"/>
      <c r="BU3269" s="3"/>
      <c r="BV3269" s="3"/>
      <c r="BW3269" s="3"/>
      <c r="BX3269" s="3"/>
      <c r="BY3269" s="3"/>
      <c r="BZ3269" s="3"/>
      <c r="CA3269" s="3"/>
      <c r="CB3269" s="3"/>
      <c r="CC3269" s="3"/>
      <c r="CD3269" s="3"/>
      <c r="CE3269" s="3"/>
      <c r="CF3269" s="3"/>
      <c r="CG3269" s="3"/>
      <c r="CH3269" s="3"/>
      <c r="CI3269" s="3"/>
      <c r="CJ3269" s="3"/>
      <c r="CK3269" s="3"/>
      <c r="CL3269" s="3"/>
      <c r="CM3269" s="3"/>
      <c r="CN3269" s="3"/>
      <c r="CO3269" s="3"/>
      <c r="CP3269" s="3"/>
      <c r="CQ3269" s="3"/>
      <c r="CR3269" s="3"/>
      <c r="CS3269" s="3"/>
      <c r="CT3269" s="3"/>
      <c r="CU3269" s="3"/>
      <c r="CV3269" s="3"/>
      <c r="CW3269" s="3"/>
      <c r="CX3269" s="3"/>
      <c r="CY3269" s="3"/>
      <c r="CZ3269" s="3"/>
      <c r="DA3269" s="3"/>
      <c r="DB3269" s="3"/>
      <c r="DC3269" s="3"/>
      <c r="DD3269" s="3"/>
      <c r="DE3269" s="3"/>
      <c r="DF3269" s="3"/>
      <c r="DG3269" s="3"/>
      <c r="DH3269" s="3"/>
      <c r="DI3269" s="3"/>
      <c r="DJ3269" s="3"/>
      <c r="DK3269" s="3"/>
      <c r="DL3269" s="3"/>
      <c r="DM3269" s="3"/>
      <c r="DN3269" s="3"/>
      <c r="DO3269" s="3"/>
      <c r="DP3269" s="3"/>
      <c r="DQ3269" s="3"/>
      <c r="DR3269" s="3"/>
      <c r="DS3269" s="3"/>
      <c r="DT3269" s="3"/>
      <c r="DU3269" s="3"/>
      <c r="DV3269" s="3"/>
      <c r="DW3269" s="3"/>
      <c r="DX3269" s="3"/>
      <c r="DY3269" s="3"/>
      <c r="DZ3269" s="3"/>
      <c r="EA3269" s="3"/>
      <c r="EB3269" s="3"/>
      <c r="EC3269" s="3"/>
      <c r="ED3269" s="3"/>
      <c r="EE3269" s="3"/>
      <c r="EF3269" s="3"/>
      <c r="EG3269" s="3"/>
      <c r="EH3269" s="3"/>
      <c r="EI3269" s="3"/>
      <c r="EJ3269" s="3"/>
      <c r="EK3269" s="3"/>
      <c r="EL3269" s="3"/>
      <c r="EM3269" s="3"/>
      <c r="EN3269" s="3"/>
    </row>
    <row r="3270" spans="1:144" x14ac:dyDescent="0.2">
      <c r="A3270" s="138"/>
      <c r="B3270" s="3"/>
      <c r="C3270" s="40"/>
      <c r="D3270" s="39"/>
      <c r="E3270" s="45"/>
      <c r="F3270" s="57"/>
      <c r="G3270" s="57"/>
      <c r="H3270" s="3"/>
      <c r="I3270" s="46"/>
      <c r="J3270" s="3"/>
      <c r="K3270" s="40"/>
      <c r="L3270" s="2"/>
      <c r="M3270" s="42"/>
      <c r="N3270" s="4"/>
      <c r="O3270" s="4"/>
      <c r="P3270" s="4"/>
      <c r="Q3270" s="4"/>
      <c r="R3270" s="5"/>
      <c r="S3270" s="3"/>
      <c r="T3270" s="4"/>
      <c r="U3270" s="5"/>
      <c r="V3270" s="5"/>
      <c r="W3270" s="5"/>
      <c r="X3270" s="4"/>
      <c r="Y3270" s="6"/>
      <c r="Z3270" s="4"/>
      <c r="AA3270" s="4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  <c r="BL3270" s="3"/>
      <c r="BM3270" s="3"/>
      <c r="BN3270" s="3"/>
      <c r="BO3270" s="3"/>
      <c r="BP3270" s="3"/>
      <c r="BQ3270" s="3"/>
      <c r="BR3270" s="3"/>
      <c r="BS3270" s="3"/>
      <c r="BT3270" s="3"/>
      <c r="BU3270" s="3"/>
      <c r="BV3270" s="3"/>
      <c r="BW3270" s="3"/>
      <c r="BX3270" s="3"/>
      <c r="BY3270" s="3"/>
      <c r="BZ3270" s="3"/>
      <c r="CA3270" s="3"/>
      <c r="CB3270" s="3"/>
      <c r="CC3270" s="3"/>
      <c r="CD3270" s="3"/>
      <c r="CE3270" s="3"/>
      <c r="CF3270" s="3"/>
      <c r="CG3270" s="3"/>
      <c r="CH3270" s="3"/>
      <c r="CI3270" s="3"/>
      <c r="CJ3270" s="3"/>
      <c r="CK3270" s="3"/>
      <c r="CL3270" s="3"/>
      <c r="CM3270" s="3"/>
      <c r="CN3270" s="3"/>
      <c r="CO3270" s="3"/>
      <c r="CP3270" s="3"/>
      <c r="CQ3270" s="3"/>
      <c r="CR3270" s="3"/>
      <c r="CS3270" s="3"/>
      <c r="CT3270" s="3"/>
      <c r="CU3270" s="3"/>
      <c r="CV3270" s="3"/>
      <c r="CW3270" s="3"/>
      <c r="CX3270" s="3"/>
      <c r="CY3270" s="3"/>
      <c r="CZ3270" s="3"/>
      <c r="DA3270" s="3"/>
      <c r="DB3270" s="3"/>
      <c r="DC3270" s="3"/>
      <c r="DD3270" s="3"/>
      <c r="DE3270" s="3"/>
      <c r="DF3270" s="3"/>
      <c r="DG3270" s="3"/>
      <c r="DH3270" s="3"/>
      <c r="DI3270" s="3"/>
      <c r="DJ3270" s="3"/>
      <c r="DK3270" s="3"/>
      <c r="DL3270" s="3"/>
      <c r="DM3270" s="3"/>
      <c r="DN3270" s="3"/>
      <c r="DO3270" s="3"/>
      <c r="DP3270" s="3"/>
      <c r="DQ3270" s="3"/>
      <c r="DR3270" s="3"/>
      <c r="DS3270" s="3"/>
      <c r="DT3270" s="3"/>
      <c r="DU3270" s="3"/>
      <c r="DV3270" s="3"/>
      <c r="DW3270" s="3"/>
      <c r="DX3270" s="3"/>
      <c r="DY3270" s="3"/>
      <c r="DZ3270" s="3"/>
      <c r="EA3270" s="3"/>
      <c r="EB3270" s="3"/>
      <c r="EC3270" s="3"/>
      <c r="ED3270" s="3"/>
      <c r="EE3270" s="3"/>
      <c r="EF3270" s="3"/>
      <c r="EG3270" s="3"/>
      <c r="EH3270" s="3"/>
      <c r="EI3270" s="3"/>
      <c r="EJ3270" s="3"/>
      <c r="EK3270" s="3"/>
      <c r="EL3270" s="3"/>
      <c r="EM3270" s="3"/>
      <c r="EN3270" s="3"/>
    </row>
    <row r="3271" spans="1:144" x14ac:dyDescent="0.2">
      <c r="A3271" s="138"/>
      <c r="B3271" s="3"/>
      <c r="C3271" s="40"/>
      <c r="D3271" s="39"/>
      <c r="E3271" s="45"/>
      <c r="F3271" s="57"/>
      <c r="G3271" s="57"/>
      <c r="H3271" s="3"/>
      <c r="I3271" s="46"/>
      <c r="J3271" s="3"/>
      <c r="K3271" s="40"/>
      <c r="L3271" s="2"/>
      <c r="M3271" s="42"/>
      <c r="N3271" s="4"/>
      <c r="O3271" s="4"/>
      <c r="P3271" s="4"/>
      <c r="Q3271" s="4"/>
      <c r="R3271" s="5"/>
      <c r="S3271" s="3"/>
      <c r="T3271" s="4"/>
      <c r="U3271" s="5"/>
      <c r="V3271" s="5"/>
      <c r="W3271" s="5"/>
      <c r="X3271" s="4"/>
      <c r="Y3271" s="6"/>
      <c r="Z3271" s="4"/>
      <c r="AA3271" s="4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  <c r="BL3271" s="3"/>
      <c r="BM3271" s="3"/>
      <c r="BN3271" s="3"/>
      <c r="BO3271" s="3"/>
      <c r="BP3271" s="3"/>
      <c r="BQ3271" s="3"/>
      <c r="BR3271" s="3"/>
      <c r="BS3271" s="3"/>
      <c r="BT3271" s="3"/>
      <c r="BU3271" s="3"/>
      <c r="BV3271" s="3"/>
      <c r="BW3271" s="3"/>
      <c r="BX3271" s="3"/>
      <c r="BY3271" s="3"/>
      <c r="BZ3271" s="3"/>
      <c r="CA3271" s="3"/>
      <c r="CB3271" s="3"/>
      <c r="CC3271" s="3"/>
      <c r="CD3271" s="3"/>
      <c r="CE3271" s="3"/>
      <c r="CF3271" s="3"/>
      <c r="CG3271" s="3"/>
      <c r="CH3271" s="3"/>
      <c r="CI3271" s="3"/>
      <c r="CJ3271" s="3"/>
      <c r="CK3271" s="3"/>
      <c r="CL3271" s="3"/>
      <c r="CM3271" s="3"/>
      <c r="CN3271" s="3"/>
      <c r="CO3271" s="3"/>
      <c r="CP3271" s="3"/>
      <c r="CQ3271" s="3"/>
      <c r="CR3271" s="3"/>
      <c r="CS3271" s="3"/>
      <c r="CT3271" s="3"/>
      <c r="CU3271" s="3"/>
      <c r="CV3271" s="3"/>
      <c r="CW3271" s="3"/>
      <c r="CX3271" s="3"/>
      <c r="CY3271" s="3"/>
      <c r="CZ3271" s="3"/>
      <c r="DA3271" s="3"/>
      <c r="DB3271" s="3"/>
      <c r="DC3271" s="3"/>
      <c r="DD3271" s="3"/>
      <c r="DE3271" s="3"/>
      <c r="DF3271" s="3"/>
      <c r="DG3271" s="3"/>
      <c r="DH3271" s="3"/>
      <c r="DI3271" s="3"/>
      <c r="DJ3271" s="3"/>
      <c r="DK3271" s="3"/>
      <c r="DL3271" s="3"/>
      <c r="DM3271" s="3"/>
      <c r="DN3271" s="3"/>
      <c r="DO3271" s="3"/>
      <c r="DP3271" s="3"/>
      <c r="DQ3271" s="3"/>
      <c r="DR3271" s="3"/>
      <c r="DS3271" s="3"/>
      <c r="DT3271" s="3"/>
      <c r="DU3271" s="3"/>
      <c r="DV3271" s="3"/>
      <c r="DW3271" s="3"/>
      <c r="DX3271" s="3"/>
      <c r="DY3271" s="3"/>
      <c r="DZ3271" s="3"/>
      <c r="EA3271" s="3"/>
      <c r="EB3271" s="3"/>
      <c r="EC3271" s="3"/>
      <c r="ED3271" s="3"/>
      <c r="EE3271" s="3"/>
      <c r="EF3271" s="3"/>
      <c r="EG3271" s="3"/>
      <c r="EH3271" s="3"/>
      <c r="EI3271" s="3"/>
      <c r="EJ3271" s="3"/>
      <c r="EK3271" s="3"/>
      <c r="EL3271" s="3"/>
      <c r="EM3271" s="3"/>
      <c r="EN3271" s="3"/>
    </row>
    <row r="3272" spans="1:144" x14ac:dyDescent="0.2">
      <c r="A3272" s="138"/>
      <c r="B3272" s="3"/>
      <c r="C3272" s="40"/>
      <c r="D3272" s="39"/>
      <c r="E3272" s="45"/>
      <c r="F3272" s="57"/>
      <c r="G3272" s="57"/>
      <c r="H3272" s="3"/>
      <c r="I3272" s="46"/>
      <c r="J3272" s="3"/>
      <c r="K3272" s="40"/>
      <c r="L3272" s="2"/>
      <c r="M3272" s="42"/>
      <c r="N3272" s="4"/>
      <c r="O3272" s="4"/>
      <c r="P3272" s="4"/>
      <c r="Q3272" s="4"/>
      <c r="R3272" s="5"/>
      <c r="S3272" s="3"/>
      <c r="T3272" s="4"/>
      <c r="U3272" s="5"/>
      <c r="V3272" s="5"/>
      <c r="W3272" s="5"/>
      <c r="X3272" s="4"/>
      <c r="Y3272" s="6"/>
      <c r="Z3272" s="4"/>
      <c r="AA3272" s="4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  <c r="AX3272" s="3"/>
      <c r="AY3272" s="3"/>
      <c r="AZ3272" s="3"/>
      <c r="BA3272" s="3"/>
      <c r="BB3272" s="3"/>
      <c r="BC3272" s="3"/>
      <c r="BD3272" s="3"/>
      <c r="BE3272" s="3"/>
      <c r="BF3272" s="3"/>
      <c r="BG3272" s="3"/>
      <c r="BH3272" s="3"/>
      <c r="BI3272" s="3"/>
      <c r="BJ3272" s="3"/>
      <c r="BK3272" s="3"/>
      <c r="BL3272" s="3"/>
      <c r="BM3272" s="3"/>
      <c r="BN3272" s="3"/>
      <c r="BO3272" s="3"/>
      <c r="BP3272" s="3"/>
      <c r="BQ3272" s="3"/>
      <c r="BR3272" s="3"/>
      <c r="BS3272" s="3"/>
      <c r="BT3272" s="3"/>
      <c r="BU3272" s="3"/>
      <c r="BV3272" s="3"/>
      <c r="BW3272" s="3"/>
      <c r="BX3272" s="3"/>
      <c r="BY3272" s="3"/>
      <c r="BZ3272" s="3"/>
      <c r="CA3272" s="3"/>
      <c r="CB3272" s="3"/>
      <c r="CC3272" s="3"/>
      <c r="CD3272" s="3"/>
      <c r="CE3272" s="3"/>
      <c r="CF3272" s="3"/>
      <c r="CG3272" s="3"/>
      <c r="CH3272" s="3"/>
      <c r="CI3272" s="3"/>
      <c r="CJ3272" s="3"/>
      <c r="CK3272" s="3"/>
      <c r="CL3272" s="3"/>
      <c r="CM3272" s="3"/>
      <c r="CN3272" s="3"/>
      <c r="CO3272" s="3"/>
      <c r="CP3272" s="3"/>
      <c r="CQ3272" s="3"/>
      <c r="CR3272" s="3"/>
      <c r="CS3272" s="3"/>
      <c r="CT3272" s="3"/>
      <c r="CU3272" s="3"/>
      <c r="CV3272" s="3"/>
      <c r="CW3272" s="3"/>
      <c r="CX3272" s="3"/>
      <c r="CY3272" s="3"/>
      <c r="CZ3272" s="3"/>
      <c r="DA3272" s="3"/>
      <c r="DB3272" s="3"/>
      <c r="DC3272" s="3"/>
      <c r="DD3272" s="3"/>
      <c r="DE3272" s="3"/>
      <c r="DF3272" s="3"/>
      <c r="DG3272" s="3"/>
      <c r="DH3272" s="3"/>
      <c r="DI3272" s="3"/>
      <c r="DJ3272" s="3"/>
      <c r="DK3272" s="3"/>
      <c r="DL3272" s="3"/>
      <c r="DM3272" s="3"/>
      <c r="DN3272" s="3"/>
      <c r="DO3272" s="3"/>
      <c r="DP3272" s="3"/>
      <c r="DQ3272" s="3"/>
      <c r="DR3272" s="3"/>
      <c r="DS3272" s="3"/>
      <c r="DT3272" s="3"/>
      <c r="DU3272" s="3"/>
      <c r="DV3272" s="3"/>
      <c r="DW3272" s="3"/>
      <c r="DX3272" s="3"/>
      <c r="DY3272" s="3"/>
      <c r="DZ3272" s="3"/>
      <c r="EA3272" s="3"/>
      <c r="EB3272" s="3"/>
      <c r="EC3272" s="3"/>
      <c r="ED3272" s="3"/>
      <c r="EE3272" s="3"/>
      <c r="EF3272" s="3"/>
      <c r="EG3272" s="3"/>
      <c r="EH3272" s="3"/>
      <c r="EI3272" s="3"/>
      <c r="EJ3272" s="3"/>
      <c r="EK3272" s="3"/>
      <c r="EL3272" s="3"/>
      <c r="EM3272" s="3"/>
      <c r="EN3272" s="3"/>
    </row>
  </sheetData>
  <conditionalFormatting sqref="B6:C6">
    <cfRule type="cellIs" dxfId="1" priority="2" operator="equal">
      <formula>"SIM"</formula>
    </cfRule>
  </conditionalFormatting>
  <conditionalFormatting sqref="D6:M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2017-01-25T16:46:13Z</dcterms:created>
  <dcterms:modified xsi:type="dcterms:W3CDTF">2021-11-01T15:48:28Z</dcterms:modified>
</cp:coreProperties>
</file>